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5440" windowHeight="12435"/>
  </bookViews>
  <sheets>
    <sheet name="ORÇAMENTO" sheetId="2" r:id="rId1"/>
    <sheet name="COMP" sheetId="5" r:id="rId2"/>
    <sheet name="SINAPI" sheetId="3" r:id="rId3"/>
    <sheet name="INSUMO" sheetId="4" r:id="rId4"/>
  </sheets>
  <definedNames>
    <definedName name="_xlnm.Print_Area" localSheetId="1">COMP!$A$1:$H$170</definedName>
    <definedName name="_xlnm.Print_Area" localSheetId="0">ORÇAMENTO!$A$1:$H$92</definedName>
  </definedNames>
  <calcPr calcId="152511"/>
</workbook>
</file>

<file path=xl/calcChain.xml><?xml version="1.0" encoding="utf-8"?>
<calcChain xmlns="http://schemas.openxmlformats.org/spreadsheetml/2006/main">
  <c r="K155" i="5" l="1"/>
  <c r="K154" i="5"/>
  <c r="G170" i="5" l="1"/>
  <c r="H170" i="5" s="1"/>
  <c r="F170" i="5"/>
  <c r="C170" i="5"/>
  <c r="G169" i="5"/>
  <c r="H169" i="5" s="1"/>
  <c r="F169" i="5"/>
  <c r="C169" i="5"/>
  <c r="E21" i="5"/>
  <c r="G164" i="5"/>
  <c r="H164" i="5" s="1"/>
  <c r="F164" i="5"/>
  <c r="C164" i="5"/>
  <c r="G163" i="5"/>
  <c r="H163" i="5" s="1"/>
  <c r="F163" i="5"/>
  <c r="C163" i="5"/>
  <c r="E56" i="2"/>
  <c r="D56" i="2"/>
  <c r="K160" i="5"/>
  <c r="K151" i="5"/>
  <c r="G157" i="5" s="1"/>
  <c r="K150" i="5"/>
  <c r="G156" i="5"/>
  <c r="H156" i="5" s="1"/>
  <c r="F156" i="5"/>
  <c r="C156" i="5"/>
  <c r="G155" i="5"/>
  <c r="H155" i="5" s="1"/>
  <c r="F155" i="5"/>
  <c r="C155" i="5"/>
  <c r="E150" i="5"/>
  <c r="G150" i="5"/>
  <c r="F150" i="5"/>
  <c r="C150" i="5"/>
  <c r="G149" i="5"/>
  <c r="H149" i="5" s="1"/>
  <c r="F149" i="5"/>
  <c r="C149" i="5"/>
  <c r="G148" i="5"/>
  <c r="H148" i="5" s="1"/>
  <c r="F148" i="5"/>
  <c r="C148" i="5"/>
  <c r="E140" i="5"/>
  <c r="H140" i="5" s="1"/>
  <c r="G139" i="5"/>
  <c r="H139" i="5" s="1"/>
  <c r="F139" i="5"/>
  <c r="C139" i="5"/>
  <c r="G138" i="5"/>
  <c r="H138" i="5" s="1"/>
  <c r="F138" i="5"/>
  <c r="C138" i="5"/>
  <c r="E167" i="5" l="1"/>
  <c r="E161" i="5"/>
  <c r="H157" i="5"/>
  <c r="E153" i="5" s="1"/>
  <c r="G56" i="2" s="1"/>
  <c r="H56" i="2" s="1"/>
  <c r="H150" i="5"/>
  <c r="E146" i="5" s="1"/>
  <c r="E136" i="5"/>
  <c r="G75" i="2"/>
  <c r="H75" i="2" s="1"/>
  <c r="E75" i="2"/>
  <c r="D75" i="2"/>
  <c r="G80" i="2"/>
  <c r="D80" i="2"/>
  <c r="G79" i="2"/>
  <c r="E79" i="2"/>
  <c r="D79" i="2"/>
  <c r="G77" i="2"/>
  <c r="H77" i="2" s="1"/>
  <c r="E77" i="2"/>
  <c r="D77" i="2"/>
  <c r="G73" i="2"/>
  <c r="H73" i="2" s="1"/>
  <c r="E73" i="2"/>
  <c r="D73" i="2"/>
  <c r="E133" i="5"/>
  <c r="C133" i="5"/>
  <c r="F133" i="5"/>
  <c r="G133" i="5"/>
  <c r="H133" i="5" s="1"/>
  <c r="G132" i="5"/>
  <c r="H132" i="5" s="1"/>
  <c r="F132" i="5"/>
  <c r="C132" i="5"/>
  <c r="G131" i="5"/>
  <c r="H131" i="5" s="1"/>
  <c r="F131" i="5"/>
  <c r="C131" i="5"/>
  <c r="G130" i="5"/>
  <c r="H130" i="5" s="1"/>
  <c r="F130" i="5"/>
  <c r="C130" i="5"/>
  <c r="G125" i="5"/>
  <c r="H125" i="5" s="1"/>
  <c r="F125" i="5"/>
  <c r="C125" i="5"/>
  <c r="G124" i="5"/>
  <c r="F124" i="5"/>
  <c r="C124" i="5"/>
  <c r="G123" i="5"/>
  <c r="H123" i="5" s="1"/>
  <c r="F123" i="5"/>
  <c r="C123" i="5"/>
  <c r="C117" i="5"/>
  <c r="F117" i="5"/>
  <c r="G117" i="5"/>
  <c r="H117" i="5" s="1"/>
  <c r="G115" i="5"/>
  <c r="H115" i="5" s="1"/>
  <c r="F115" i="5"/>
  <c r="C115" i="5"/>
  <c r="G118" i="5"/>
  <c r="H118" i="5" s="1"/>
  <c r="F118" i="5"/>
  <c r="C118" i="5"/>
  <c r="E116" i="5"/>
  <c r="G116" i="5"/>
  <c r="F116" i="5"/>
  <c r="C116" i="5"/>
  <c r="E63" i="2"/>
  <c r="G110" i="5"/>
  <c r="H110" i="5" s="1"/>
  <c r="F110" i="5"/>
  <c r="C110" i="5"/>
  <c r="G109" i="5"/>
  <c r="H109" i="5" s="1"/>
  <c r="F109" i="5"/>
  <c r="C109" i="5"/>
  <c r="G108" i="5"/>
  <c r="H108" i="5" s="1"/>
  <c r="F108" i="5"/>
  <c r="C108" i="5"/>
  <c r="G107" i="5"/>
  <c r="F107" i="5"/>
  <c r="E107" i="5"/>
  <c r="C107" i="5"/>
  <c r="G106" i="5"/>
  <c r="H106" i="5" s="1"/>
  <c r="F106" i="5"/>
  <c r="C106" i="5"/>
  <c r="G105" i="5"/>
  <c r="H105" i="5" s="1"/>
  <c r="F105" i="5"/>
  <c r="C105" i="5"/>
  <c r="G104" i="5"/>
  <c r="H104" i="5" s="1"/>
  <c r="F104" i="5"/>
  <c r="C104" i="5"/>
  <c r="H79" i="2" l="1"/>
  <c r="H80" i="2"/>
  <c r="H116" i="5"/>
  <c r="E113" i="5" s="1"/>
  <c r="G63" i="2" s="1"/>
  <c r="H63" i="2" s="1"/>
  <c r="E128" i="5"/>
  <c r="H124" i="5"/>
  <c r="E121" i="5" s="1"/>
  <c r="H107" i="5"/>
  <c r="E102" i="5" s="1"/>
  <c r="E96" i="5"/>
  <c r="G95" i="5"/>
  <c r="H95" i="5" s="1"/>
  <c r="F95" i="5"/>
  <c r="C95" i="5"/>
  <c r="G94" i="5"/>
  <c r="H94" i="5" s="1"/>
  <c r="F94" i="5"/>
  <c r="C94" i="5"/>
  <c r="G93" i="5"/>
  <c r="H93" i="5" s="1"/>
  <c r="F93" i="5"/>
  <c r="C93" i="5"/>
  <c r="G99" i="5"/>
  <c r="H99" i="5" s="1"/>
  <c r="F99" i="5"/>
  <c r="C99" i="5"/>
  <c r="G98" i="5"/>
  <c r="H98" i="5" s="1"/>
  <c r="F98" i="5"/>
  <c r="C98" i="5"/>
  <c r="G97" i="5"/>
  <c r="H97" i="5" s="1"/>
  <c r="F97" i="5"/>
  <c r="C97" i="5"/>
  <c r="G96" i="5"/>
  <c r="F96" i="5"/>
  <c r="C96" i="5"/>
  <c r="G49" i="2"/>
  <c r="H49" i="2" s="1"/>
  <c r="E49" i="2"/>
  <c r="D49" i="2"/>
  <c r="G88" i="5"/>
  <c r="H88" i="5" s="1"/>
  <c r="F88" i="5"/>
  <c r="C88" i="5"/>
  <c r="G87" i="5"/>
  <c r="H87" i="5" s="1"/>
  <c r="F87" i="5"/>
  <c r="C87" i="5"/>
  <c r="G86" i="5"/>
  <c r="H86" i="5" s="1"/>
  <c r="F86" i="5"/>
  <c r="C86" i="5"/>
  <c r="G85" i="5"/>
  <c r="H85" i="5" s="1"/>
  <c r="F85" i="5"/>
  <c r="C85" i="5"/>
  <c r="E80" i="5"/>
  <c r="G80" i="5"/>
  <c r="F80" i="5"/>
  <c r="C80" i="5"/>
  <c r="G79" i="5"/>
  <c r="H79" i="5" s="1"/>
  <c r="F79" i="5"/>
  <c r="C79" i="5"/>
  <c r="G78" i="5"/>
  <c r="H78" i="5" s="1"/>
  <c r="F78" i="5"/>
  <c r="C78" i="5"/>
  <c r="E73" i="5"/>
  <c r="H96" i="5" l="1"/>
  <c r="E91" i="5" s="1"/>
  <c r="G59" i="2" s="1"/>
  <c r="H59" i="2" s="1"/>
  <c r="E83" i="5"/>
  <c r="G47" i="2" s="1"/>
  <c r="H47" i="2" s="1"/>
  <c r="H80" i="5"/>
  <c r="E76" i="5" s="1"/>
  <c r="G39" i="2" s="1"/>
  <c r="H39" i="2" s="1"/>
  <c r="G73" i="5"/>
  <c r="F73" i="5"/>
  <c r="C73" i="5"/>
  <c r="G72" i="5"/>
  <c r="H72" i="5" s="1"/>
  <c r="F72" i="5"/>
  <c r="C72" i="5"/>
  <c r="G71" i="5"/>
  <c r="H71" i="5" s="1"/>
  <c r="F71" i="5"/>
  <c r="C71" i="5"/>
  <c r="E65" i="5"/>
  <c r="G66" i="5"/>
  <c r="H66" i="5" s="1"/>
  <c r="F66" i="5"/>
  <c r="C66" i="5"/>
  <c r="G65" i="5"/>
  <c r="H65" i="5" s="1"/>
  <c r="F65" i="5"/>
  <c r="C65" i="5"/>
  <c r="G64" i="5"/>
  <c r="H64" i="5" s="1"/>
  <c r="F64" i="5"/>
  <c r="C64" i="5"/>
  <c r="G63" i="5"/>
  <c r="H63" i="5" s="1"/>
  <c r="F63" i="5"/>
  <c r="C63" i="5"/>
  <c r="G58" i="5"/>
  <c r="H58" i="5" s="1"/>
  <c r="F58" i="5"/>
  <c r="C58" i="5"/>
  <c r="G57" i="5"/>
  <c r="H57" i="5" s="1"/>
  <c r="F57" i="5"/>
  <c r="C57" i="5"/>
  <c r="G56" i="5"/>
  <c r="H56" i="5" s="1"/>
  <c r="F56" i="5"/>
  <c r="C56" i="5"/>
  <c r="G55" i="5"/>
  <c r="H55" i="5" s="1"/>
  <c r="F55" i="5"/>
  <c r="C55" i="5"/>
  <c r="G54" i="5"/>
  <c r="H54" i="5" s="1"/>
  <c r="F54" i="5"/>
  <c r="C54" i="5"/>
  <c r="G53" i="5"/>
  <c r="H53" i="5" s="1"/>
  <c r="F53" i="5"/>
  <c r="C53" i="5"/>
  <c r="G48" i="5"/>
  <c r="H48" i="5" s="1"/>
  <c r="F48" i="5"/>
  <c r="C48" i="5"/>
  <c r="G47" i="5"/>
  <c r="H47" i="5" s="1"/>
  <c r="F47" i="5"/>
  <c r="C47" i="5"/>
  <c r="G46" i="5"/>
  <c r="H46" i="5" s="1"/>
  <c r="F46" i="5"/>
  <c r="C46" i="5"/>
  <c r="G45" i="5"/>
  <c r="H45" i="5" s="1"/>
  <c r="F45" i="5"/>
  <c r="C45" i="5"/>
  <c r="G44" i="5"/>
  <c r="H44" i="5" s="1"/>
  <c r="F44" i="5"/>
  <c r="C44" i="5"/>
  <c r="G43" i="5"/>
  <c r="H43" i="5" s="1"/>
  <c r="F43" i="5"/>
  <c r="C43" i="5"/>
  <c r="G38" i="5"/>
  <c r="H38" i="5" s="1"/>
  <c r="F38" i="5"/>
  <c r="C38" i="5"/>
  <c r="G37" i="5"/>
  <c r="H37" i="5" s="1"/>
  <c r="F37" i="5"/>
  <c r="C37" i="5"/>
  <c r="G36" i="5"/>
  <c r="H36" i="5" s="1"/>
  <c r="F36" i="5"/>
  <c r="C36" i="5"/>
  <c r="G35" i="5"/>
  <c r="H35" i="5" s="1"/>
  <c r="F35" i="5"/>
  <c r="C35" i="5"/>
  <c r="G30" i="5"/>
  <c r="H30" i="5" s="1"/>
  <c r="F30" i="5"/>
  <c r="C30" i="5"/>
  <c r="G29" i="5"/>
  <c r="H29" i="5" s="1"/>
  <c r="F29" i="5"/>
  <c r="C29" i="5"/>
  <c r="G28" i="5"/>
  <c r="H28" i="5" s="1"/>
  <c r="F28" i="5"/>
  <c r="C28" i="5"/>
  <c r="G27" i="5"/>
  <c r="H27" i="5" s="1"/>
  <c r="F27" i="5"/>
  <c r="C27" i="5"/>
  <c r="G26" i="5"/>
  <c r="H26" i="5" s="1"/>
  <c r="F26" i="5"/>
  <c r="C26" i="5"/>
  <c r="D17" i="2"/>
  <c r="E17" i="2"/>
  <c r="D19" i="2"/>
  <c r="E19" i="2"/>
  <c r="D21" i="2"/>
  <c r="E21" i="2"/>
  <c r="G21" i="2"/>
  <c r="H21" i="2" s="1"/>
  <c r="D23" i="2"/>
  <c r="E23" i="2"/>
  <c r="D25" i="2"/>
  <c r="E25" i="2"/>
  <c r="G25" i="2"/>
  <c r="H25" i="2" s="1"/>
  <c r="D27" i="2"/>
  <c r="E27" i="2"/>
  <c r="G27" i="2"/>
  <c r="D29" i="2"/>
  <c r="E29" i="2"/>
  <c r="G29" i="2"/>
  <c r="H29" i="2" s="1"/>
  <c r="D31" i="2"/>
  <c r="E31" i="2"/>
  <c r="G31" i="2"/>
  <c r="H31" i="2" s="1"/>
  <c r="D33" i="2"/>
  <c r="E33" i="2"/>
  <c r="D35" i="2"/>
  <c r="E35" i="2"/>
  <c r="G35" i="2"/>
  <c r="H35" i="2" s="1"/>
  <c r="D37" i="2"/>
  <c r="E37" i="2"/>
  <c r="G37" i="2"/>
  <c r="H37" i="2" s="1"/>
  <c r="D39" i="2"/>
  <c r="E39" i="2"/>
  <c r="D41" i="2"/>
  <c r="E41" i="2"/>
  <c r="G41" i="2"/>
  <c r="H41" i="2" s="1"/>
  <c r="D43" i="2"/>
  <c r="E43" i="2"/>
  <c r="G43" i="2"/>
  <c r="H43" i="2" s="1"/>
  <c r="D45" i="2"/>
  <c r="E45" i="2"/>
  <c r="G45" i="2"/>
  <c r="H45" i="2" s="1"/>
  <c r="D47" i="2"/>
  <c r="E47" i="2"/>
  <c r="D50" i="2"/>
  <c r="E50" i="2"/>
  <c r="G50" i="2"/>
  <c r="H50" i="2" s="1"/>
  <c r="D51" i="2"/>
  <c r="E51" i="2"/>
  <c r="G51" i="2"/>
  <c r="H51" i="2" s="1"/>
  <c r="D54" i="2"/>
  <c r="E54" i="2"/>
  <c r="G54" i="2"/>
  <c r="H54" i="2" s="1"/>
  <c r="D55" i="2"/>
  <c r="E55" i="2"/>
  <c r="G55" i="2"/>
  <c r="H55" i="2" s="1"/>
  <c r="D59" i="2"/>
  <c r="E59" i="2"/>
  <c r="D61" i="2"/>
  <c r="E61" i="2"/>
  <c r="G61" i="2"/>
  <c r="H61" i="2" s="1"/>
  <c r="D63" i="2"/>
  <c r="D65" i="2"/>
  <c r="E65" i="2"/>
  <c r="G65" i="2"/>
  <c r="D67" i="2"/>
  <c r="E67" i="2"/>
  <c r="G67" i="2"/>
  <c r="D69" i="2"/>
  <c r="E69" i="2"/>
  <c r="G69" i="2"/>
  <c r="H69" i="2" s="1"/>
  <c r="D71" i="2"/>
  <c r="E71" i="2"/>
  <c r="G71" i="2"/>
  <c r="H71" i="2" s="1"/>
  <c r="E15" i="2"/>
  <c r="D15" i="2"/>
  <c r="G21" i="5"/>
  <c r="H21" i="5" s="1"/>
  <c r="F21" i="5"/>
  <c r="G20" i="5"/>
  <c r="H20" i="5" s="1"/>
  <c r="F20" i="5"/>
  <c r="G19" i="5"/>
  <c r="H19" i="5" s="1"/>
  <c r="F19" i="5"/>
  <c r="G18" i="5"/>
  <c r="H18" i="5" s="1"/>
  <c r="F18" i="5"/>
  <c r="G17" i="5"/>
  <c r="H17" i="5" s="1"/>
  <c r="F17" i="5"/>
  <c r="C21" i="5"/>
  <c r="C20" i="5"/>
  <c r="C19" i="5"/>
  <c r="C18" i="5"/>
  <c r="C17" i="5"/>
  <c r="G16" i="5"/>
  <c r="H16" i="5" s="1"/>
  <c r="F16" i="5"/>
  <c r="C16" i="5"/>
  <c r="H52" i="2" l="1"/>
  <c r="H57" i="2"/>
  <c r="H65" i="2"/>
  <c r="H67" i="2"/>
  <c r="H27" i="2"/>
  <c r="E51" i="5"/>
  <c r="H73" i="5"/>
  <c r="E69" i="5" s="1"/>
  <c r="G33" i="2" s="1"/>
  <c r="H33" i="2" s="1"/>
  <c r="E61" i="5"/>
  <c r="G23" i="2" s="1"/>
  <c r="H23" i="2" s="1"/>
  <c r="E41" i="5"/>
  <c r="E33" i="5"/>
  <c r="G19" i="2" s="1"/>
  <c r="H19" i="2" s="1"/>
  <c r="E24" i="5"/>
  <c r="G17" i="2" s="1"/>
  <c r="H17" i="2" s="1"/>
  <c r="E14" i="5"/>
  <c r="G15" i="2" s="1"/>
  <c r="H15" i="2" s="1"/>
  <c r="H82" i="2" l="1"/>
  <c r="H83" i="2" l="1"/>
  <c r="H84" i="2" l="1"/>
</calcChain>
</file>

<file path=xl/comments1.xml><?xml version="1.0" encoding="utf-8"?>
<comments xmlns="http://schemas.openxmlformats.org/spreadsheetml/2006/main">
  <authors>
    <author>Vinícius Costa</author>
  </authors>
  <commentList>
    <comment ref="D25" authorId="0">
      <text>
        <r>
          <rPr>
            <b/>
            <sz val="9"/>
            <color indexed="81"/>
            <rFont val="Segoe UI"/>
            <family val="2"/>
          </rPr>
          <t>Vinícius Costa:</t>
        </r>
        <r>
          <rPr>
            <sz val="9"/>
            <color indexed="81"/>
            <rFont val="Segoe UI"/>
            <family val="2"/>
          </rPr>
          <t xml:space="preserve">
pintura dos muros
</t>
        </r>
      </text>
    </comment>
    <comment ref="F67" authorId="0">
      <text>
        <r>
          <rPr>
            <b/>
            <sz val="9"/>
            <color indexed="81"/>
            <rFont val="Segoe UI"/>
            <charset val="1"/>
          </rPr>
          <t>Vinícius Costa:</t>
        </r>
        <r>
          <rPr>
            <sz val="9"/>
            <color indexed="81"/>
            <rFont val="Segoe UI"/>
            <charset val="1"/>
          </rPr>
          <t xml:space="preserve">
CORRESPONDE A 394M ² DE REBOCO COM 1,5CM DE ESPESSURA</t>
        </r>
      </text>
    </comment>
  </commentList>
</comments>
</file>

<file path=xl/comments2.xml><?xml version="1.0" encoding="utf-8"?>
<comments xmlns="http://schemas.openxmlformats.org/spreadsheetml/2006/main">
  <authors>
    <author>Vinícius Costa</author>
  </authors>
  <commentList>
    <comment ref="C65" authorId="0">
      <text>
        <r>
          <rPr>
            <b/>
            <sz val="9"/>
            <color indexed="81"/>
            <rFont val="Segoe UI"/>
            <family val="2"/>
          </rPr>
          <t>Vinícius Costa:</t>
        </r>
        <r>
          <rPr>
            <sz val="9"/>
            <color indexed="81"/>
            <rFont val="Segoe UI"/>
            <family val="2"/>
          </rPr>
          <t xml:space="preserve">
DUAS DEMÃOS
</t>
        </r>
      </text>
    </comment>
    <comment ref="C73" authorId="0">
      <text>
        <r>
          <rPr>
            <b/>
            <sz val="9"/>
            <color indexed="81"/>
            <rFont val="Segoe UI"/>
            <family val="2"/>
          </rPr>
          <t>Vinícius Costa:</t>
        </r>
        <r>
          <rPr>
            <sz val="9"/>
            <color indexed="81"/>
            <rFont val="Segoe UI"/>
            <family val="2"/>
          </rPr>
          <t xml:space="preserve">
DUAS DEMÃOS
</t>
        </r>
      </text>
    </comment>
    <comment ref="C80" authorId="0">
      <text>
        <r>
          <rPr>
            <b/>
            <sz val="9"/>
            <color indexed="81"/>
            <rFont val="Segoe UI"/>
            <family val="2"/>
          </rPr>
          <t>Vinícius Costa:</t>
        </r>
        <r>
          <rPr>
            <sz val="9"/>
            <color indexed="81"/>
            <rFont val="Segoe UI"/>
            <family val="2"/>
          </rPr>
          <t xml:space="preserve">
DUAS DEMÃOS
</t>
        </r>
      </text>
    </comment>
  </commentList>
</comments>
</file>

<file path=xl/sharedStrings.xml><?xml version="1.0" encoding="utf-8"?>
<sst xmlns="http://schemas.openxmlformats.org/spreadsheetml/2006/main" count="25006" uniqueCount="15118">
  <si>
    <t>Descrição</t>
  </si>
  <si>
    <t>M²</t>
  </si>
  <si>
    <t>ML</t>
  </si>
  <si>
    <t>CJ</t>
  </si>
  <si>
    <t>CÓDIGO</t>
  </si>
  <si>
    <t>PLANILHA ORÇAMENTÁRIA</t>
  </si>
  <si>
    <t>DATA: 03/06/2013</t>
  </si>
  <si>
    <t>ITEM</t>
  </si>
  <si>
    <t>CODIGO</t>
  </si>
  <si>
    <t>SERVIÇOS</t>
  </si>
  <si>
    <t>UNID</t>
  </si>
  <si>
    <t>QTDE</t>
  </si>
  <si>
    <t>VALOR UNITÁRIO</t>
  </si>
  <si>
    <t>VALOR TOTAL</t>
  </si>
  <si>
    <t>1.1</t>
  </si>
  <si>
    <t>SINAPI</t>
  </si>
  <si>
    <t xml:space="preserve">    74209/001</t>
  </si>
  <si>
    <t>BASE</t>
  </si>
  <si>
    <t>SINAPI/COM DESONERAÇÃO_FEV.2015</t>
  </si>
  <si>
    <t>TABELA DE SERVIÇOS</t>
  </si>
  <si>
    <t>Código</t>
  </si>
  <si>
    <t>Unidade</t>
  </si>
  <si>
    <t>Preço (R$)</t>
  </si>
  <si>
    <t>ASTU</t>
  </si>
  <si>
    <t>ASSENTAMENTO DE TUBOS E PECAS</t>
  </si>
  <si>
    <t xml:space="preserve">  0045</t>
  </si>
  <si>
    <t>FORNEC E/OU ASSENT DE TUBO DE FERRO FUNDIDO JUNTA ELASTICA</t>
  </si>
  <si>
    <t xml:space="preserve">    73887</t>
  </si>
  <si>
    <t>ASSENTAMENTO DE TUBO DE FERRO FUNDIDO COM JUNTA ELASTICA</t>
  </si>
  <si>
    <t xml:space="preserve">    73887/001</t>
  </si>
  <si>
    <t>ASSENTAMENTO SIMPLES DE TUBOS DE FERRO FUNDIDO (FOFO) C/ JUNTA ELASTICA - DN 75 MM - INCLUSIVE TRANSPORTE</t>
  </si>
  <si>
    <t>M</t>
  </si>
  <si>
    <t xml:space="preserve">    73887/002</t>
  </si>
  <si>
    <t>ASSENTAMENTO SIMPLES DE TUBOS DE FERRO FUNDIDO (FOFO) C/ JUNTA ELASTICA - DN 100 - INCLUSIVE TRANSPORTE</t>
  </si>
  <si>
    <t xml:space="preserve">    73887/003</t>
  </si>
  <si>
    <t>ASSENTAMENTO SIMPLES DE TUBOS DE FERRO FUNDIDO (FOFO) C/ JUNTA ELASTICA - DN 150 - INCLUSIVE TRANSPORTE</t>
  </si>
  <si>
    <t xml:space="preserve">    73887/004</t>
  </si>
  <si>
    <t>ASSENTAMENTO SIMPLES DE TUBOS DE FERRO FUNDIDO (FOFO) C/ JUNTA ELASTICA - DN 200 - INCLUSIVE TRANSPORTE</t>
  </si>
  <si>
    <t xml:space="preserve">    73887/005</t>
  </si>
  <si>
    <t>ASSENTAMENTO SIMPLES DE TUBOS DE FERRO FUNDIDO (FOFO) C/ JUNTA ELASTICA - DN 250 MM - INCLUSIVE TRANSPORTE</t>
  </si>
  <si>
    <t xml:space="preserve">    73887/006</t>
  </si>
  <si>
    <t>ASSENTAMENTO SIMPLES DE TUBOS DE FERRO FUNDIDO (FOFO) C/ JUNTA ELASTICA - DN 300 - INCLUSIVE TRANSPORTE</t>
  </si>
  <si>
    <t xml:space="preserve">    73887/007</t>
  </si>
  <si>
    <t>ASSENTAMENTO SIMPLES DE TUBOS DE FERRO FUNDIDO (FOFO) C/ JUNTA ELASTICA - DN 350 MM - INCLUSIVE TRANSPORTE</t>
  </si>
  <si>
    <t xml:space="preserve">    73887/008</t>
  </si>
  <si>
    <t>ASSENTAMENTO SIMPLES DE TUBOS DE FERRO FUNDIDO (FOFO) C/ JUNTA ELASTICA - DN 400 MM - INCLUSIVE TRANSPORTE</t>
  </si>
  <si>
    <t xml:space="preserve">    73887/009</t>
  </si>
  <si>
    <t>ASSENTAMENTO SIMPLES DE TUBOS DE FERRO FUNDIDO (FOFO) C/ JUNTA ELASTICA - DN 450 MM - INCLUSIVE TRANSPORTE</t>
  </si>
  <si>
    <t xml:space="preserve">    73887/010</t>
  </si>
  <si>
    <t>ASSENTAMENTO SIMPLES DE TUBOS DE FERRO FUNDIDO (FOFO) C/ JUNTA ELASTICA - DN 500 MM - INCLUSIVE TRANSPORTE</t>
  </si>
  <si>
    <t xml:space="preserve">    73887/011</t>
  </si>
  <si>
    <t>ASSENTAMENTO SIMPLES DE TUBOS DE FERRO FUNDIDO (FOFO) C/ JUNTA ELASTICA - DN 600 MM - INCLUSIVE TRANSPORTE</t>
  </si>
  <si>
    <t xml:space="preserve">    73887/012</t>
  </si>
  <si>
    <t>ASSENTAMENTO SIMPLES DE TUBOS DE FERRO FUNDIDO (FOFO) C/ JUNTA ELASTICA - DN 700 MM - INCLUSIVE TRANSPORTE</t>
  </si>
  <si>
    <t xml:space="preserve">    73887/013</t>
  </si>
  <si>
    <t>ASSENTAMENTO SIMPLES DE TUBOS DE FERRO FUNDIDO (FOFO) C/ JUNTA ELASTICA - DN 800 MM - INCLUSIVE TRANSPORTES</t>
  </si>
  <si>
    <t xml:space="preserve">    73887/014</t>
  </si>
  <si>
    <t>ASSENTAMENTO SIMPLES DE TUBOS DE FERRO FUNDIDO (FOFO) C/ JUNTA ELASTICA - DN 900 MM - INCLUSIVE TRANSPORTE</t>
  </si>
  <si>
    <t xml:space="preserve">    73887/015</t>
  </si>
  <si>
    <t>ASSENTAMENTO SIMPLES DE TUBOS DE FERRO FUNDIDO (FOFO) C/ JUNTA ELASTICA - DN 1000 MM - INCLUSIVE TRANSPORTE</t>
  </si>
  <si>
    <t xml:space="preserve">    73887/016</t>
  </si>
  <si>
    <t>ASSENTAMENTO SIMPLES DE TUBOS DE FERRO FUNDIDO (FOFO) C/ JUNTA ELASTICA - DN 1100 MM - INCLUSIVE TRANSPORTE</t>
  </si>
  <si>
    <t xml:space="preserve">    73887/017</t>
  </si>
  <si>
    <t>ASSENTAMENTO SIMPLES DE TUBOS DE FERRO FUNDIDO (FOFO) C/ JUNTA ELASTICA - DN 1200 MM - INCLUSIVE TRANSPORTE</t>
  </si>
  <si>
    <t xml:space="preserve">    74213</t>
  </si>
  <si>
    <t>MODULO TIPO - REDE DE AGUA &gt; FORN. E ASSENTAMENTO DE TUBOS DE F0F0:COMPREENDE LOCACAO DA OBRA, CADASTRAMENTO DE INTERFERENCIAS, ESCAVACAODE VALA, EXCETO ROCHA, ATE A PROFUNDIDADE DE 1,50 METROS.INCLUI - CARGA,TRANSPORTE E DESCARGA DO MATE</t>
  </si>
  <si>
    <t xml:space="preserve">    74213/001</t>
  </si>
  <si>
    <t>MODULO TIPO: REDE DE AGUA, COM FORNECIMENTO E ASSENTAMENTO DE TUBO FºFº DN 200 MM-K7, COMPREENDENDO: LOCACAO, CADASTRAMENTO DE INTERFERENCIAS, ESCAVACAO E REATERRO COMPACTADO DE VALA, EXCETO ROCHA, ATE 1,50 M.INCLUSIVE. ATENÇÃO: VIDE DESCRIÇÃOCOMPLEMENT</t>
  </si>
  <si>
    <t xml:space="preserve">    83655</t>
  </si>
  <si>
    <t>ASSENTAMENTO SIMPLES DE TUBOS DE FERRO FUNDIDO (FOFO), COM JUNTA ELASTICA, DN 50 MM.</t>
  </si>
  <si>
    <t xml:space="preserve">  0048</t>
  </si>
  <si>
    <t>FORNEC E/OU ASSENT DE TUBO DE PVC COM JUNTA ELASTICA</t>
  </si>
  <si>
    <t xml:space="preserve">    73840</t>
  </si>
  <si>
    <t>ASSENTAMENTO TUBO PVC, RPVC, PVC DEFOFO, PRFV P/ESGOTO COM JE</t>
  </si>
  <si>
    <t xml:space="preserve">    73840/001</t>
  </si>
  <si>
    <t>ASSENTAMENTO TUBO PVC COM JUNTA ELASTICA, DN 100 MM - (OU RPVC, OU PRFV) - PARA ESGOTO.</t>
  </si>
  <si>
    <t xml:space="preserve">    73840/002</t>
  </si>
  <si>
    <t>ASSENTAMENTO TUBO PVC COM JUNTA ELASTICA, DN 125 MM - (OU RPVC, OU PRFV) - PARA ESGOTO.</t>
  </si>
  <si>
    <t xml:space="preserve">    73840/003</t>
  </si>
  <si>
    <t>ASSENTAMENTO TUBO PVC COM JUNTA ELASTICA, DN 150 MM - (OU RPVC, OU PRFV) - PARA ESGOTO.</t>
  </si>
  <si>
    <t xml:space="preserve">    73840/004</t>
  </si>
  <si>
    <t>ASSENTAMENTO TUBO PVC COM JUNTA ELASTICA, DN 200 MM - (OU RPVC, OU PRFV) - PARA ESGOTO.</t>
  </si>
  <si>
    <t xml:space="preserve">    73840/005</t>
  </si>
  <si>
    <t>ASSENTAMENTO TUBO PVC COM JUNTA ELASTICA, DN 250 MM - (OU RPVC, OU PRFV) - PARA ESGOTO.</t>
  </si>
  <si>
    <t xml:space="preserve">    73840/006</t>
  </si>
  <si>
    <t>ASSENTAMENTO TUBO PVC COM JUNTA ELASTICA, DN 300 MM - (OU RPVC, OU PRFV) - PARA ESGOTO.</t>
  </si>
  <si>
    <t xml:space="preserve">    73888</t>
  </si>
  <si>
    <t>ASSENTAMENTO TUBO PVC, RPVC, PVC DEFOFO, PRFV P/AGUA COM JE</t>
  </si>
  <si>
    <t xml:space="preserve">    73888/001</t>
  </si>
  <si>
    <t>ASSENTAMENTO TUBO PVC COM JUNTA ELASTICA, DN 50 MM - (OU RPVC, OU PVC DEFOFO, OU PRFV) - PARA AGUA.</t>
  </si>
  <si>
    <t xml:space="preserve">    73888/002</t>
  </si>
  <si>
    <t>ASSENTAMENTO TUBO PVC COM JUNTA ELASTICA, DN 75 MM - (OU RPVC, OU PVC DEFOFO, OU PRFV) - PARA AGUA.</t>
  </si>
  <si>
    <t xml:space="preserve">    73888/003</t>
  </si>
  <si>
    <t>ASSENTAMENTO TUBO PVC COM JUNTA ELASTICA, DN 100 MM - (OU RPVC, OU PVCDEFOFO, OU PRFV) - PARA AGUA.</t>
  </si>
  <si>
    <t xml:space="preserve">    73888/004</t>
  </si>
  <si>
    <t>ASSENTAMENTO TUBO PVC COM JUNTA ELASTICA, DN 150 MM - (OU RPVC, OU PVCDEFOFO, OU PRFV P/ AGUA)</t>
  </si>
  <si>
    <t xml:space="preserve">    73888/005</t>
  </si>
  <si>
    <t>ASSENTAMENTO TUBO PVC COM JUNTA ELASTICA, DN 200 MM - (OU RPVC, OU PVCDEFOFO, OU PRFV P/ AGUA)</t>
  </si>
  <si>
    <t xml:space="preserve">    73888/006</t>
  </si>
  <si>
    <t>ASSENTAMENTO TUBO PVC COM JUNTA ELASTICA, DN 250 MM - (OU RPVC, OU PVCDEFOFO, OU PRFV P/ AGUA)</t>
  </si>
  <si>
    <t xml:space="preserve">    73888/007</t>
  </si>
  <si>
    <t>ASSENTAMENTO TUBO PVC COM JUNTA ELASTICA, DN 300 MM - (OU RPVC, OU PVCDEFOFO, OU PRFV P/ AGUA)</t>
  </si>
  <si>
    <t xml:space="preserve">    73888/008</t>
  </si>
  <si>
    <t>ASSENTAMENTO TUBO PVC COM JUNTA ELASTICA, DN 350 MM - (OU RPVC, OU PVCDEFOFO, OU PRFV) PARA AGUA</t>
  </si>
  <si>
    <t xml:space="preserve">    73888/009</t>
  </si>
  <si>
    <t>ASSENTAMENTO TUBO PVC COM JUNTA ELASTICA, DN 400 MM - (OU RPVC, OU PVCDEFOFO, OU PRFV) - PARA AGUA.</t>
  </si>
  <si>
    <t xml:space="preserve">    73888/010</t>
  </si>
  <si>
    <t>ASSENTAMENTO TUBO PVC COM JUNTA ELASTICA, DN 500 MM - (OU RPVC, OU PVCDEFOFO, OU PRFV) - PARA AGUA.</t>
  </si>
  <si>
    <t xml:space="preserve">    73888/011</t>
  </si>
  <si>
    <t>ASSENTAMENTO TUBO PVC COM JUNTA ELASTICA, DN 600 MM - (OU RPVC, OU PVCDEFOFO, OU PRFV) - PARA AGUA.</t>
  </si>
  <si>
    <t xml:space="preserve">    73888/012</t>
  </si>
  <si>
    <t>ASSENTAMENTO TUBO PVC COM JUNTA ELASTICA, DN 700 MM - (OU RPVC, OU PVCDEFOFO, OU PRFV) - PARA AGUA.</t>
  </si>
  <si>
    <t xml:space="preserve">    73888/013</t>
  </si>
  <si>
    <t>ASSENTAMENTO TUBO PVC COM JUNTA ELASTICA, DN 800 MM - (OU RPVC, OU PVCDEFOFO, OU PRFV) - PARA AGUA.</t>
  </si>
  <si>
    <t xml:space="preserve">    73888/014</t>
  </si>
  <si>
    <t>ASSENTAMENTO TUBO PVC COM JUNTA ELASTICA, DN 900 MM - (OU RPVC, OU PVCDEFOFO, OU PRFV) - PARA AGUA.</t>
  </si>
  <si>
    <t xml:space="preserve">    73888/015</t>
  </si>
  <si>
    <t>ASSENTAMENTO TUBO PVC COM JUNTA ELASTICA, DN 1000 MM - (OU RPVC, OU PVC DEFOFO, OU PRFV) - PARA AGUA.</t>
  </si>
  <si>
    <t xml:space="preserve">    83652</t>
  </si>
  <si>
    <t xml:space="preserve">TUBO PVC PARA ESGOTO, EB 644, D = 200 MM, COM JUNTA ELASTICA </t>
  </si>
  <si>
    <t xml:space="preserve">  0049</t>
  </si>
  <si>
    <t>FORNEC E/OU ASSENT DE TUBO CERAMICO COM JUNTA ARGAMASSADA</t>
  </si>
  <si>
    <t xml:space="preserve">    73725</t>
  </si>
  <si>
    <t>ASSENTAMENTO SIMPLES DE TUBOS DE CERÂMICA COM JUNTA ARGAMASSADA - DN 400 MM</t>
  </si>
  <si>
    <t xml:space="preserve">    73726</t>
  </si>
  <si>
    <t>ASSENTAMENTO SIMPLES DE TUBOS DE CERÂMICA COM JUNTA ARGAMASSADA - DN 375 MM</t>
  </si>
  <si>
    <t xml:space="preserve">    73727</t>
  </si>
  <si>
    <t>ASSENTAMENTO DE MANILHAS E CONEXOES CERAMICAS DIAMETRO = 300MM, JUNTA EM ARGAMASSA 1:3 CIMENTO:AREIA</t>
  </si>
  <si>
    <t xml:space="preserve">    73728</t>
  </si>
  <si>
    <t>ASSENTAMENTO DE MANILHAS E CONEXOES CERAMICAS DIAMETRO = 250MM, JUNTA EM ARGAMASSA 1:3 CIMENTO:AREIA</t>
  </si>
  <si>
    <t xml:space="preserve">    73729</t>
  </si>
  <si>
    <t>ASSENTAMENTO DE MANILHAS E CONEXOES CERAMICAS DIAMETRO = 200MM, JUNTA EM ARGAMASSA 1:3 CIMENTO:AREIA</t>
  </si>
  <si>
    <t xml:space="preserve">    73731</t>
  </si>
  <si>
    <t>ASSENTAMENTO DE MANILHAS E CONEXOES CERAMICAS, DIAMETRO = 100MM, JUNTAEM ARGAMASSA, 1:3 CIMENTO:AREIA</t>
  </si>
  <si>
    <t xml:space="preserve">    73812</t>
  </si>
  <si>
    <t>ASSENTAMENTO DE MANILHAS E CONEXOES CERAMICAS</t>
  </si>
  <si>
    <t xml:space="preserve">    73812/001</t>
  </si>
  <si>
    <t>ASSENTAMENTO DE TUBO CERAMICO, DIAMETRO = 150 MM, COM JUNTA EM ARGAMASSA 1:3 CIMENTO:AREIA</t>
  </si>
  <si>
    <t xml:space="preserve">  0050</t>
  </si>
  <si>
    <t>FORNEC E/OU ASSENT DE TUBO CERAMICO COM JUNTA ASFALTICA</t>
  </si>
  <si>
    <t xml:space="preserve">    73684</t>
  </si>
  <si>
    <t xml:space="preserve">ASSENTAMENTO DE TUBOS CERÂMICOS DIAMETRO 150MM, COM JUNTA ASFÁLTICA </t>
  </si>
  <si>
    <t xml:space="preserve">    73811</t>
  </si>
  <si>
    <t>ASSENTAMENTO SIMPLES DE TUBOS E PECAS DE CERAMICA</t>
  </si>
  <si>
    <t xml:space="preserve">    73811/001</t>
  </si>
  <si>
    <t>ASSENTAMENTO SIMPLES DE TUBOS DE CERÂMICA COM JUNTA ASFÁLTICA - DN 100MM</t>
  </si>
  <si>
    <t xml:space="preserve">    73811/002</t>
  </si>
  <si>
    <t>ASSENTAMENTO SIMPLES DE TUBOS DE CERÂMICA COM JUNTA ASFÁLTICA - DN 200MM</t>
  </si>
  <si>
    <t xml:space="preserve">    73811/003</t>
  </si>
  <si>
    <t>ASSENTAMENTO SIMPLES DE TUBOS DE CERÂMICA COM JUNTA ASFÁLTICA - DN 250MM</t>
  </si>
  <si>
    <t xml:space="preserve">    73811/004</t>
  </si>
  <si>
    <t>ASSENTAMENTO SIMPLES DE TUBOS DE CERÂMICA COM JUNTA ASFÁLTICA - DN 300MM</t>
  </si>
  <si>
    <t xml:space="preserve">    73811/005</t>
  </si>
  <si>
    <t>ASSENTAMENTO SIMPLES DE TUBOS DE CERÂMICA COM JUNTA ASFÁLTICA - DN 375MM</t>
  </si>
  <si>
    <t xml:space="preserve">  0051</t>
  </si>
  <si>
    <t>FORNEC E/OU ASSENT DE TUBO DE CONCRETO COM JUNTA ELASTICA</t>
  </si>
  <si>
    <t xml:space="preserve">    73879</t>
  </si>
  <si>
    <t>ASSENTAMENTO DE TUBOS DE CONCRETO COM ANEL DE BORRACHA</t>
  </si>
  <si>
    <t xml:space="preserve">    73879/001</t>
  </si>
  <si>
    <t xml:space="preserve">ASSENTAMENTO DE TUBOS DE CONCRETO COM JUNTA ELÁSTICA - DN 300 MM </t>
  </si>
  <si>
    <t xml:space="preserve">    73879/002</t>
  </si>
  <si>
    <t>ASSENTAMENTO DE TUBO DE CONCRETO DIAMETRO 400 MM, JUNTAS COM ANEL DE BORRACHA, MONTAGEM COM AUXÍLIO DE EQUIPAMENTOS</t>
  </si>
  <si>
    <t xml:space="preserve">    73879/003</t>
  </si>
  <si>
    <t>ASSENTAMENTO DE TUBO DE CONCRETO DIAMETRO 500 MM, JUNTAS COM ANEL DE BORRACHA, MONTAGEM COM AUXÍLIO DE EQUIPAMENTOS</t>
  </si>
  <si>
    <t xml:space="preserve">    73879/004</t>
  </si>
  <si>
    <t>ASSENTAMENTO DE TUBO DE CONCRETO DIAMETRO 600 MM, JUNTAS COM ANEL DE BORRACHA, MONTAGEM COM AUXÍLIO DE EQUIPAMENTOS</t>
  </si>
  <si>
    <t xml:space="preserve">    73879/005</t>
  </si>
  <si>
    <t>ASSENTAMENTO DE TUBO DE CONCRETO DIAMETRO 700 MM, JUNTAS COM ANEL DE BORRACHA, MONTAGEM COM AUXÍLIO DE EQUIPAMENTOS</t>
  </si>
  <si>
    <t xml:space="preserve">    73879/006</t>
  </si>
  <si>
    <t>ASSENTAMENTO DE TUBO DE CONCRETO DIAMETRO 800 MM, JUNTAS COM ANEL DE BORRACHA, MONTAGEM COM AUXÍLIO DE EQUIPAMENTOS</t>
  </si>
  <si>
    <t xml:space="preserve">    73879/007</t>
  </si>
  <si>
    <t>ASSENTAMENTO DE TUBO DE CONCRETO DIAMETRO 900 MM, JUNTAS COM ANEL DE BORRACHA, MONTAGEM COM AUXÍLIO DE EQUIPAMENTOS</t>
  </si>
  <si>
    <t xml:space="preserve">    73879/008</t>
  </si>
  <si>
    <t>ASSENTAMENTO DE TUBO DE CONCRETO DIAMETRO 1000MM, JUNTAS COM ANEL DE BORRACHA, MONTAGEM COM AUXÍLIO DE EQUIPAMENTOS</t>
  </si>
  <si>
    <t xml:space="preserve">    73879/009</t>
  </si>
  <si>
    <t>ASSENTAMENTO DE TUBO DE CONCRETO DIAMETRO 1200 MM, JUNTAS COM ANEL DE BORRACHA, MONTAGEM COM AUXÍLIO DE EQUIPAMENTOS</t>
  </si>
  <si>
    <t xml:space="preserve">  0052</t>
  </si>
  <si>
    <t>FORNEC E/OU ASSENT DE TUBO DE CONCRETO COM JUNTA ARGAMASSADA</t>
  </si>
  <si>
    <t xml:space="preserve">    73718</t>
  </si>
  <si>
    <t>ASSENTAMENTO DE TUBOS DE CONCRETO DIAMETRO = 1500MM, SIMPLES OU ARMADO, JUNTA EM ARGAMASSA 1:3 CIMENTO:AREIA</t>
  </si>
  <si>
    <t xml:space="preserve">    73719</t>
  </si>
  <si>
    <t>ASSENTAMENTO DE TUBOS DE CONCRETO DIAMETRO = 1200MM, SIMPLES OU ARMADO, JUNTA EM ARGAMASSA 1:3 CIMENTO:AREIA</t>
  </si>
  <si>
    <t xml:space="preserve">    73720</t>
  </si>
  <si>
    <t>ASSENTAMENTO DE TUBOS DE CONCRETO DIAMETRO = 800MM, SIMPLES OU ARMADO,JUNTA EM ARGAMASSA 1:3 CIMENTO:AREIA</t>
  </si>
  <si>
    <t xml:space="preserve">    73721</t>
  </si>
  <si>
    <t>ASSENTAMENTO DE TUBOS DE CONCRETO DIAMETRO = 1000MM, SIMPLES OU ARMADO, JUNTA EM ARGAMASSA 1:3 CIMENTO:AREIA</t>
  </si>
  <si>
    <t xml:space="preserve">    73722</t>
  </si>
  <si>
    <t>ASSENTAMENTO DE TUBOS DE CONCRETO DIAMETRO = 600MM, SIMPLES OU ARMADO,JUNTA EM ARGAMASSA 1:3 CIMENTO:AREIA</t>
  </si>
  <si>
    <t xml:space="preserve">    73723</t>
  </si>
  <si>
    <t>ASSENTAMENTO DE TUBOS DE CONCRETO DIAMETRO = 500MM, SIMPLES OU ARMADO,JUNTA EM ARGAMASSA 1:3 CIMENTO:AREIA</t>
  </si>
  <si>
    <t xml:space="preserve">    73724</t>
  </si>
  <si>
    <t>ASSENTAMENTO DE TUBOS DE CONCRETO DIAMETRO = 400MM, SIMPLES OU ARMADO,JUNTA EM ARGAMASSA 1:3 CIMENTO:AREIA</t>
  </si>
  <si>
    <t xml:space="preserve">    73730</t>
  </si>
  <si>
    <t>ASSENTAMENTO DE TUBOS DE CONCRETO DIAMETRO = 300MM, SIMPLES OU ARMADO,JUNTA EM ARGAMASSA 1:3 CIMENTO:AREIA</t>
  </si>
  <si>
    <t xml:space="preserve">  0053</t>
  </si>
  <si>
    <t>FORNEC E/OU ASSENT DE HIDRANTES TAMPOES E PECAS ESPECIAIS</t>
  </si>
  <si>
    <t xml:space="preserve">    73606</t>
  </si>
  <si>
    <t xml:space="preserve">ASSENTAMENTO DE TAMPAO DE FERRO FUNDIDO 900 MM </t>
  </si>
  <si>
    <t>UN</t>
  </si>
  <si>
    <t xml:space="preserve">    73607</t>
  </si>
  <si>
    <t xml:space="preserve">ASSENTAMENTO DE TAMPAO DE FERRO FUNDIDO 600 MM </t>
  </si>
  <si>
    <t xml:space="preserve">    83622</t>
  </si>
  <si>
    <t>GRELHA DE FERRO FUNDIDO PARA CANALETA LARG = 40CM, FORNECIMENTO E ASSENTAMENTO</t>
  </si>
  <si>
    <t xml:space="preserve">    83623</t>
  </si>
  <si>
    <t>GRELHA DE FERRO FUNDIDO PARA CANALETA LARG = 30CM, FORNECIMENTO E ASSENTAMENTO</t>
  </si>
  <si>
    <t xml:space="preserve">    83624</t>
  </si>
  <si>
    <t>GRELHA DE FERRO FUNDIDO PARA CANALETA LARG = 20CM, FORNECIMENTO E ASSENTAMENTO</t>
  </si>
  <si>
    <t xml:space="preserve">    83626</t>
  </si>
  <si>
    <t>GRELHA DE FERRO FUNDIDO PARA CANALETA LARG = 15CM, FORNECIMENTO E ASSENTAMENTO</t>
  </si>
  <si>
    <t xml:space="preserve">    83627</t>
  </si>
  <si>
    <t>TAMPAO DE FERRO FUNDIDO, D = 60CM, 175KG, P = CHAMINE CX AREIA/POCO VISITA ASSENTADO COM ARG CIM/AREIA 1:4, FORNECIMENTO E ASSENTAMENTO</t>
  </si>
  <si>
    <t xml:space="preserve">    83724</t>
  </si>
  <si>
    <t>ASSENTAMENTO DE PECAS, CONEXOES, APARELHOS E ACESSORIOS DE FERRO FUNDIDO DUCTIL, JUNTA ELASTICA, MECANICA OU FLANGEADA, COM DIAMETROS DE 50A 300 MM.</t>
  </si>
  <si>
    <t>KG</t>
  </si>
  <si>
    <t xml:space="preserve">    83725</t>
  </si>
  <si>
    <t>ASSENTAMENTO DE PECAS, CONEXOES, APARELHOS E ACESSORIOS DE FERRO FUNDIDO DUCTIL, JUNTA ELASTICA, MECANICA OU FLANGEADA, COM DIAMETROS DE 350A 600 MM.</t>
  </si>
  <si>
    <t xml:space="preserve">    83726</t>
  </si>
  <si>
    <t>ASSENTAMENTO DE PECAS, CONEXOES, APARELHOS E ACESSORIOS DE FERRO FUNDIDO DUCTIL, JUNTA ELASTICA, MECANICA OU FLANGEADA, COM DIAMETROS DE 700A 1200 MM.</t>
  </si>
  <si>
    <t xml:space="preserve">  0230</t>
  </si>
  <si>
    <t>FORNEC E/OU ASSENT DE TUBO PVC DEFOFO COM JUNTA ELASTICA</t>
  </si>
  <si>
    <t xml:space="preserve">    74215</t>
  </si>
  <si>
    <t>MODULO TIPO - REDE DE AGUA &gt; FORN. E ASSENT. DE TUBOS DE PVC DEFOFO:COMPREENDE LOCACAO DA OBRA, CADASTRAMENTO DE INTERFERENCIAS, ESCAVACAODE VALA, EXCETO ROCHA, PROFUNDIDADE ATE 1,50 METROS.INCLUI - CARGA, TRANSPORTE E DECARGA DO MATE</t>
  </si>
  <si>
    <t xml:space="preserve">    74215/001</t>
  </si>
  <si>
    <t>MODULO TIPO: REDE DE AGUA, COM FORNECIMENTO E ASSENTAMENTO DE TUBO PVCDEFOFO 200MM EB-1208 P/ REDE AGUA JE 1 MPA, COMPREENDENDO: LOCACAO, CADASTRAMENTO DE INTERFERENCIAS, ESCAVACAO E REATERRO COMPACTADO DE VALA, EXCETO ROCHA, ATE 1,50 M.</t>
  </si>
  <si>
    <t xml:space="preserve">    74215/002</t>
  </si>
  <si>
    <t>MODULO TIPO: REDE DE AGUA, COM FORNECIMENTO E ASSENTAMENTO DE TUBO PVCDEFOFO 150MM EB-1208 P/ REDE AGUA JE 1 MPA, COMPREENDENDO: LOCACAO, CADASTRAMENTO DE INTERFERENCIAS, ESCAVACAO E REATERRO COMPACTADO DE VALA, EXCETO ROCHA, ATE 1,50 M.</t>
  </si>
  <si>
    <t xml:space="preserve">    74215/003</t>
  </si>
  <si>
    <t>MODULO TIPO: REDE DE AGUA, COM FORNECIMENTO E ASSENTAMENTO DE TUBO PVCDEFOFO 100MM EB-1208 P/ REDE AGUA JE 1 MPA, COMPREENDENDO: LOCACAO, CADASTRAMENTO DE INTERFERENCIAS, ESCAVACAO E REATERRO COMPACTADO DE VALA, EXCETO ROCHA, ATE 1,50 M.</t>
  </si>
  <si>
    <t xml:space="preserve">  0253</t>
  </si>
  <si>
    <t>FORNEC E/OU ASSENT DE CONEXOES DIVERSAS</t>
  </si>
  <si>
    <t xml:space="preserve">    83520</t>
  </si>
  <si>
    <t xml:space="preserve">TE PVC PARA COLETOR ESGOTO, EB644, D=100MM, COM JUNTA ELASTICA. </t>
  </si>
  <si>
    <t xml:space="preserve">    83531</t>
  </si>
  <si>
    <t>CURVA PARA REDE COLETOR ESGOTO, EB 644, 90GR, DN=200MM, COM JUNTA ELASTICA</t>
  </si>
  <si>
    <t xml:space="preserve">    83535</t>
  </si>
  <si>
    <t>CURVA PVC PARA REDE COLETOR ESGOTO, EB-644, 45 GR, 200 MM, COM JUNTA ELASTICA.</t>
  </si>
  <si>
    <t xml:space="preserve">  0254</t>
  </si>
  <si>
    <t>FORNEC E/OU ASSENT DE VALVULAS E REGISTROS</t>
  </si>
  <si>
    <t xml:space="preserve">    73884</t>
  </si>
  <si>
    <t>INSTALACAO DE VALVULA OU REGISTRO C/JUNTA FLANGEADA</t>
  </si>
  <si>
    <t xml:space="preserve">    73884/001</t>
  </si>
  <si>
    <t xml:space="preserve">INSTALAÇÃO DE VÁLVULAS OU REGISTROS COM JUNTA FLANGEADA - DN 50 </t>
  </si>
  <si>
    <t xml:space="preserve">    73884/002</t>
  </si>
  <si>
    <t xml:space="preserve">INSTALAÇÃO DE VÁLVULAS OU REGISTROS COM JUNTA FLANGEADA - DN 75 </t>
  </si>
  <si>
    <t xml:space="preserve">    73884/003</t>
  </si>
  <si>
    <t xml:space="preserve">INSTALAÇÃO DE VÁLVULAS OU REGISTROS COM JUNTA FLANGEADA - DN 100 </t>
  </si>
  <si>
    <t xml:space="preserve">    73884/004</t>
  </si>
  <si>
    <t xml:space="preserve">INSTALAÇÃO DE VÁLVULAS OU REGISTROS COM JUNTA FLANGEADA - DN 150 </t>
  </si>
  <si>
    <t xml:space="preserve">    73884/005</t>
  </si>
  <si>
    <t xml:space="preserve">INSTALAÇÃO DE VÁLVULAS OU REGISTROS COM JUNTA FLANGEADA - DN 200 </t>
  </si>
  <si>
    <t xml:space="preserve">    73884/006</t>
  </si>
  <si>
    <t xml:space="preserve">INSTALAÇÃO DE VÁLVULAS OU REGISTROS COM JUNTA FLANGEADA - DN 250 </t>
  </si>
  <si>
    <t xml:space="preserve">    73884/007</t>
  </si>
  <si>
    <t xml:space="preserve">INSTALAÇÃO DE VÁLVULAS OU REGISTROS COM JUNTA FLANGEADA - DN 300 </t>
  </si>
  <si>
    <t xml:space="preserve">    73884/008</t>
  </si>
  <si>
    <t xml:space="preserve">INSTALAÇÃO DE VÁLVULAS OU REGISTROS COM JUNTA FLANGEADA - DN 350 </t>
  </si>
  <si>
    <t xml:space="preserve">    73884/009</t>
  </si>
  <si>
    <t xml:space="preserve">INSTALAÇÃO DE VÁLVULAS OU REGISTROS COM JUNTA FLANGEADA - DN 400 </t>
  </si>
  <si>
    <t xml:space="preserve">    73884/010</t>
  </si>
  <si>
    <t xml:space="preserve">INSTALAÇÃO DE VÁLVULAS OU REGISTROS COM JUNTA FLANGEADA - DN 450 </t>
  </si>
  <si>
    <t xml:space="preserve">    73884/011</t>
  </si>
  <si>
    <t xml:space="preserve">INSTALAÇÃO DE VÁLVULAS OU REGISTROS COM JUNTA FLANGEADA - DN 500 </t>
  </si>
  <si>
    <t xml:space="preserve">    73884/012</t>
  </si>
  <si>
    <t xml:space="preserve">INSTALAÇÃO DE VÁLVULAS OU REGISTROS COM JUNTA FLANGEADA - DN 600 </t>
  </si>
  <si>
    <t xml:space="preserve">    73884/013</t>
  </si>
  <si>
    <t xml:space="preserve">INSTALAÇÃO DE VÁLVULAS OU REGISTROS COM JUNTA FLANGEADA - DN 700 </t>
  </si>
  <si>
    <t xml:space="preserve">    73884/014</t>
  </si>
  <si>
    <t xml:space="preserve">INSTALAÇÃO DE VÁLVULAS OU REGISTROS COM JUNTA FLANGEADA - DN 800 </t>
  </si>
  <si>
    <t xml:space="preserve">    73884/015</t>
  </si>
  <si>
    <t xml:space="preserve">INSTALAÇÃO DE VÁLVULAS OU REGISTROS COM JUNTA FLANGEADA - DN 900 </t>
  </si>
  <si>
    <t xml:space="preserve">    73884/016</t>
  </si>
  <si>
    <t xml:space="preserve">INSTALAÇÃO DE VÁLVULAS OU REGISTROS COM JUNTA FLANGEADA - DN 1000 </t>
  </si>
  <si>
    <t xml:space="preserve">    73885</t>
  </si>
  <si>
    <t>INSTALACAO DE VALVULA OU REGISTRO C/JUNTA ELASTICA</t>
  </si>
  <si>
    <t xml:space="preserve">    73885/001</t>
  </si>
  <si>
    <t xml:space="preserve">INSTALAÇÃO DE VÁLVULAS OU REGISTROS COM JUNTA ELÁSTICA - DN 50 </t>
  </si>
  <si>
    <t xml:space="preserve">    73885/002</t>
  </si>
  <si>
    <t xml:space="preserve">INSTALAÇÃO DE VÁLVULAS OU REGISTROS COM JUNTA ELÁSTICA - DN 75 </t>
  </si>
  <si>
    <t xml:space="preserve">    73885/003</t>
  </si>
  <si>
    <t xml:space="preserve">INSTALAÇÃO DE VÁLVULAS OU REGISTROS COM JUNTA ELÁSTICA - DN 100 </t>
  </si>
  <si>
    <t xml:space="preserve">    73885/004</t>
  </si>
  <si>
    <t xml:space="preserve">INSTALAÇÃO DE VÁLVULAS OU REGISTROS COM JUNTA ELÁSTICA - DN 150 </t>
  </si>
  <si>
    <t xml:space="preserve">    73885/005</t>
  </si>
  <si>
    <t xml:space="preserve">INSTALAÇÃO DE VÁLVULAS OU REGISTROS COM JUNTA ELÁSTICA - DN 200 </t>
  </si>
  <si>
    <t xml:space="preserve">    73885/006</t>
  </si>
  <si>
    <t xml:space="preserve">INSTALAÇÃO DE VÁLVULAS OU REGISTROS COM JUNTA ELÁSTICA - DN 250 </t>
  </si>
  <si>
    <t xml:space="preserve">    73885/007</t>
  </si>
  <si>
    <t xml:space="preserve">INSTALAÇÃO DE VÁLVULAS OU REGISTROS COM JUNTA ELÁSTICA - DN 300 </t>
  </si>
  <si>
    <t xml:space="preserve">    73885/008</t>
  </si>
  <si>
    <t xml:space="preserve">INSTALAÇÃO DE VÁLVULAS OU REGISTROS COM JUNTA ELÁSTICA - DN 350 </t>
  </si>
  <si>
    <t xml:space="preserve">    73885/009</t>
  </si>
  <si>
    <t xml:space="preserve">INSTALAÇÃO DE VÁLVULAS OU REGISTROS COM JUNTA ELÁSTICA - DN 400 </t>
  </si>
  <si>
    <t xml:space="preserve">    73885/010</t>
  </si>
  <si>
    <t xml:space="preserve">INSTALAÇÃO DE VÁLVULAS OU REGISTROS COM JUNTA ELÁSTICA - DN 450 </t>
  </si>
  <si>
    <t xml:space="preserve">    73885/011</t>
  </si>
  <si>
    <t xml:space="preserve">INSTALAÇÃO DE VÁLVULAS OU REGISTROS COM JUNTA ELÁSTICA - DN 500 </t>
  </si>
  <si>
    <t xml:space="preserve">    73885/012</t>
  </si>
  <si>
    <t xml:space="preserve">INSTALAÇÃO DE VÁLVULAS OU REGISTROS COM JUNTA ELÁSTICA - DN 600 </t>
  </si>
  <si>
    <t xml:space="preserve">  0292</t>
  </si>
  <si>
    <t>FORNEC E/OU ASSENT DE TUBO DE ACO COM JUNTA ELASTICA</t>
  </si>
  <si>
    <t xml:space="preserve">    73839</t>
  </si>
  <si>
    <t>ASSENTAMENTO DE TUBO DE ACO COM JUNTA ELASTICA - COMP = 6,0 M</t>
  </si>
  <si>
    <t xml:space="preserve">    73839/001</t>
  </si>
  <si>
    <t>ASSENTAMENTO DE TUBOS DE AÇO, COM JUNTA ELÁSTICA (COMPRIMENTO DE 6,00 M) - DN 150 MM</t>
  </si>
  <si>
    <t xml:space="preserve">    73839/002</t>
  </si>
  <si>
    <t>ASSENTAMENTO DE TUBOS DE AÇO, COM JUNTA ELÁSTICA (COMPRIMENTO DE 6,00 M) - DN 200 MM</t>
  </si>
  <si>
    <t xml:space="preserve">    73839/003</t>
  </si>
  <si>
    <t>ASSENTAMENTO DE TUBOS DE AÇO, COM JUNTA ELÁSTICA (COMPRIMENTO DE 6,00 M) - DN 250 MM</t>
  </si>
  <si>
    <t xml:space="preserve">    73839/004</t>
  </si>
  <si>
    <t>ASSENTAMENTO DE TUBOS DE AÇO, COM JUNTA ELÁSTICA (COMPRIMENTO DE 6,00 M) - DN 300 MM</t>
  </si>
  <si>
    <t xml:space="preserve">    73839/005</t>
  </si>
  <si>
    <t>ASSENTAMENTO DE TUBOS DE AÇO, COM JUNTA ELÁSTICA (COMPRIMENTO DE 6,00 M) - DN 350 MM</t>
  </si>
  <si>
    <t xml:space="preserve">    73839/006</t>
  </si>
  <si>
    <t>ASSENTAMENTO DE TUBOS DE AÇO, COM JUNTA ELÁSTICA (COMPRIMENTO DE 6,00 M) - DN 400 MM</t>
  </si>
  <si>
    <t xml:space="preserve">    73839/007</t>
  </si>
  <si>
    <t>ASSENTAMENTO DE TUBOS DE AÇO, COM JUNTA ELÁSTICA (COMPRIMENTO DE 6,00 M) - DN 450 MM</t>
  </si>
  <si>
    <t xml:space="preserve">    73839/008</t>
  </si>
  <si>
    <t>ASSENTAMENTO DE TUBOS DE AÇO, COM JUNTA ELÁSTICA (COMPRIMENTO DE 6,00 M) - DN 500 MM</t>
  </si>
  <si>
    <t xml:space="preserve">    73839/009</t>
  </si>
  <si>
    <t>ASSENTAMENTO DE TUBOS DE AÇO, COM JUNTA ELÁSTICA (COMPRIMENTO DE 6,00 M) - DN 600 MM</t>
  </si>
  <si>
    <t xml:space="preserve">    73839/010</t>
  </si>
  <si>
    <t>ASSENTAMENTO DE TUBOS DE AÇO, COM JUNTA ELÁSTICA (COMPRIMENTO DE 6,00 M) - DN 700 MM</t>
  </si>
  <si>
    <t xml:space="preserve">    73839/011</t>
  </si>
  <si>
    <t>ASSENTAMENTO DE TUBOS DE AÇO, COM JUNTA ELÁSTICA (COMPRIMENTO DE 6,00 M) - DN 800 MM</t>
  </si>
  <si>
    <t xml:space="preserve">    73839/012</t>
  </si>
  <si>
    <t>ASSENTAMENTO DE TUBOS DE AÇO, COM JUNTA ELÁSTICA (COMPRIMENTO DE 6,00 M) - DN 900 MM</t>
  </si>
  <si>
    <t xml:space="preserve">    73839/013</t>
  </si>
  <si>
    <t>ASSENTAMENTO DE TUBOS DE AÇO, COM JUNTA ELÁSTICA (COMPRIMENTO DE 6,00 M) - DN 1000 MM</t>
  </si>
  <si>
    <t xml:space="preserve">    73839/014</t>
  </si>
  <si>
    <t>ASSENTAMENTO DE TUBOS DE AÇO, COM JUNTA ELÁSTICA (COMPRIMENTO DE 6,00 M) - DN 1100 MM</t>
  </si>
  <si>
    <t xml:space="preserve">    73839/015</t>
  </si>
  <si>
    <t>ASSENTAMENTO DE TUBOS DE AÇO, COM JUNTA ELÁSTICA (COMPRIMENTO DE 6,00 M) - DN 1200 MM</t>
  </si>
  <si>
    <t>CANT</t>
  </si>
  <si>
    <t>CANTEIRO DE OBRAS</t>
  </si>
  <si>
    <t xml:space="preserve">  0001</t>
  </si>
  <si>
    <t>CONSTRUCAO DO CANTEIRO</t>
  </si>
  <si>
    <t xml:space="preserve">    73752</t>
  </si>
  <si>
    <t>SANITARIO C/VASO/CHUVEIRO PARA PESSOAL DE OBRA</t>
  </si>
  <si>
    <t xml:space="preserve">    73752/001</t>
  </si>
  <si>
    <t>SANITARIO COM VASO E CHUVEIRO PARA PESSOAL DE OBRA, COLETIVO DE 2 MODULOS E 4M2, PAREDES CHAPAS DE MADEIRA COMPENSADA PLASTIFICADA 10MM, TELHAS ONDULADAS DE 6MM DE FIBROCIMENTO, INCLUSIVE INSTALACAO E APARELHOS, REAPROVEITADO 2 VEZES (INSTALACOES E APARE</t>
  </si>
  <si>
    <t xml:space="preserve">    73803</t>
  </si>
  <si>
    <t>GALPAO P/OFICINA/DEPOSITO CANTEIRO OBRA(MAD LEI)</t>
  </si>
  <si>
    <t xml:space="preserve">    73803/001</t>
  </si>
  <si>
    <t>GALPAO ABERTO PARA OFICINA E DEPOSITO DE CANTEIRO DE OBRAS, EM MADEIRADE LEI</t>
  </si>
  <si>
    <t>M2</t>
  </si>
  <si>
    <t xml:space="preserve">    73805</t>
  </si>
  <si>
    <t>BARRACOES DE OBRA</t>
  </si>
  <si>
    <t xml:space="preserve">    73805/001</t>
  </si>
  <si>
    <t>BARRACAO DE OBRA PARA ALOJAMENTO/ESCRITORIO, PISO EM PINHO 3A, PAREDESEM COMPENSADO 10MM, COBERTURA EM TELHA FIBROCIMENTO 6MM, INCLUSO INSTALACOES ELETRICAS E ESQUADRIAS. REAPROVEITADO 5 VEZES</t>
  </si>
  <si>
    <t xml:space="preserve">    74210</t>
  </si>
  <si>
    <t>BARRACAO DE OBRA</t>
  </si>
  <si>
    <t xml:space="preserve">    74210/001</t>
  </si>
  <si>
    <t>BARRACAO PARA DEPOSITO EM TABUAS DE MADEIRA, COBERTURA EM FIBROCIMENTO4 MM, INCLUSO PISO ARGAMASSA TRAÇO 1:6 (CIMENTO E AREIA)</t>
  </si>
  <si>
    <t xml:space="preserve">    85253</t>
  </si>
  <si>
    <t>GALPAO ABERTO EM CANTEIRO DE OBRA, COM ESTRUTURA EM MADEIRA (REAPROVEITAMENTO 3X) E TELHA ONDULADA 6MM, INCLUINDO PISO CIMENTADO COM PREPARODO TERRENO</t>
  </si>
  <si>
    <t xml:space="preserve">  0002</t>
  </si>
  <si>
    <t>PLACA DE OBRA</t>
  </si>
  <si>
    <t xml:space="preserve">    74209</t>
  </si>
  <si>
    <t>AQUISICAO E ASSENTAMENTO PLACA DE OBRA</t>
  </si>
  <si>
    <t xml:space="preserve">PLACA DE OBRA EM CHAPA DE ACO GALVANIZADO </t>
  </si>
  <si>
    <t xml:space="preserve">  0004</t>
  </si>
  <si>
    <t>MOBILIZACAO E DESMOBILIZACAO</t>
  </si>
  <si>
    <t xml:space="preserve">    73756</t>
  </si>
  <si>
    <t>MONTAGEM E DESMONTAGEM USINA DE CONCRETO</t>
  </si>
  <si>
    <t xml:space="preserve">    73756/001</t>
  </si>
  <si>
    <t>MONTAGEM / DESMONTAGEM DE USINA CONCRETO TIPO PAREDE C/SILOS HORIZONTAL P/3 AGREGADOS, INCLUSIVE MECANICO (PESADO)</t>
  </si>
  <si>
    <t xml:space="preserve">    73847</t>
  </si>
  <si>
    <t>ALUGUEL DE CONTAINER</t>
  </si>
  <si>
    <t xml:space="preserve">    73847/001</t>
  </si>
  <si>
    <t>ALUGUEL CONTAINER/ESCRIT INCL INST ELET LARG=2,20 COMP=6,20M ALT=2,50M CHAPA ACO C/NERV TRAPEZ FORRO C/ISOL TERMO/ACUSTICOCHASSIS REFORC PISO COMPENS NAVAL EXC TRANSP/CARGA/DESCARGA</t>
  </si>
  <si>
    <t>MES</t>
  </si>
  <si>
    <t xml:space="preserve">    73847/002</t>
  </si>
  <si>
    <t>ALUGUEL CONTAINER/ESCRIT/WC C/1 VASO/1 LAV/1 MIC/4 CHUV LARG =2,20M COMPR=6,20M ALT=2,50M CHAPA ACO NERV TRAPEZ FORROC/ISOL TERMO-ACUST CHASSIS REFORC PISO COMPENS NAVAL INCL INSTELETR/HIDRO-SANIT EXCL TRANSP/CARGA/DESCARGA</t>
  </si>
  <si>
    <t xml:space="preserve">    73847/003</t>
  </si>
  <si>
    <t>ALUGUEL CONTAINER/SANIT C/2 VASOS/1 LAVAT/1 MIC/4 CHUV LARG= 2,20M COMPR=6,20M ALT=2,50M CHAPA ACO C/NERV TRAPEZ FORRO C/ISOLAM TERMO/ACUSTICO CHASSIS REFORC PISO COMPENS NAVAL INCLINST ELETR/HIDR EXCL TRANSP/CARGA/DESCARG</t>
  </si>
  <si>
    <t xml:space="preserve">    73847/004</t>
  </si>
  <si>
    <t>ALUGUEL CONTAINER/SANIT C/4 VASOS/1 LAVAT/1 MIC/4 CHUV LARG= 2,20M COMPR=6,20M ALT=2,50M CHAPAS ACO C/NERV TRAPEZ FORRO C/ISOL TERMO-ACUST CHASSIS REFORC PISO COMPENS NAVAL INCL INST RAELETR/HIDRO-SANIT EXCL TRANSP/CARGA/DESCARGA</t>
  </si>
  <si>
    <t xml:space="preserve">    73847/005</t>
  </si>
  <si>
    <t>ALUGUEL CONTAINER/SANIT C/7 VASOS/1 LAVAT/1 MIC LARG=2,20M COMPR=6,20M ALT=2,50M CHAPA ACO NERV TRAPEZ FORRO C/ISOLTERMO-ACUST CHASSIS REFORC PISO COMPENS NAVAL INCL INST ELET/HIDRO-SANIT EXCL TRANSP/CARGA/DESCARGA</t>
  </si>
  <si>
    <t>CHOR</t>
  </si>
  <si>
    <t>CUSTOS HORÁRIOS DE MÁQUINAS E EQUIPAMENTOS</t>
  </si>
  <si>
    <t xml:space="preserve">  0325</t>
  </si>
  <si>
    <t>CUSTO HORÁRIO PRODUTIVO DIURNO</t>
  </si>
  <si>
    <t xml:space="preserve">    5631</t>
  </si>
  <si>
    <t>ESCAVADEIRA HIDRÁULICA SOBRE ESTEIRAS, CAÇAMBA 0,80 M3, PESO OPERACIONAL 17 T, POTENCIA BRUTA 111 HP - CHP DIURNO. AF_06/2014</t>
  </si>
  <si>
    <t>CHP</t>
  </si>
  <si>
    <t xml:space="preserve">    5678</t>
  </si>
  <si>
    <t>RETROESCAVADEIRA SOBRE RODAS COM CARREGADEIRA, TRAÇÃO 4X4, POTÊNCIA LÍQ. 88 HP, CAÇAMBA CARREG. CAP. MÍN. 1 M3, CAÇAMBA RETRO CAP. 0,26 M3,PESO OPERACIONAL MÍN. 6.674 KG, PROFUNDIDADE ESCAVAÇÃO MÁX. 4,37 M - CHP DIURNO. AF_06/2014</t>
  </si>
  <si>
    <t xml:space="preserve">    5680</t>
  </si>
  <si>
    <t>RETROESCAVADEIRA SOBRE RODAS COM CARREGADEIRA, TRAÇÃO 4X2, POTÊNCIA LÍQ. 79 HP, CAÇAMBA CARREG. CAP. MÍN. 1 M3, CAÇAMBA RETRO CAP. 0,20 M3,PESO OPERACIONAL MÍN. 6.570 KG, PROFUNDIDADE ESCAVAÇÃO MÁX. 4,37 M CHP DIURNO. AF_06/2014</t>
  </si>
  <si>
    <t xml:space="preserve">    5682</t>
  </si>
  <si>
    <t>ROLO COMPACTADOR VIBRATÓRIO, CILINDRO LISO, AUTO-PROPEL. 80HP, PESO MÁXIMO OPERACIONAL 8,1T - CHP DIURNO</t>
  </si>
  <si>
    <t xml:space="preserve">    5684</t>
  </si>
  <si>
    <t>ROLO COMPACTADOR VIBRATÓRIO DE UM CILINDRO AÇO LISO, POTÊNCIA 80 HP, PESO OPERACIONAL MÁXIMO 8,1 T, IMPACTO DINÂMICO 16,15 / 9,5 T, LARGURADE TRABALHO 1,68 M - CHP DIURNO. AF_06/2014</t>
  </si>
  <si>
    <t xml:space="preserve">    5686</t>
  </si>
  <si>
    <t>ROLO COMPACTADOR VIBRATÓRIO, TANDEM, AUTO PROPEL., CILINDRO LISO DE AÇO, 40HP - 4,4T, IMPACTO DINÂMICO 3,1T- VU 5 ANOS - CHP DIURNO.</t>
  </si>
  <si>
    <t xml:space="preserve">    5689</t>
  </si>
  <si>
    <t>GRADE DE DISCO CONTROLE REMOTO REBOCÁVEL, COM 24 DISCOS 24 X 6 MM COMPNEUS PARA TRANSPORTE - CHP DIURNO. AF_06/2014</t>
  </si>
  <si>
    <t xml:space="preserve">    5761</t>
  </si>
  <si>
    <t>CAMINHAO PIPA 6000L TOCO, 162CV - 7,5T (VU=6ANOS) (INCLUI TANQUE DE ACO PARA TRANSPORTE DE AGUA E MOTOBOMBA CENTRIFUGA A GASOLINA 3,5CV) - CUSTO HORARIO PRODUTIVO DIURNO</t>
  </si>
  <si>
    <t xml:space="preserve">    5795</t>
  </si>
  <si>
    <t>MARTELETE OU ROMPEDOR PNEUMÁTICO MANUAL 28KG, FREQUENCIA DE IMPACTO 1230/MINUTO - CHP DIURNO</t>
  </si>
  <si>
    <t xml:space="preserve">    5808</t>
  </si>
  <si>
    <t xml:space="preserve">USINA DE ASFALTO A QUENTE FIXA CAP.40/80 TON/H - CHP DIURNO </t>
  </si>
  <si>
    <t xml:space="preserve">    5811</t>
  </si>
  <si>
    <t xml:space="preserve">CAMINHAO BASCULANTE, 6M3,12T - 162HP (VU=5ANOS) - CHP DIURNO </t>
  </si>
  <si>
    <t xml:space="preserve">    5823</t>
  </si>
  <si>
    <t xml:space="preserve">USINA DE CONCRETO FIXA CAPACIDADE 90/120 M³, 63HP - CHP DIURNO </t>
  </si>
  <si>
    <t xml:space="preserve">    5824</t>
  </si>
  <si>
    <t>CAMINHAO CARROCERIA ABERTA,EM MADEIRA, TOCO, 170CV - 11T (VU=6ANOS) CUSTO HORÁRIO DE PRODUÇÃO DIURNA</t>
  </si>
  <si>
    <t xml:space="preserve">    5835</t>
  </si>
  <si>
    <t>VIBROACABADORA DE ASFALTO SOBRE ESTEIRAS, LARGURA DE PAVIMENTAÇÃO 1,90M A 5,30 M, POTÊNCIA 105 HP CAPACIDADE 450 T/H - CHP DIURNO. AF_11/2014</t>
  </si>
  <si>
    <t xml:space="preserve">    5839</t>
  </si>
  <si>
    <t>VASSOURA MECÂNICA REBOCÁVEL COM ESCOVA CILÍNDRICA, LARGURA ÚTIL DE VARRIMENTO DE 2,44 M - CHP DIURNO. AF_06/2014</t>
  </si>
  <si>
    <t xml:space="preserve">    5843</t>
  </si>
  <si>
    <t>TRATOR DE PNEUS, POTÊNCIA 122 CV, TRAÇÃO 4X4, PESO COM LASTRO DE 4.510KG - CHP DIURNO. AF_06/2014</t>
  </si>
  <si>
    <t xml:space="preserve">    5847</t>
  </si>
  <si>
    <t>TRATOR DE ESTEIRAS, POTÊNCIA 170 HP, PESO OPERACIONAL 19 T, CAÇAMBA 5,2 M3 - CHP DIURNO. AF_06/2014</t>
  </si>
  <si>
    <t xml:space="preserve">    5851</t>
  </si>
  <si>
    <t>TRATOR DE ESTEIRAS, POTÊNCIA 150 HP, PESO OPERACIONAL 16,7 T, COM RODAMOTRIZ ELEVADA E LÂMINA 3,18 M3 - CHP DIURNO. AF_06/2014</t>
  </si>
  <si>
    <t xml:space="preserve">    5855</t>
  </si>
  <si>
    <t>TRATOR DE ESTEIRAS, POTÊNCIA 347 HP, PESO OPERACIONAL 38,5 T, COM LÂMINA 8,70 M3 - CHP DIURNO. AF_06/2014</t>
  </si>
  <si>
    <t xml:space="preserve">    5863</t>
  </si>
  <si>
    <t>ROLO COMPACTADOR VIBRATÓRIO REBOCÁVEL AÇO LISO, PESO 4,7T, IMPACTO DINÂMICO 18,3T - CHP DIURNO</t>
  </si>
  <si>
    <t xml:space="preserve">    5867</t>
  </si>
  <si>
    <t>ROLO COMPACTADOR VIBRATÓRIO TANDEM AÇO LISO, POTÊNCIA 58 HP, PESO SEM/COM LASTRO 6,5 / 9,4 T, LARGURA DE TRABALHO 1,2 M - CHP DIURNO. AF_06/2014</t>
  </si>
  <si>
    <t xml:space="preserve">    5871</t>
  </si>
  <si>
    <t>ROLO COMPACTADOR DE PNEUS ESTÁTICO PARA ASFALTO, PRESSÃO VARIÁVEL, POTÊNCIA 99HP, PESO OPERACIONAL SEM/COM LASTRO 8,3/21,0 T - CHP DIURNO</t>
  </si>
  <si>
    <t xml:space="preserve">    5875</t>
  </si>
  <si>
    <t>RETROESCAVADEIRA SOBRE RODAS COM CARREGADEIRA, TRAÇÃO 4X4, POTÊNCIA LÍQ. 72 HP, CAÇAMBA CARREG. CAP. MÍN. 0,79 M3, CAÇAMBA RETRO CAP. 0,18 M3, PESO OPERACIONAL MÍN. 7.140 KG, PROFUNDIDADE ESCAVAÇÃO MÁX. 4,50 M- CHP DIURNO. AF_06/2014</t>
  </si>
  <si>
    <t xml:space="preserve">    5879</t>
  </si>
  <si>
    <t>ROLO COMPACTADOR VIBRATÓRIO PÉ DE CARNEIRO, OPERADO POR CONTROLE REMOTO, POTÊNCIA 17HP, PESO OPERACIONAL 1,65T - CHP DIURNO</t>
  </si>
  <si>
    <t xml:space="preserve">    5882</t>
  </si>
  <si>
    <t>USINA DE LAMA ASFÁLTICA, PROD 30 A 50 T/H, SILO DE AGREGADO 7 M3, RESERVATÓRIOS PARA EMULSÃO E ÁGUA DE 2,3 M3 CADA, MISTURADOR TIPO PUG MILLA SER MONTADO SOBRE CAMINHÃO - CHP DIURNO. AF_10/2014</t>
  </si>
  <si>
    <t xml:space="preserve">    5886</t>
  </si>
  <si>
    <t xml:space="preserve">CAMINHAO PIPA FORD F12000 6000L 162CV C/BOMBA GASOLINA - CHP DIURNO </t>
  </si>
  <si>
    <t xml:space="preserve">    5890</t>
  </si>
  <si>
    <t>CAMINHAO TOCO, 177CV - 14T (VU=6ANOS) (NAO INCLUI CARROCERIA) - CUSTO HORARIO PRODUTIVO DIURNO</t>
  </si>
  <si>
    <t xml:space="preserve">    5894</t>
  </si>
  <si>
    <t>CAMINHAO TOCO, 170CV - 11T (VU=6ANOS) (NAO INCLUI CARROCERIA) - CUSTO HORARIO PRODUTIVO DIURNO</t>
  </si>
  <si>
    <t xml:space="preserve">    5901</t>
  </si>
  <si>
    <t>CAMINHAO PIPA 10000L TRUCADO, 208CV - 21,1T (VU=6ANOS) (INCLUI TANQUE DE ACO PARA TRANSPORTE DE AGUA E MOTOBOMBA CENTRIFUGA A GASOLINA 3,5CV) - CUSTO HORARIO PRODUTIVO DIURNO</t>
  </si>
  <si>
    <t xml:space="preserve">    5905</t>
  </si>
  <si>
    <t>DISTRIBUIDOR DE AGREGADO TIPO DOSADOR REBOCAVEL COM 4 PNEUS COM LARGURA 3,66 M - CHP DIURNO</t>
  </si>
  <si>
    <t xml:space="preserve">    5909</t>
  </si>
  <si>
    <t>ESPARGIDOR DE ASFALTO PRESSURIZADO COM TANQUE DE 2500 L, REBOCÁVEL COMMOTOR A GASOLINA POTÊNCIA 3,4 HP - CHP DIURNO. AF_07/2014</t>
  </si>
  <si>
    <t xml:space="preserve">    5913</t>
  </si>
  <si>
    <t>ESPARGIDOR DE ASFALTO PRESSURIZADO, TANQUE 6 M3 COM ISOLAÇÃO TÉRMICA, AQUECIDO COM 2 MAÇARICOS, COM BARRA ESPARGIDORA 3,60 M, A SER MONTADOSOBRE CAMINHÃO - CHP DIURNO. AF_10/2014</t>
  </si>
  <si>
    <t xml:space="preserve">    5921</t>
  </si>
  <si>
    <t>GRADE DE DISCO REBOCÁVEL COM 20 DISCOS 24" X 6 MM COM PNEUS PARA TRANSPORTE - CHP DIURNO. AF_06/2014</t>
  </si>
  <si>
    <t xml:space="preserve">    5924</t>
  </si>
  <si>
    <t>LANCA ELEVATORIA TELESCOPICA DE ACIONAMENTO HIDRAULICO, CAPACIDADE DE CARGA 30.000 KG, COM CESTO, MONTADA SOBRE CAMINHAO TRUCADO - CHP DIURNO</t>
  </si>
  <si>
    <t xml:space="preserve">    5928</t>
  </si>
  <si>
    <t>GUINDAUTO HIDRÁULICO, CAP. MÁX. CARGA 3.300 KG, MOMENTO MÁX. CARGA 5,8TM, ALCANCE MÁX. HORIZONTAL 7,60 M, MONTADO SOBRE CAMINHÃO TOCO POTÊNCIA 170 CV, INCLUSIVE CARROCERIA FIXA ABERTA DE MADEIRA - CHP DIURNO</t>
  </si>
  <si>
    <t xml:space="preserve">    5932</t>
  </si>
  <si>
    <t>MOTONIVELADORA POTÊNCIA BÁSICA LÍQUIDA (PRIMEIRA MARCHA) 125 HP, PESO BRUTO 13032 KG, LARGURA DA LÂMINA DE 3,7 M - CHP DIURNO. AF_06/2014</t>
  </si>
  <si>
    <t xml:space="preserve">    5940</t>
  </si>
  <si>
    <t>PÁ CARREGADEIRA SOBRE RODAS, POTÊNCIA LÍQUIDA 128 HP, CAPACIDADE DA CAÇAMBA 1,7 A 2,8 M3, PESO OPERACIONAL 11632 KG - CHP DIURNO. AF_06/2014</t>
  </si>
  <si>
    <t xml:space="preserve">    5944</t>
  </si>
  <si>
    <t>PÁ CARREGADEIRA SOBRE RODAS, POTÊNCIA 197 HP, CAPACIDADE DA CAÇAMBA 2,5 A 3,5 M3, PESO OPERACIONAL 18338 KG - CHP DIURNO. AF_06/2014</t>
  </si>
  <si>
    <t xml:space="preserve">    5948</t>
  </si>
  <si>
    <t>ROLO COMPACTADOR VIBRATORIO DE UM CILINDRO LISO DE ACO, POTENCIA 80 HP, PESO OPERACIONAL MAXIMO 8,5 T, LARGURA TRABALHO 1,676 M - CHP DIURNO. AF_06/2014</t>
  </si>
  <si>
    <t xml:space="preserve">    5953</t>
  </si>
  <si>
    <t>COMPRESSOR DE AR REBOCAVEL, DESCARGA LIVRE EFETIVA 180PCM, PRESSAO DE TRABALHO 102 PSI, MOTOR A DIESEL 89CV - CUSTO HORARIO PRODUTIVO DIURNO</t>
  </si>
  <si>
    <t xml:space="preserve">    6174</t>
  </si>
  <si>
    <t xml:space="preserve">CAMINHAO BASCULANTE - 5,0M3 - 170HP,11,24T (VU=5ANOS) - CHP DIURNO </t>
  </si>
  <si>
    <t xml:space="preserve">    6236</t>
  </si>
  <si>
    <t>TRATOR DE ESTEIRAS COM LAMINA - POTENCIA 305 HP - PESO OPERACIONAL 37 T (VU=10ANOS) - CHP DIURNO</t>
  </si>
  <si>
    <t xml:space="preserve">    6250</t>
  </si>
  <si>
    <t xml:space="preserve">TRATOR DE ESTEIRAS CATERPILLAR D6 153HP (VU=10AN0S) - CHP DIURNO </t>
  </si>
  <si>
    <t xml:space="preserve">    6256</t>
  </si>
  <si>
    <t xml:space="preserve">CAMINHAO BASCULANTE 204CV (VU=7ANOS/14.000H) - CHP DIURNO </t>
  </si>
  <si>
    <t xml:space="preserve">    6259</t>
  </si>
  <si>
    <t>CAMINHAO PIPA 6000L TOCO, 162CV - 7,5T (VU=6ANOS) (INCLUI TANQUE DE ACO PARA TRANSPORTE DE AGUA) - CUSTO HORARIO PRODUTIVO DIURNO</t>
  </si>
  <si>
    <t xml:space="preserve">    6388</t>
  </si>
  <si>
    <t xml:space="preserve">MAQUINA SOLDA ARCO 375A DIESEL 33CV CHP DIURNO EXCLUSIVE OPERADOR </t>
  </si>
  <si>
    <t>H</t>
  </si>
  <si>
    <t xml:space="preserve">    6878</t>
  </si>
  <si>
    <t xml:space="preserve">CAMINHAO BASCULANTE 4,0M3 TOCO 162CV PBT=11800KG - CHP DIURNO </t>
  </si>
  <si>
    <t xml:space="preserve">    6879</t>
  </si>
  <si>
    <t>ROLO COMPACTADOR DE PNEUS ESTÁTICO, PRESSÃO VARIÁVEL, POTÊNCIA 111 HP,PESO SEM/COM LASTRO 9,5 / 26 T, LARGURA DE TRABALHO 1,90 M - CHP DIURNO. AF_07/2014</t>
  </si>
  <si>
    <t xml:space="preserve">    7006</t>
  </si>
  <si>
    <t xml:space="preserve">EXTRUSORA DE GUIAS E SARJETAS 14HP - CHP </t>
  </si>
  <si>
    <t xml:space="preserve">    7012</t>
  </si>
  <si>
    <t xml:space="preserve">VEICULO UTILITARIO TIPO PICK-UP A GASOLINA COM 56,8CV - CHP </t>
  </si>
  <si>
    <t xml:space="preserve">    7018</t>
  </si>
  <si>
    <t>DISTRIBUIDOR DE BETUME 6000L 56CV SOB PRESSAO MONTADO SOBRE CHASSIS DECAMINHAO - CHP</t>
  </si>
  <si>
    <t xml:space="preserve">    7030</t>
  </si>
  <si>
    <t>TANQUE DE ASFALTO ESTACIONÁRIO COM SERPENTINA, CAPACIDADE 30.000 L - CHP DIURNO. AF_06/2014</t>
  </si>
  <si>
    <t xml:space="preserve">    7042</t>
  </si>
  <si>
    <t>MOTOBOMBA TRASH (PARA ÁGUA SUJA) AUTO ESCORVANTE, MOTOR GASOLINA DE 6,41 HP, DIÂMETROS DE SUCÇÃO X RECALQUE: 3 X 3, HM/Q = 10 MCA / 60 M3/H A 23 MCA / 0 M3/H - CHP DIURNO. AF_10/2014</t>
  </si>
  <si>
    <t xml:space="preserve">    7049</t>
  </si>
  <si>
    <t>ROLO COMPACTADOR PE DE CARNEIRO VIBRATORIO, POTENCIA 125 HP, PESO OPERACIONAL SEM/COM LASTRO 11,95 / 13,30 T, IMPACTO DINAMICO 38,5 / 22,5 T, LARGURA DE TRABALHO 2,15 M - CHP DIURNO. AF_06/2014</t>
  </si>
  <si>
    <t xml:space="preserve">    67826</t>
  </si>
  <si>
    <t xml:space="preserve">CAMINHAO BASCULANTE -4,0 M3 - 152CV - 8,5T (CHP) </t>
  </si>
  <si>
    <t xml:space="preserve">    73306</t>
  </si>
  <si>
    <t>CAMINHAO BASCULANTE (TOCO) 5 M3, MOTOR DIESEL, 132CV, COM MOTORISTA, CHP.</t>
  </si>
  <si>
    <t xml:space="preserve">    73408</t>
  </si>
  <si>
    <t>DISTRIBUIDOR DE AGREGADOS AUTOPROPELIDO, CAP 3 M3, A DIESEL, 6 CC, 140CV, CHP</t>
  </si>
  <si>
    <t xml:space="preserve">    73412</t>
  </si>
  <si>
    <t>CUSTO HORARIO PRODUTIVO DIURNO - COMPRESSOR ATLAS COPCO - XA80 170 PCM80 HP</t>
  </si>
  <si>
    <t xml:space="preserve">    73417</t>
  </si>
  <si>
    <t xml:space="preserve">GRUPO GERADOR 150 KVA- CHP </t>
  </si>
  <si>
    <t xml:space="preserve">    73436</t>
  </si>
  <si>
    <t>ROLO COMPACTADOR VIBRATORIO PE DE CARNEIRO PARA SOLOS, POTENCIA 80HP, PESO MÁXIMO OPERACIONAL 8,8T</t>
  </si>
  <si>
    <t xml:space="preserve">    73467</t>
  </si>
  <si>
    <t>CUSTO HORARIO PRODUTIVO DIURNO - CAMINHAO CARROCERIA MERCEDES BENZ 1418/48 184 HP</t>
  </si>
  <si>
    <t xml:space="preserve">    73480</t>
  </si>
  <si>
    <t>CUSTO HORARIO PRODUTIVO - GUINDASTE MUNK 640/18 - 8T S/CAMINHAO MERCEDES BENZ 1418/51 - 184 HP</t>
  </si>
  <si>
    <t xml:space="preserve">    73502</t>
  </si>
  <si>
    <t>CUSTO HORARIO PRODUTIVO DIURNO - GUINDASTE AUTOPROPELIDO MADAL MD 10A 45 HP</t>
  </si>
  <si>
    <t xml:space="preserve">    73536</t>
  </si>
  <si>
    <t>MOTOBOMBA CENTRÍFUGA, MOTOR A GASOLINA, POTÊNCIA 5,42 HP, BOCAIS 1 1/2X 1, DIÂMETRO ROTOR 143 MM HM/Q = 6 MCA / 16,8 M3/H A 38 MCA / 6,6M3/H - CHP DIURNO. AF_06/2014</t>
  </si>
  <si>
    <t xml:space="preserve">    73538</t>
  </si>
  <si>
    <t xml:space="preserve">MAQUINA DE DEMARCAR FAIXAS AUTOPROP. - CHP </t>
  </si>
  <si>
    <t xml:space="preserve">    73585</t>
  </si>
  <si>
    <t xml:space="preserve">CAMINHAO CARROCERIA FIXA FORD F-12000 12T / 142CV </t>
  </si>
  <si>
    <t xml:space="preserve">    73586</t>
  </si>
  <si>
    <t>CUSTO HORARIO PRODUTIVO DIURNO - TRATOR DE ESTEIRAS CATERPILLAR D6D PS - 163 6A - 140 HP</t>
  </si>
  <si>
    <t xml:space="preserve">    74032</t>
  </si>
  <si>
    <t>ESCAVADEIRA</t>
  </si>
  <si>
    <t xml:space="preserve">    74032/001</t>
  </si>
  <si>
    <t>ESCAVADEIRA HIDRÁULICA SOBRE ESTEIRAS, CAÇAMBA 0,80 M3, PESO OPERACIONAL 17,8 T, POTÊNCIA LÍQUIDA 110 HP - CHP DIURNO. AF_10/2014</t>
  </si>
  <si>
    <t xml:space="preserve">    83353</t>
  </si>
  <si>
    <t xml:space="preserve">CHP - CAMINHAO BASCULANTE TRUCADO CARGA UTIL = 10 M3 - 15 T </t>
  </si>
  <si>
    <t xml:space="preserve">    83362</t>
  </si>
  <si>
    <t xml:space="preserve">CAMINHAO DISTRIBUIDOR DE ASFALTO - CHP </t>
  </si>
  <si>
    <t xml:space="preserve">    83759</t>
  </si>
  <si>
    <t xml:space="preserve">CHP-GUINDASTE MADAL MD-10A </t>
  </si>
  <si>
    <t xml:space="preserve">    83765</t>
  </si>
  <si>
    <t xml:space="preserve">CHP-GRUPO DE SOLDAGEM BAMBOZZI 375-A </t>
  </si>
  <si>
    <t xml:space="preserve">    83999</t>
  </si>
  <si>
    <t>CAMINHÃO TOCO, CARROCERIA FIXA ABERTA DE MADEIRA, MOTOR A DIESEL - CHP- COM MOTORISTA</t>
  </si>
  <si>
    <t xml:space="preserve">    84136</t>
  </si>
  <si>
    <t>USINA DE ASFALTO A FRIO ALMEIDA PMF - 35 DPD CAP/60/80 T/H 30 HP (ELETRICA)</t>
  </si>
  <si>
    <t xml:space="preserve">    84141</t>
  </si>
  <si>
    <t>CAMINHÃO TOCO VW 8120 EURO III 115 CV, CARROC. FIXA MADEIRA, PBT 7700 KG, C.UTIL + CARROC 4640 KG, COM MUNCK MADAL MD-6501 CARGA MAX 3,25T (A 2M) E 1,62T (A 4M)</t>
  </si>
  <si>
    <t xml:space="preserve">    87445</t>
  </si>
  <si>
    <t>BETONEIRA CAPACIDADE NOMINAL 400 L, CAPACIDADE DE MISTURA 310 L, MOTORA DIESEL POTÊNCIA 5,0 HP, SEM CARREGADOR - CHP DIURNO. AF_06/2014</t>
  </si>
  <si>
    <t xml:space="preserve">    88386</t>
  </si>
  <si>
    <t>MISTURADOR DE ARGAMASSA, EIXO HORIZONTAL, CAPACIDADE DE MISTURA 300 KG, MOTOR ELÉTRICO POTÊNCIA 5 CV - CHP DIURNO. AF_06/2014</t>
  </si>
  <si>
    <t xml:space="preserve">    88393</t>
  </si>
  <si>
    <t>MISTURADOR DE ARGAMASSA, EIXO HORIZONTAL, CAPACIDADE DE MISTURA 600 KG, MOTOR ELÉTRICO POTÊNCIA 7,5 CV- CHP DIURNO. AF_06/2014</t>
  </si>
  <si>
    <t xml:space="preserve">    88399</t>
  </si>
  <si>
    <t>MISTURADOR DE ARGAMASSA, EIXO HORIZONTAL, CAPACIDADE DE MISTURA 160 KG, MOTOR ELÉTRICO POTÊNCIA 3 CV - CHP DIURNO. AF_06/2014</t>
  </si>
  <si>
    <t xml:space="preserve">    88418</t>
  </si>
  <si>
    <t>PROJETOR DE ARGAMASSA, CAPACIDADE DE PROJEÇÃO 1,5 M3/H, ALCANCE DE 30 ATÉ 60 M, MOTOR ELÉTRICO POTÊNCIA 7,5 HP - CHP DIURNO. AF_06/2014</t>
  </si>
  <si>
    <t xml:space="preserve">    88433</t>
  </si>
  <si>
    <t>PROJETOR DE ARGAMASSA, CAPACIDADE DE PROJEÇÃO 2 M3/H, ALCANCE ATÉ 50 M, MOTOR ELÉTRICO POTÊNCIA 7,5 HP - CHP DIURNO. AF_06/2014</t>
  </si>
  <si>
    <t xml:space="preserve">    88830</t>
  </si>
  <si>
    <t>BETONEIRA CAPACIDADE NOMINAL DE 400 L, CAPACIDADE DE MISTURA 310 L, MOTOR ELÉTRICO TRIFÁSICO POTÊNCIA DE 2 HP, SEM CARREGADOR - CHP DIURNO.AF_10/2014</t>
  </si>
  <si>
    <t xml:space="preserve">    88843</t>
  </si>
  <si>
    <t>TRATOR DE ESTEIRAS, POTÊNCIA 125 HP, PESO OPERACIONAL 12,9 T, COM LÂMINA 2,7 M3- CHP DIURNO. AF_10/2014</t>
  </si>
  <si>
    <t xml:space="preserve">    88907</t>
  </si>
  <si>
    <t>ESCAVADEIRA HIDRÁULICA SOBRE ESTEIRAS, CAÇAMBA 1,20 M3, PESO OPERACIONAL 21 T, POTÊNCIA BRUTA 155 HP - CHP DIURNO. AF_06/2014</t>
  </si>
  <si>
    <t xml:space="preserve">    89021</t>
  </si>
  <si>
    <t>BOMBA SUBMERSÍVEL ELÉTRICA TRIFÁSICA, POTÊNCIA 2,96 HP, Ø ROTOR 144 MMSEMI-ABERTO, BOCAL DE SAÍDA Ø 2, HM/Q = 2 MCA / 38,8 M3/H A 28 MCA /5 M3/H - CHP DIURNO. AF_06/2014</t>
  </si>
  <si>
    <t xml:space="preserve">    89028</t>
  </si>
  <si>
    <t>TANQUE DE ASFALTO ESTACIONÁRIO COM MAÇARICO, CAPACIDADE 20.000 L - CHPDIURNO. AF_06/2014</t>
  </si>
  <si>
    <t xml:space="preserve">    89032</t>
  </si>
  <si>
    <t>TRATOR DE ESTEIRAS, POTÊNCIA 100 HP, PESO OPERACIONAL 9,4 T, COM LÂMINA 2,19 M3 - CHP DIURNO. AF_06/2014</t>
  </si>
  <si>
    <t xml:space="preserve">    89035</t>
  </si>
  <si>
    <t>TRATOR DE PNEUS, POTÊNCIA 85 CV, TRAÇÃO 4X4, PESO COM LASTRO DE 4.675 KG - CHP DIURNO. AF_06/2014</t>
  </si>
  <si>
    <t xml:space="preserve">    89225</t>
  </si>
  <si>
    <t>BETONEIRA CAPACIDADE NOMINAL DE 600 L, CAPACIDADE DE MISTURA 360 L, MOTOR ELÉTRICO TRIFÁSICO POTÊNCIA DE 4 CV, SEM CARREGADOR - CHP DIURNO.AF_11/2014</t>
  </si>
  <si>
    <t xml:space="preserve">    89234</t>
  </si>
  <si>
    <t>FRESADORA DE ASFALTO A FRIO SOBRE RODAS, LARGURA FRESAGEM DE 1,0 M, POTÊNCIA 208 HP - CHP DIURNO. AF_11/2014</t>
  </si>
  <si>
    <t xml:space="preserve">    89242</t>
  </si>
  <si>
    <t>FRESADORA DE ASFALTO A FRIO SOBRE RODAS, LARGURA FRESAGEM DE 2,0 M, POTÊNCIA 550 HP - CHP DIURNO. AF_11/2014</t>
  </si>
  <si>
    <t xml:space="preserve">    89250</t>
  </si>
  <si>
    <t>RECICLADORA DE ASFALTO A FRIO SOBRE RODAS, LARGURA FRESAGEM DE 2,0 M, POTÊNCIA 422 HP - CHP DIURNO. AF_11/2014</t>
  </si>
  <si>
    <t xml:space="preserve">    89257</t>
  </si>
  <si>
    <t>VIBROACABADORA DE ASFALTO SOBRE ESTEIRAS, LARGURA DE PAVIMENTAÇÃO 2,13M A 4,55 M, POTÊNCIA 100 HP CAPACIDADE 400 T/H - CHP DIURNO. AF_11/2014</t>
  </si>
  <si>
    <t xml:space="preserve">    89272</t>
  </si>
  <si>
    <t>GUINDASTE HIDRÁULICO AUTROPELIDO, COM LANÇA TELESCÓPICA 28,80 M, CAPACIDADE MÁXIMA 30 T, POTÊNCIA 97 KW, TRAÇÃO 4 X 4 CHP DIURNO. AF_11/2014</t>
  </si>
  <si>
    <t xml:space="preserve">    89278</t>
  </si>
  <si>
    <t>BETONEIRA CAPACIDADE NOMINAL DE 600 L, CAPACIDADE DE MISTURA 440 L, MOTOR A DIESEL POTÊNCIA 10 HP, COM CARREGADOR - CHP DIURNO. AF_11/2014</t>
  </si>
  <si>
    <t xml:space="preserve">    89843</t>
  </si>
  <si>
    <t>BATE-ESTACAS POR GRAVIDADE, POTÊNCIA DE 160 HP, PESO DO MARTELO ATÉ 3 TONELADAS - CHP DIURNO. AF_11/2014</t>
  </si>
  <si>
    <t xml:space="preserve">    89876</t>
  </si>
  <si>
    <t>CAMINHÃO BASCULANTE 14 M3, COM CAVALO MECÂNICO DE CAPACIDADE MÁXIMA DETRAÇÃO COMBINADO DE 36000 KG, POTÊNCIA 286 CV, INCLUSIVE SEMIREBOQUECOM CAÇAMBA METÁLICA - CHP DIURNO. AF_12/2014</t>
  </si>
  <si>
    <t xml:space="preserve">    89883</t>
  </si>
  <si>
    <t>CAMINHÃO BASCULANTE 18 M3, COM CAVALO MECÂNICO DE CAPACIDADE MÁXIMA DETRAÇÃO COMBINADO DE 45000 KG, POTÊNCIA 330 CV, INCLUSIVE SEMIREBOQUECOM CAÇAMBA METÁLICA - CHP DIURNO. AF_12/2014</t>
  </si>
  <si>
    <t xml:space="preserve">  0326</t>
  </si>
  <si>
    <t>CUSTO HORÁRIO PRODUTIVO NOTURNO</t>
  </si>
  <si>
    <t xml:space="preserve">    5809</t>
  </si>
  <si>
    <t xml:space="preserve">USINA DE ASFALTO A QUENTE FIXA CAP.40/80 TON/H - CHP NOTURNO </t>
  </si>
  <si>
    <t>CHP-N</t>
  </si>
  <si>
    <t xml:space="preserve">    5812</t>
  </si>
  <si>
    <t xml:space="preserve">CAMINHAO BASCULANTE, 6M3,12T - 162HP (VU=5ANOS) - CHP NOTURNO </t>
  </si>
  <si>
    <t xml:space="preserve">    5825</t>
  </si>
  <si>
    <t>CAMINHAO CARROCERIA ABERTA,EM MADEIRA, TOCO, 170CV - 11T (VU=6ANOS) CHP NOTURNO</t>
  </si>
  <si>
    <t xml:space="preserve">    5828</t>
  </si>
  <si>
    <t xml:space="preserve">USINA DE CONCRETO FIXA CAPACIDADE 90/120 M³, 63HP - CHP NOTURNO </t>
  </si>
  <si>
    <t xml:space="preserve">    5864</t>
  </si>
  <si>
    <t>ROLO COMPACTADOR VIBRATÓRIO REBOCÁVEL AÇO LISO, PESO 4,7T, IMPACTO DINÂMICO 18,3T - CHP NOTURNO</t>
  </si>
  <si>
    <t xml:space="preserve">    5872</t>
  </si>
  <si>
    <t>ROLO COMPACTADOR DE PNEUS ESTÁTICO PARA ASFALTO, PRESSÃO VARIÁVEL, POTÊNCIA 99HP, PESO OPERACIONAL SEM/COM LASTRO 8,3/21,0 T - CHP NOTURNO</t>
  </si>
  <si>
    <t xml:space="preserve">    5880</t>
  </si>
  <si>
    <t>ROLO COMPACTADOR VIBRATÓRIO PÉ DE CARNEIRO, OPERADO POR CONTROLE REMOTO, POTÊNCIA 17HP, PESO OPERACIONAL 1,65T - CHP NOTURNO</t>
  </si>
  <si>
    <t xml:space="preserve">    5891</t>
  </si>
  <si>
    <t>CAMINHAO TOCO, 177CV - 14T (VU=6ANOS) (NAO INCLUI CARROCERIA) - CUSTO HORARIO PRODUTIVO NOTURNO</t>
  </si>
  <si>
    <t xml:space="preserve">    5895</t>
  </si>
  <si>
    <t>CAMINHAO TOCO, 170CV - 11T (VU=6ANOS) (NAO INCLUI CARROCERIA) - CUSTO HORARIO PRODUTIVO NOTURNO</t>
  </si>
  <si>
    <t xml:space="preserve">    5902</t>
  </si>
  <si>
    <t>CAMINHAO PIPA 10000L TRUCADO, 208CV - 21,1T (VU=6ANOS) (INCLUI TANQUE DE ACO PARA TRANSPORTE DE AGUA E MOTOBOMBA CENTRIFUGA A GASOLINA 3,5CV) - CUSTO HORARIO PRODUTIVO NOTURNO</t>
  </si>
  <si>
    <t xml:space="preserve">    5906</t>
  </si>
  <si>
    <t>DISTRIBUIDOR DE AGREGADO TIPO DOSADOR REBOCAVEL COM 4 PNEUS COM LARGURA 3,66 M - CHP NOTURNO</t>
  </si>
  <si>
    <t xml:space="preserve">    5925</t>
  </si>
  <si>
    <t>LANCA ELEVATORIA TELESCOPICA DE ACIONAMENTO HIDRAULICO, CAPACIDADE DE CARGA 30.000 KG, COM CESTO, MONTADA SOBRE CAMINHAO TRUCADO - CHP NOTURNO</t>
  </si>
  <si>
    <t xml:space="preserve">    5957</t>
  </si>
  <si>
    <t>COMPACTADOR DE SOLOS COM PLACA VIBRATORIA, 46X51CM, 5HP, 156KG, DIESEL, IMPACTO DINAMICO 1700KG - CUSTO HORARIO PRODUTIVO DIURNO</t>
  </si>
  <si>
    <t xml:space="preserve">    5958</t>
  </si>
  <si>
    <t>COMPACTADOR DE SOLOS COM PLACA VIBRATORIA, 46X51CM, 5HP, 156KG, DIESEL, IMPACTO DINAMICO 1700KG - CUSTO HORARIO PRODUTIVO NOTURNO</t>
  </si>
  <si>
    <t xml:space="preserve">  0327</t>
  </si>
  <si>
    <t>CUSTO HORÁRIO IMPRODUTIVO DIURNO</t>
  </si>
  <si>
    <t xml:space="preserve">    5632</t>
  </si>
  <si>
    <t>ESCAVADEIRA HIDRÁULICA SOBRE ESTEIRAS, CAÇAMBA 0,80 M3, PESO OPERACIONAL 17 T, POTENCIA BRUTA 111 HP - CHI DIURNO. AF_06/2014</t>
  </si>
  <si>
    <t>CHI</t>
  </si>
  <si>
    <t xml:space="preserve">    5679</t>
  </si>
  <si>
    <t>RETROESCAVADEIRA SOBRE RODAS COM CARREGADEIRA, TRAÇÃO 4X4, POTÊNCIA LÍQ. 88 HP, CAÇAMBA CARREG. CAP. MÍN. 1 M3, CAÇAMBA RETRO CAP. 0,26 M3,PESO OPERACIONAL MÍN. 6.674 KG, PROFUNDIDADE ESCAVAÇÃO MÁX. 4,37 M - CHI DIURNO. AF_06/2014</t>
  </si>
  <si>
    <t xml:space="preserve">    5681</t>
  </si>
  <si>
    <t>RETROESCAVADEIRA SOBRE RODAS COM CARREGADEIRA, TRAÇÃO 4X2, POTÊNCIA LÍQ. 79 HP, CAÇAMBA CARREG. CAP. MÍN. 1 M3, CAÇAMBA RETRO CAP. 0,20 M3,PESO OPERACIONAL MÍN. 6.570 KG, PROFUNDIDADE ESCAVAÇÃO MÁX. 4,37 M - CHI DIURNO. AF_06/2014</t>
  </si>
  <si>
    <t xml:space="preserve">    5683</t>
  </si>
  <si>
    <t>ROLO COMPACTADOR VIBRATÓRIO DE CILINDRO LISO, AUTO-PROPEL. DE AÇO, 80HP - 8,1T - CHI DIURNO</t>
  </si>
  <si>
    <t xml:space="preserve">    5685</t>
  </si>
  <si>
    <t>ROLO COMPACTADOR VIBRATÓRIO DE UM CILINDRO AÇO LISO, POTÊNCIA 80 HP, PESO OPERACIONAL MÁXIMO 8,1 T, IMPACTO DINÂMICO 16,15 / 9,5 T, LARGURADE TRABALHO 1,68 M - CHI DIURNO. AF_06/2014</t>
  </si>
  <si>
    <t xml:space="preserve">    5690</t>
  </si>
  <si>
    <t>GRADE DE DISCO CONTROLE REMOTO REBOCÁVEL, COM 24 DISCOS 24 X 6 MM COMPNEUS PARA TRANSPORTE - CHI DIURNO. AF_06/2014</t>
  </si>
  <si>
    <t xml:space="preserve">    5806</t>
  </si>
  <si>
    <t>MOTOBOMBA CENTRÍFUGA, MOTOR A GASOLINA, POTÊNCIA 5,42 HP, BOCAIS 1 1/2X 1, DIÂMETRO ROTOR 143 MM HM/Q = 6 MCA / 16,8 M3/H A 38 MCA / 6,6M3/H - CHI DIURNO. AF_06/2014</t>
  </si>
  <si>
    <t xml:space="preserve">    5826</t>
  </si>
  <si>
    <t>CAMINHAO CARROCERIA ABERTA,EM MADEIRA, TOCO, 170CV - 11T (VU=6ANOS) CHI DIURNO</t>
  </si>
  <si>
    <t xml:space="preserve">    5829</t>
  </si>
  <si>
    <t xml:space="preserve">USINA DE CONCRETO FIXA CAPACIDADE 90/120 M³, 63HP - CHI DIURNO </t>
  </si>
  <si>
    <t xml:space="preserve">    5837</t>
  </si>
  <si>
    <t>VIBROACABADORA DE ASFALTO SOBRE ESTEIRAS, LARGURA DE PAVIMENTAÇÃO 1,90M A 5,30 M, POTÊNCIA 105 HP CAPACIDADE 450 T/H - CHI DIURNO. AF_11/2014</t>
  </si>
  <si>
    <t xml:space="preserve">    5841</t>
  </si>
  <si>
    <t>VASSOURA MECÂNICA REBOCÁVEL COM ESCOVA CILÍNDRICA, LARGURA ÚTIL DE VARRIMENTO DE 2,44 M - CHI DIURNO. AF_06/2014</t>
  </si>
  <si>
    <t xml:space="preserve">    5845</t>
  </si>
  <si>
    <t>TRATOR DE PNEUS, POTÊNCIA 122 CV, TRAÇÃO 4X4, PESO COM LASTRO DE 4.510KG - CHI DIURNO. AF_06/2014</t>
  </si>
  <si>
    <t xml:space="preserve">    5849</t>
  </si>
  <si>
    <t>TRATOR DE ESTEIRAS, POTÊNCIA 170 HP, PESO OPERACIONAL 19 T, CAÇAMBA 5,2 M3 - CHI DIURNO. AF_06/2014</t>
  </si>
  <si>
    <t xml:space="preserve">    5853</t>
  </si>
  <si>
    <t>TRATOR DE ESTEIRAS, POTÊNCIA 150 HP, PESO OPERACIONAL 16,7 T, COM RODAMOTRIZ ELEVADA E LÂMINA 3,18 M3 - CHI DIURNO. AF_06/2014</t>
  </si>
  <si>
    <t xml:space="preserve">    5857</t>
  </si>
  <si>
    <t>TRATOR DE ESTEIRAS, POTÊNCIA 347 HP, PESO OPERACIONAL 38,5 T, COM LÂMINA 8,70 M3 - CHI DIURNO. AF_06/2014</t>
  </si>
  <si>
    <t xml:space="preserve">    5865</t>
  </si>
  <si>
    <t>ROLO COMPACTADOR VIBRATÓRIO REBOCÁVEL AÇO LISO, PESO 4,7T, IMPACTO DINÂMICO 18,3T - CHI DIURNO</t>
  </si>
  <si>
    <t xml:space="preserve">    5869</t>
  </si>
  <si>
    <t>ROLO COMPACTADOR VIBRATÓRIO TANDEM AÇO LISO, POTÊNCIA 58 HP, PESO SEM/COM LASTRO 6,5 / 9,4 T, LARGURA DE TRABALHO 1,2 M - CHI DIURNO. AF_06/2014</t>
  </si>
  <si>
    <t xml:space="preserve">    5873</t>
  </si>
  <si>
    <t>ROLO COMPACTADOR DE PNEUS ESTÁTICO PARA ASFALTO, PRESSÃO VARIÁVEL, POTÊNCIA 99HP, PESO OPERACIONAL SEM/COM LASTRO 8,3/21,0 T - CHI DIURNO</t>
  </si>
  <si>
    <t xml:space="preserve">    5877</t>
  </si>
  <si>
    <t>RETROESCAVADEIRA SOBRE RODAS COM CARREGADEIRA, TRAÇÃO 4X4, POTÊNCIA LÍQ. 72 HP, CAÇAMBA CARREG. CAP. MÍN. 0,79 M3, CAÇAMBA RETRO CAP. 0,18 M3, PESO OPERACIONAL MÍN. 7.140 KG, PROFUNDIDADE ESCAVAÇÃO MÁX. 4,50 M- CHI DIURNO. AF_06/2014</t>
  </si>
  <si>
    <t xml:space="preserve">    5881</t>
  </si>
  <si>
    <t>ROLO COMPACTADOR VIBRATÓRIO PÉ DE CARNEIRO, OPERADO POR CONTROLE REMOTO, POTÊNCIA 17HP, PESO OPERACIONAL 1,65T - CHI</t>
  </si>
  <si>
    <t xml:space="preserve">    5884</t>
  </si>
  <si>
    <t>USINA DE LAMA ASFÁLTICA, PROD 30 A 50 T/H, SILO DE AGREGADO 7 M3, RESERVATÓRIOS PARA EMULSÃO E ÁGUA DE 2,3 M3 CADA, MISTURADOR TIPO PUG MILLA SER MONTADO SOBRE CAMINHÃO - CHI DIURNO. AF_10/2014</t>
  </si>
  <si>
    <t xml:space="preserve">    5888</t>
  </si>
  <si>
    <t xml:space="preserve">CAMINHAO PIPA FORD F12000 6000L 162CV C/BOMBA GASOLINA - CHI DIURNO </t>
  </si>
  <si>
    <t xml:space="preserve">    5892</t>
  </si>
  <si>
    <t>CAMINHAO TOCO, 177CV - 14T (VU=6ANOS) (NAO INCLUI CARROCERIA) - CUSTO HORARIO IMPRODUTIVO DIURNO</t>
  </si>
  <si>
    <t xml:space="preserve">    5896</t>
  </si>
  <si>
    <t>CAMINHAO TOCO, 170CV - 11T (VU=6ANOS) (NAO INCLUI CARROCERIA) - CUSTO HORARIO IMPRODUTIVO DIURNO</t>
  </si>
  <si>
    <t xml:space="preserve">    5903</t>
  </si>
  <si>
    <t>CAMINHAO PIPA 10000L TRUCADO, 208CV - 21,1T (VU=6ANOS) (INCLUI TANQUE DE ACO PARA TRANSPORTE DE AGUA E MOTOBOMBA CENTRIFUGA A GASOLINA 3,5CV) - CUSTO HORARIO IMPRODUTIVO DIURNO</t>
  </si>
  <si>
    <t xml:space="preserve">    5907</t>
  </si>
  <si>
    <t>DISTRIBUIDOR DE AGREGADO TIPO DOSADOR REBOCAVEL COM 4 PNEUS COM LARGURA 3,66 M - CHI DIURNO</t>
  </si>
  <si>
    <t xml:space="preserve">    5911</t>
  </si>
  <si>
    <t>ESPARGIDOR DE ASFALTO PRESSURIZADO COM TANQUE DE 2500 L, REBOCÁVEL COMMOTOR A GASOLINA POTÊNCIA 3,4 HP - CHI DIURNO. AF_07/2014</t>
  </si>
  <si>
    <t xml:space="preserve">    5915</t>
  </si>
  <si>
    <t>ESPARGIDOR DE ASFALTO PRESSURIZADO, TANQUE 6 M3 COM ISOLAÇÃO TÉRMICA, AQUECIDO COM 2 MAÇARICOS, COM BARRA ESPARGIDORA 3,60 M, A SER MONTADOSOBRE CAMINHÃO - CHI DIURNO. AF_10/2014</t>
  </si>
  <si>
    <t xml:space="preserve">    5923</t>
  </si>
  <si>
    <t>GRADE DE DISCO REBOCÁVEL COM 20 DISCOS 24" X 6 MM COM PNEUS PARA TRANSPORTE - CHI DIURNO. AF_06/2014</t>
  </si>
  <si>
    <t xml:space="preserve">    5926</t>
  </si>
  <si>
    <t>LANCA ELEVATORIA TELESCOPICA DE ACIONAMENTO HIDRAULICO, CAPACIDADE DE CARGA 30.000 KG, COM CESTO, MONTADA SOBRE CAMINHAO TRUCADO - CHI DIURNO</t>
  </si>
  <si>
    <t xml:space="preserve">    5930</t>
  </si>
  <si>
    <t>GUINDAUTO HIDRÁULICO, CAP. MÁX. CARGA 3.300 KG, MOMENTO MÁX. CARGA 5,8TM, ALCANCE MÁX. HORIZONTAL 7,60 M, MONTADO SOBRE CAMINHÃO TOCO POTÊNCIA 170 CV, INCLUSIVE CARROCERIA FIXA ABERTA DE MADEIRA - CHI DIURNO</t>
  </si>
  <si>
    <t xml:space="preserve">    5934</t>
  </si>
  <si>
    <t>MOTONIVELADORA POTÊNCIA BÁSICA LÍQUIDA (PRIMEIRA MARCHA) 125 HP, PESO BRUTO 13032 KG, LARGURA DA LÂMINA DE 3,7 M - CHI DIURNO. AF_06/2014</t>
  </si>
  <si>
    <t xml:space="preserve">    5942</t>
  </si>
  <si>
    <t>PÁ CARREGADEIRA SOBRE RODAS, POTÊNCIA LÍQUIDA 128 HP, CAPACIDADE DA CAÇAMBA 1,7 A 2,8 M3, PESO OPERACIONAL 11632 KG - CHI DIURNO. AF_06/2014</t>
  </si>
  <si>
    <t xml:space="preserve">    5946</t>
  </si>
  <si>
    <t>PÁ CARREGADEIRA SOBRE RODAS, POTÊNCIA 197 HP, CAPACIDADE DA CAÇAMBA 2,5 A 3,5 M3, PESO OPERACIONAL 18338 KG - CHI DIURNO. AF_06/2014</t>
  </si>
  <si>
    <t xml:space="preserve">    5952</t>
  </si>
  <si>
    <t>MARTELETE OU ROMPEDOR PNEUMÁTICO MANUAL 28KG, FREQUENCIA DE IMPACTO 1230/MINUTO - CHI DIURNO</t>
  </si>
  <si>
    <t xml:space="preserve">    5954</t>
  </si>
  <si>
    <t>COMPRESSOR DE AR REBOCAVEL, DESCARGA LIVRE EFETIVA 180PCM, PRESSAO DE TRABALHO 102 PSI, MOTOR A DIESEL 89CV - CUSTO HORARIO IMPRODUTIVO DIURNO</t>
  </si>
  <si>
    <t xml:space="preserve">    5959</t>
  </si>
  <si>
    <t>COMPACTADOR DE SOLOS COM PLACA VIBRATORIA, 46X51CM, 5HP, 156KG, DIESEL, IMPACTO DINAMICO 1700KG - CUSTO HORARIO IMPRODUTIVO DIURNO</t>
  </si>
  <si>
    <t xml:space="preserve">    5961</t>
  </si>
  <si>
    <t xml:space="preserve">CAMINHAO BASCULANTE, 162HP, 6M3 - 12T (VU=5ANOS) - CHI DIURNO </t>
  </si>
  <si>
    <t xml:space="preserve">    6156</t>
  </si>
  <si>
    <t xml:space="preserve">CAMINHAO BASCULANTE 4,0M3 TOCO 162CV PBT=11800KG - CHI DIURNO </t>
  </si>
  <si>
    <t xml:space="preserve">    6239</t>
  </si>
  <si>
    <t>TRATOR DE ESTEIRAS COM LAMINA - POTENCIA 305 HP - PESO OPERACIONAL 37 T (VU=10ANOS) -CHI DIURNO</t>
  </si>
  <si>
    <t xml:space="preserve">    6257</t>
  </si>
  <si>
    <t xml:space="preserve">CAMINHAO BASCULANTE 204CV (VU=7ANOS/14.000H) - CHI DIURNO </t>
  </si>
  <si>
    <t xml:space="preserve">    6260</t>
  </si>
  <si>
    <t>CAMINHAO PIPA 6000L TOCO, 162CV - 7,5T (VU=6ANOS) (INCLUI TANQUE DE ACO PARA TRANSPORTE DE AGUA) - CUSTO HORARIO IMPRODUTIVO DIURNO</t>
  </si>
  <si>
    <t xml:space="preserve">    6389</t>
  </si>
  <si>
    <t xml:space="preserve">MAQUINA SOLDA ARCO 375A DIESEL 33CV CHI DIURNO EXCLUSIVE OPERADOR </t>
  </si>
  <si>
    <t xml:space="preserve">    6880</t>
  </si>
  <si>
    <t>ROLO COMPACTADOR DE PNEUS ESTÁTICO, PRESSÃO VARIÁVEL, POTÊNCIA 111 HP,PESO SEM/COM LASTRO 9,5 / 26 T, LARGURA DE TRABALHO 1,90 M - CHI DIURNO. AF_07/2014</t>
  </si>
  <si>
    <t xml:space="preserve">    7023</t>
  </si>
  <si>
    <t>DISTRIBUIDOR DE BETUME 6000L 56CV SOB PRESSAO MONTADO SOBRE CHASSIS DECAMINHÃO - CHI</t>
  </si>
  <si>
    <t xml:space="preserve">    7031</t>
  </si>
  <si>
    <t>TANQUE DE ASFALTO ESTACIONÁRIO COM SERPENTINA, CAPACIDADE 30.000 L - CHI DIURNO. AF_06/2014</t>
  </si>
  <si>
    <t xml:space="preserve">    7043</t>
  </si>
  <si>
    <t>MOTOBOMBA TRASH (PARA ÁGUA SUJA) AUTO ESCORVANTE, MOTOR GASOLINA DE 6,41 HP, DIÂMETROS DE SUCÇÃO X RECALQUE: 3 X 3, HM/Q = 10 MCA / 60 M3/H A 23 MCA / 0 M3/H - CHI DIURNO. AF_10/2014</t>
  </si>
  <si>
    <t xml:space="preserve">    7050</t>
  </si>
  <si>
    <t>ROLO COMPACTADOR PE DE CARNEIRO VIBRATORIO, POTENCIA 125 HP, PESO OPERACIONAL SEM/COM LASTRO 11,95 / 13,30 T, IMPACTO DINAMICO 38,5 / 22,5 T, LARGURA DE TRABALHO 2,15 M - CHI DIURNO. AF_06/2014</t>
  </si>
  <si>
    <t xml:space="preserve">    67827</t>
  </si>
  <si>
    <t xml:space="preserve">CAMINHAO TOCO BASCULANTE 152CV, 4M3, 8,5T (CHI) </t>
  </si>
  <si>
    <t xml:space="preserve">    73326</t>
  </si>
  <si>
    <t>CAMINHAO BASCULANTE (TOCO), 5 M3, MOTOR DIESEL, 132CV, COM MOTORISTA, (CHI).</t>
  </si>
  <si>
    <t xml:space="preserve">    73395</t>
  </si>
  <si>
    <t xml:space="preserve">GRUPO GERADOR 150 KVA- CHI </t>
  </si>
  <si>
    <t xml:space="preserve">    73472</t>
  </si>
  <si>
    <t>CUSTO HORARIO IMPRODUTIVO DIURNO - COMPRESSOR ATLAS COPCO - XA80 170 PCM 80 HP</t>
  </si>
  <si>
    <t xml:space="preserve">    83760</t>
  </si>
  <si>
    <t xml:space="preserve">CHI-GUINDASTE MADAL MD-10A </t>
  </si>
  <si>
    <t xml:space="preserve">    83766</t>
  </si>
  <si>
    <t xml:space="preserve">CHI-GRUPO DE SOLDAGEM BAMBOZZI 375-A </t>
  </si>
  <si>
    <t xml:space="preserve">    83998</t>
  </si>
  <si>
    <t>CAMINHÃO TOCO, CARROCERIA FIXA ABERTA MADEIRA, MOTOR DIESEL - CHI - COM MOTORISTA</t>
  </si>
  <si>
    <t xml:space="preserve">    84013</t>
  </si>
  <si>
    <t>ESCAVADEIRA HIDRÁULICA SOBRE ESTEIRAS, CAÇAMBA 0,80 M3, PESO OPERACIONAL 17,8 T, POTÊNCIA LÍQUIDA 110 HP - CHI DIURNO. AF_10/2014</t>
  </si>
  <si>
    <t xml:space="preserve">    87446</t>
  </si>
  <si>
    <t>BETONEIRA CAPACIDADE NOMINAL 400 L, CAPACIDADE DE MISTURA 310 L, MOTORA DIESEL POTÊNCIA 5,0 HP, SEM CARREGADOR - CHI DIURNO. AF_06/2014</t>
  </si>
  <si>
    <t xml:space="preserve">    88392</t>
  </si>
  <si>
    <t>MISTURADOR DE ARGAMASSA, EIXO HORIZONTAL, CAPACIDADE DE MISTURA 300 KG, MOTOR ELÉTRICO POTÊNCIA 5 CV - CHI DIURNO. AF_06/2014</t>
  </si>
  <si>
    <t xml:space="preserve">    88398</t>
  </si>
  <si>
    <t>MISTURADOR DE ARGAMASSA, EIXO HORIZONTAL, CAPACIDADE DE MISTURA 600 KG, MOTOR ELÉTRICO POTÊNCIA 7,5 CV - CHI DIURNO. AF_06/2014</t>
  </si>
  <si>
    <t xml:space="preserve">    88404</t>
  </si>
  <si>
    <t>MISTURADOR DE ARGAMASSA, EIXO HORIZONTAL, CAPACIDADE DE MISTURA 160 KG, MOTOR ELÉTRICO POTÊNCIA 3 CV - CHI DIURNO. AF_06/2014</t>
  </si>
  <si>
    <t xml:space="preserve">    88430</t>
  </si>
  <si>
    <t>PROJETOR DE ARGAMASSA, CAPACIDADE DE PROJEÇÃO 1,5 M3/H, ALCANCE DE 30 ATÉ 60 M, MOTOR ELÉTRICO POTÊNCIA 7,5 HP - CHI DIURNO. AF_06/2014</t>
  </si>
  <si>
    <t xml:space="preserve">    88438</t>
  </si>
  <si>
    <t>PROJETOR DE ARGAMASSA, CAPACIDADE DE PROJEÇÃO 2 M3/H, ALCANCE ATÉ 50 M, MOTOR ELÉTRICO POTÊNCIA 7,5 HP - CHI DIURNO. AF_06/2014</t>
  </si>
  <si>
    <t xml:space="preserve">    88831</t>
  </si>
  <si>
    <t>BETONEIRA CAPACIDADE NOMINAL DE 400 L, CAPACIDADE DE MISTURA 310 L, MOTOR ELÉTRICO TRIFÁSICO POTÊNCIA DE 2 HP, SEM CARREGADOR - CHI DIURNO.AF_10/2014</t>
  </si>
  <si>
    <t xml:space="preserve">    88844</t>
  </si>
  <si>
    <t>TRATOR DE ESTEIRAS, POTÊNCIA 125 HP, PESO OPERACIONAL 12,9 T, COM LÂMINA 2,7 M3 - CHI DIURNO. AF_10/2014</t>
  </si>
  <si>
    <t xml:space="preserve">    88908</t>
  </si>
  <si>
    <t>ESCAVADEIRA HIDRÁULICA SOBRE ESTEIRAS, CAÇAMBA 1,20 M3, PESO OPERACIONAL 21 T, POTÊNCIA BRUTA 155 HP - CHI DIURNO. AF_06/2014</t>
  </si>
  <si>
    <t xml:space="preserve">    89022</t>
  </si>
  <si>
    <t>BOMBA SUBMERSÍVEL ELÉTRICA TRIFÁSICA, POTÊNCIA 2,96 HP, Ø ROTOR 144 MMSEMI-ABERTO, BOCAL DE SAÍDA Ø 2, HM/Q = 2 MCA / 38,8 M3/H A 28 MCA /5 M3/H - CHI DIURNO. AF_06/2014</t>
  </si>
  <si>
    <t xml:space="preserve">    89027</t>
  </si>
  <si>
    <t>TANQUE DE ASFALTO ESTACIONÁRIO COM MAÇARICO, CAPACIDADE 20.000 L - CHIDIURNO. AF_06/2014</t>
  </si>
  <si>
    <t xml:space="preserve">    89031</t>
  </si>
  <si>
    <t>TRATOR DE ESTEIRAS, POTÊNCIA 100 HP, PESO OPERACIONAL 9,4 T, COM LÂMINA 2,19 M3 - CHI DIURNO. AF_06/2014</t>
  </si>
  <si>
    <t xml:space="preserve">    89036</t>
  </si>
  <si>
    <t>TRATOR DE PNEUS, POTÊNCIA 85 CV, TRAÇÃO 4X4, PESO COM LASTRO DE 4.675 KG - CHI DIURNO. AF_06/2014</t>
  </si>
  <si>
    <t xml:space="preserve">    89218</t>
  </si>
  <si>
    <t>BATE-ESTACAS POR GRAVIDADE, POTÊNCIA DE 160 HP, PESO DO MARTELO ATÉ 3 TONELADAS - CHI DIURNO. AF_11/2014</t>
  </si>
  <si>
    <t xml:space="preserve">    89226</t>
  </si>
  <si>
    <t>BETONEIRA CAPACIDADE NOMINAL DE 600 L, CAPACIDADE DE MISTURA 360 L, MOTOR ELÉTRICO TRIFÁSICO POTÊNCIA DE 4 CV, SEM CARREGADOR - CHI DIURNO.AF_11/2014</t>
  </si>
  <si>
    <t xml:space="preserve">    89227</t>
  </si>
  <si>
    <t>ROLO COMPACTADOR VIBRATORIO DE UM CILINDRO LISO DE ACO, POTENCIA 80 HP, PESO OPERACIONAL MAXIMO 8,5 T, LARGURA TRABALHO 1,676 M - CHI DIURNO. AF_06/2014</t>
  </si>
  <si>
    <t xml:space="preserve">    89235</t>
  </si>
  <si>
    <t>FRESADORA DE ASFALTO A FRIO SOBRE RODAS, LARGURA FRESAGEM DE 1,0 M, POTÊNCIA 208 HP - CHI DIURNO. AF_11/2014</t>
  </si>
  <si>
    <t xml:space="preserve">    89243</t>
  </si>
  <si>
    <t>FRESADORA DE ASFALTO A FRIO SOBRE RODAS, LARGURA FRESAGEM DE 2,0 M, POTÊNCIA 550 HP - CHI DIURNO. AF_11/2014</t>
  </si>
  <si>
    <t xml:space="preserve">    89251</t>
  </si>
  <si>
    <t>RECICLADORA DE ASFALTO A FRIO SOBRE RODAS, LARGURA FRESAGEM DE 2,0 M, POTÊNCIA 422 HP - CHI DIURNO. AF_11/2014</t>
  </si>
  <si>
    <t xml:space="preserve">    89258</t>
  </si>
  <si>
    <t>VIBROACABADORA DE ASFALTO SOBRE ESTEIRAS, LARGURA DE PAVIMENTAÇÃO 2,13M A 4,55 M, POTÊNCIA 100 HP, CAPACIDADE 400 T/H - CHI DIURNO. AF_11/2014</t>
  </si>
  <si>
    <t xml:space="preserve">    89273</t>
  </si>
  <si>
    <t>GUINDASTE HIDRÁULICO AUTROPELIDO, COM LANÇA TELESCÓPICA 28,80 M, CAPACIDADE MÁXIMA 30 T, POTÊNCIA 97 KW, TRAÇÃO 4 X 4 - CHI DIURNO. AF_11/2014</t>
  </si>
  <si>
    <t xml:space="preserve">    89279</t>
  </si>
  <si>
    <t>BETONEIRA CAPACIDADE NOMINAL DE 600 L, CAPACIDADE DE MISTURA 440 L, MOTOR A DIESEL POTÊNCIA 10 HP, COM CARREGADOR - CHI DIURNO. AF_11/2014</t>
  </si>
  <si>
    <t xml:space="preserve">    89877</t>
  </si>
  <si>
    <t>CAMINHÃO BASCULANTE 14 M3, COM CAVALO MECÂNICO DE CAPACIDADE MÁXIMA DETRAÇÃO COMBINADO DE 36000 KG, POTÊNCIA 286 CV, INCLUSIVE SEMIREBOQUECOM CAÇAMBA METÁLICA - CHI DIURNO. AF_06/2014</t>
  </si>
  <si>
    <t xml:space="preserve">    89884</t>
  </si>
  <si>
    <t>CAMINHÃO BASCULANTE 18 M3, COM CAVALO MECÂNICO DE CAPACIDADE MÁXIMA DETRAÇÃO COMBINADO DE 45000 KG, POTÊNCIA 330 CV, INCLUSIVE SEMIREBOQUECOM CAÇAMBA METÁLICA - CHI DIURNO. AF_12/2014</t>
  </si>
  <si>
    <t xml:space="preserve">  0328</t>
  </si>
  <si>
    <t>CUSTO HORÁRIO IMPRODUTIVO NOTURNO</t>
  </si>
  <si>
    <t xml:space="preserve">    5822</t>
  </si>
  <si>
    <t xml:space="preserve">CAMINHAO BASCULANTE, 6M3, 12T - 162HP (VU=5ANOS) - CHI NOTURNO </t>
  </si>
  <si>
    <t>CHI-N</t>
  </si>
  <si>
    <t xml:space="preserve">    5827</t>
  </si>
  <si>
    <t>CAMINHAO CARROCERIA ABERTA,EM MADEIRA, TOCO, 170CV - 11T (VU=6ANOS) CHI NOTURNO</t>
  </si>
  <si>
    <t xml:space="preserve">    5830</t>
  </si>
  <si>
    <t xml:space="preserve">USINA DE CONCRETO FIXA CAPACIDADE 90/120 M³, 63HP - CHI NOTURNO </t>
  </si>
  <si>
    <t xml:space="preserve">    5834</t>
  </si>
  <si>
    <t>USINA MISTURADORA DE SOLOS, DOSADORES TRIPLOS, CALHA VIBRATÓRIA, CAPCIDADE 200/500 TON, 201HP - CHI NOTURNO</t>
  </si>
  <si>
    <t xml:space="preserve">    5866</t>
  </si>
  <si>
    <t>ROLO COMPACTADOR VIBRATÓRIO REBOCÁVEL AÇO LISO, PESO 4,7T, IMPACTO DINÂMICO 18,3T - CHI NOTURNO</t>
  </si>
  <si>
    <t xml:space="preserve">    5874</t>
  </si>
  <si>
    <t>ROLO COMPACTADOR DE PNEUS ESTÁTICO PARA ASFALTO, PRESSÃO VARIÁVEL, POTÊNCIA 99HP, PESO OPERACIONAL SEM/COM LASTRO 8,3/21,0 T - CHI NOTURNO</t>
  </si>
  <si>
    <t xml:space="preserve">    5893</t>
  </si>
  <si>
    <t>CAMINHAO TOCO, 177CV - 14T (VU=6ANOS) (NAO INCLUI CARROCERIA) - CUSTO HORARIO IMPRODUTIVO NOTURNO</t>
  </si>
  <si>
    <t xml:space="preserve">    5897</t>
  </si>
  <si>
    <t>CAMINHAO TOCO, 170CV - 11T (VU=6ANOS) (NAO INCLUI CARROCERIA) - CUSTO HORARIO IMPRODUTIVO NOTURNO</t>
  </si>
  <si>
    <t xml:space="preserve">    5904</t>
  </si>
  <si>
    <t>CAMINHAO PIPA 10000L TRUCADO, 208CV - 21,1T (VU=6ANOS) (INCLUI TANQUE DE ACO PARA TRANSPORTE DE AGUA E MOTOBOMBA CENTRIFUGA A GASOLINA 3,5CV) - CUSTO HORARIO IMPRODUTIVO NOTURNO</t>
  </si>
  <si>
    <t xml:space="preserve">    5908</t>
  </si>
  <si>
    <t>DISTRIBUIDOR DE AGREGADO TIPO DOSADOR REBOCAVEL COM 4 PNEUS COM LARGURA 3,66 M - CHI NOTURNO</t>
  </si>
  <si>
    <t xml:space="preserve">    5927</t>
  </si>
  <si>
    <t>LANCA ELEVATORIA TELESCOPICA DE ACIONAMENTO HIDRAULICO, CAPACIDADE DE CARGA 30.000 KG, COM CESTO, MONTADA SOBRE CAMINHAO TRUCADO - CHI NOTURNO</t>
  </si>
  <si>
    <t xml:space="preserve">    5960</t>
  </si>
  <si>
    <t>COMPACTADOR DE SOLOS COM PLACA VIBRATORIA, 46X51CM, 5HP, 156KG, DIESEL, IMPACTO DINAMICO 1700KG - CUSTO HORARIO IMPRODUTIVO NOTURNO</t>
  </si>
  <si>
    <t xml:space="preserve">    6390</t>
  </si>
  <si>
    <t xml:space="preserve">MAQUINA SOLDA ARCO 375A DIESEL 33CV CHI NOTURNO EXCLUSIVE OPERADOR </t>
  </si>
  <si>
    <t xml:space="preserve">    53868</t>
  </si>
  <si>
    <t>ROLO COMPACTADOR VIBRATÓRIO PÉ DE CARNEIRO, OPERADO POR CONTROLE REMOTO, POTÊNCIA 17HP, PESO OPERACIONAL 1,65T - CHI NOTURNO</t>
  </si>
  <si>
    <t xml:space="preserve">  0329</t>
  </si>
  <si>
    <t>COMPOSIÇÕES AUXILIARES</t>
  </si>
  <si>
    <t xml:space="preserve">    5089</t>
  </si>
  <si>
    <t>ROLO COMPACTADOR VIBRATORIO PE DE CARNEIRO PARA SOLOS, POTENCIA 80HP, PESO MÁXIMO OPERACIONAL 8,8T - MANUTENCAO</t>
  </si>
  <si>
    <t xml:space="preserve">    5623</t>
  </si>
  <si>
    <t xml:space="preserve">CAMINHAO BASCULANTE 4,0M3 TOCO 162CV PBT=11800KG - JUROS </t>
  </si>
  <si>
    <t xml:space="preserve">    5624</t>
  </si>
  <si>
    <t xml:space="preserve">CAMINHAO BASCULANTE 4,0M3 TOCO 162CV PBT=11800KG - OPERACAO </t>
  </si>
  <si>
    <t xml:space="preserve">    5627</t>
  </si>
  <si>
    <t>ESCAVADEIRA HIDRÁULICA SOBRE ESTEIRAS, CAÇAMBA 0,80 M3, PESO OPERACIONAL 17 T, POTENCIA BRUTA 111 HP - DEPRECIAÇÃO. AF_06/2014</t>
  </si>
  <si>
    <t xml:space="preserve">    5628</t>
  </si>
  <si>
    <t>ESCAVADEIRA HIDRÁULICA SOBRE ESTEIRAS, CAÇAMBA 0,80 M3, PESO OPERACIONAL 17 T, POTENCIA BRUTA 111 HP - JUROS. AF_06/2014</t>
  </si>
  <si>
    <t xml:space="preserve">    5629</t>
  </si>
  <si>
    <t>ESCAVADEIRA HIDRÁULICA SOBRE ESTEIRAS, CAÇAMBA 0,80 M3, PESO OPERACIONAL 17 T, POTENCIA BRUTA 111 HP - MANUTENÇÃO. AF_06/2014</t>
  </si>
  <si>
    <t xml:space="preserve">    5630</t>
  </si>
  <si>
    <t>ESCAVADEIRA HIDRÁULICA SOBRE ESTEIRAS, CAÇAMBA 0,80 M3, PESO OPERACIONAL 17 T, POTENCIA BRUTA 111 HP - MATERIAIS NA OPERAÇÃO. AF_06/2014</t>
  </si>
  <si>
    <t xml:space="preserve">    5658</t>
  </si>
  <si>
    <t>GRADE DE DISCO CONTROLE REMOTO REBOCÁVEL, COM 24 DISCOS 24 X 6 MM COMPNEUS PARA TRANSPORTE - MANUTENÇÃO. AF_06/2014</t>
  </si>
  <si>
    <t xml:space="preserve">    5664</t>
  </si>
  <si>
    <t>RETROESCAVADEIRA SOBRE RODAS COM CARREGADEIRA, TRAÇÃO 4X4, POTÊNCIA LÍQ. 88 HP, CAÇAMBA CARREG. CAP. MÍN. 1 M3, CAÇAMBA RETRO CAP. 0,26 M3,PESO OPERACIONAL MÍN. 6.674 KG, PROFUNDIDADE ESCAVAÇÃO MÁX. 4,37 M - MANUTENÇÃO. AF_06/2014</t>
  </si>
  <si>
    <t xml:space="preserve">    5667</t>
  </si>
  <si>
    <t>RETROESCAVADEIRA SOBRE RODAS COM CARREGADEIRA, TRAÇÃO 4X2, POTÊNCIA LÍQ. 79 HP, CAÇAMBA CARREG. CAP. MÍN. 1 M3, CAÇAMBA RETRO CAP. 0,20 M3,PESO OPERACIONAL MÍN. 6.570 KG, PROFUNDIDADE ESCAVAÇÃO MÁX. 4,37 M - MANUTENÇÃO. AF_06/2014</t>
  </si>
  <si>
    <t xml:space="preserve">    5668</t>
  </si>
  <si>
    <t>RETROESCAVADEIRA SOBRE RODAS COM CARREGADEIRA, TRAÇÃO 4X2, POTÊNCIA LÍQ. 79 HP, CAÇAMBA CARREG. CAP. MÍN. 1 M3, CAÇAMBA RETRO CAP. 0,20 M3,PESO OPERACIONAL MÍN. 6.570 KG, PROFUNDIDADE ESCAVAÇÃO MÁX. 4,37 M - MATERIAIS NA OPERAÇÃO. AF_06/2014</t>
  </si>
  <si>
    <t xml:space="preserve">    5670</t>
  </si>
  <si>
    <t>ROLO COMPACTADOR VIBRATORIO, CILINDRO LISO, AUTO-PROPELIDO 80HP, PESO MAXIMO OPERACIONAL 8,1T - CHP DIURNO - JUROS E DEPRECIACAO</t>
  </si>
  <si>
    <t xml:space="preserve">    5671</t>
  </si>
  <si>
    <t>ROLO COMPACTADOR VIBRATORIO DE UM CILINDRO LISO DE ACO, POTENCIA 80HP,PESO MAXIMO OPERACIONAL 8,1T - MANUTENCAO</t>
  </si>
  <si>
    <t xml:space="preserve">    5672</t>
  </si>
  <si>
    <t>ROLO COMPACTADOR VIBRATÓRIO DE CILINDRO LISO, AUTO-PROP., POTÊNCIA 80HP, PESO MÁXIMO OPERACIONAL 8,1T - CUSTO DA MÃO-DE-OBRA NA OPERAÇÃO</t>
  </si>
  <si>
    <t xml:space="preserve">    5674</t>
  </si>
  <si>
    <t>ROLO COMPACTADOR VIBRATÓRIO DE UM CILINDRO AÇO LISO, POTÊNCIA 80 HP, PESO OPERACIONAL MÁXIMO 8,1 T, IMPACTO DINÂMICO 16,15 / 9,5 T, LARGURADE TRABALHO 1,68 M - MANUTENÇÃO. AF_06/2014</t>
  </si>
  <si>
    <t xml:space="preserve">    5675</t>
  </si>
  <si>
    <t>ROLO COMPACTADOR VIBRATÓRIO, TANDEM, CILINDRO LISO DE AÇO, AUTO-PROPEL., 40HP - 4,4T, IMPACTO DINÂMICO 3,1T, VU 5 ANOS - DEPRECIAÇÃO E JUROS</t>
  </si>
  <si>
    <t xml:space="preserve">    5676</t>
  </si>
  <si>
    <t>ROLO COMPACTADOR VIBRATORIO, TANDEM, CILINDRO LISO, AUTO-PROPEL. 40HP - 4,4T, IMPACTO DINAMICO 3,1T, VU 5 ANOS - MANUTENCAO.</t>
  </si>
  <si>
    <t xml:space="preserve">    5677</t>
  </si>
  <si>
    <t>ROLO COMPACTADOR VIBRATORIO, TANDEM, CILINDRO LISO AUTO-PROPEL. 40HP 4,4T, IMPACTO DINAMICO 3,1T, VU 5 ANOS - CUSTO COM MATERIAIS NA OPERAÇÃO.</t>
  </si>
  <si>
    <t xml:space="preserve">    5692</t>
  </si>
  <si>
    <t>MOTOBOMBA CENTRÍFUGA, MOTOR A GASOLINA, POTÊNCIA 5,42 HP, BOCAIS 1 1/2X 1, DIÂMETRO ROTOR 143 MM HM/Q = 6 MCA / 16,8 M3/H A 38 MCA / 6,6M3/H - MANUTENÇÃO. AF_06/2014</t>
  </si>
  <si>
    <t xml:space="preserve">    5693</t>
  </si>
  <si>
    <t>MOTOBOMBA CENTRÍFUGA, MOTOR A GASOLINA, POTÊNCIA 5,42 HP, BOCAIS 1 1/2X 1, DIÂMETRO ROTOR 143 MM HM/Q = 6 MCA / 16,8 M3/H A 38 MCA / 6,6M3/H - MATERIAIS NA OPERAÇÃO. AF_06/2014</t>
  </si>
  <si>
    <t xml:space="preserve">    5694</t>
  </si>
  <si>
    <t xml:space="preserve">CAMINHAO BASCULANTE, 162HP- 6M3 (VU=5ANOS) - DEPRECIACAO E JUROS </t>
  </si>
  <si>
    <t xml:space="preserve">    5695</t>
  </si>
  <si>
    <t xml:space="preserve">CAMINHAO BASCULANTE, 162HP- 6M3 (VU=5ANOS) - MANUTENCAO </t>
  </si>
  <si>
    <t xml:space="preserve">    5696</t>
  </si>
  <si>
    <t xml:space="preserve">USINA DE ASFALTO A QUENTE FIXA CAP.40/80 TON/H-DEPRECIACA0 E JUROS </t>
  </si>
  <si>
    <t xml:space="preserve">    5697</t>
  </si>
  <si>
    <t xml:space="preserve">USINA DE ASFALTO A QUENTE FIXA CAP.40/80 TON/H-MANUTENCAO </t>
  </si>
  <si>
    <t xml:space="preserve">    5698</t>
  </si>
  <si>
    <t xml:space="preserve">USINA DE ASFALTO A QUENTE FIXA CAP.40/80 TON/H-MATERIAL E OPERACAO </t>
  </si>
  <si>
    <t xml:space="preserve">    5699</t>
  </si>
  <si>
    <t>USINA DA ASFALTO A QUENTE, FIXA, CAPACIDADE 40 A 80TON/H - MÃO-DE-OBRANA OPERAÇÃO DIURNA</t>
  </si>
  <si>
    <t xml:space="preserve">    5700</t>
  </si>
  <si>
    <t>USINA DA ASFALTO A QUENTE, FIXA, CAPACIDADE 40 A 80TON/H - MÃO-DE-OBRANA OPERAÇÃO NOTURNA</t>
  </si>
  <si>
    <t xml:space="preserve">    5701</t>
  </si>
  <si>
    <t xml:space="preserve">CAMINHAO BASCULANTE, 162HP- 6M3 /MAO-DE-OBRA NA OPERACAO NOTURNA </t>
  </si>
  <si>
    <t xml:space="preserve">    5702</t>
  </si>
  <si>
    <t>USINA DE CONCRETO FIXA CAPACIDADE 90/120 M³, 63HP - DEPRECIAÇÃO E JUROS</t>
  </si>
  <si>
    <t xml:space="preserve">    5703</t>
  </si>
  <si>
    <t>USINA DE CONCRETO FIXA CAPACIDADE 90/120 M³, 63HP - MATERIAIS NA OPERAÇÃO</t>
  </si>
  <si>
    <t xml:space="preserve">    5704</t>
  </si>
  <si>
    <t>USINA DE CONCRETO FIXA CAPACIDADE 90/120 M³, 63HP - MÃO-DE-OBRA NA OPERAÇÃO DIURNA</t>
  </si>
  <si>
    <t xml:space="preserve">    5705</t>
  </si>
  <si>
    <t>CAMINHAO CARROCERIA ABERTA,EM MADEIRA, TOCO, 170CV - 11T (VU=6ANOS) MANUTENCAO</t>
  </si>
  <si>
    <t xml:space="preserve">    5706</t>
  </si>
  <si>
    <t>USINA MISTURADORA DE SOLOS, DOSADORES TRIPLOS, CALHA VIBRATÓRIA, CAPCIDADE 200/500 TON, 201HP - DEPRECIAÇÃO E JUROS</t>
  </si>
  <si>
    <t xml:space="preserve">    5707</t>
  </si>
  <si>
    <t>USINA MISTURADORA DE SOLOS, DOSADORES TRIPLOS, CALHA VIBRATÓRIA, CAPCIDADE 200/500 TON, 201HP - MANUTENÇÃO</t>
  </si>
  <si>
    <t xml:space="preserve">    5708</t>
  </si>
  <si>
    <t>USINA MISTURADORA DE SOLOS, DOSADORES TRIPLOS, CALHA VIBRATÓRIA, CAPCIDADE 200/500 TON, 201HP - MÃO-DE-OBRA NA OPERAÇÃO NOTURNA</t>
  </si>
  <si>
    <t xml:space="preserve">    5710</t>
  </si>
  <si>
    <t>VIBROACABADORA DE ASFALTO SOBRE ESTEIRAS, LARGURA DE PAVIMENTAÇÃO 1,90M A 5,30 M, POTÊNCIA 105 HP CAPACIDADE 450 T/H - MANUTENÇÃO. AF_11/2014</t>
  </si>
  <si>
    <t xml:space="preserve">    5711</t>
  </si>
  <si>
    <t>VIBROACABADORA DE ASFALTO SOBRE ESTEIRAS, LARGURA DE PAVIMENTAÇÃO 1,90M A 5,30 M, POTÊNCIA 105 HP CAPACIDADE 450 T/H - MATERIAIS NA OPERAÇÃO. AF_11/2014</t>
  </si>
  <si>
    <t xml:space="preserve">    5714</t>
  </si>
  <si>
    <t>TRATOR DE PNEUS, POTÊNCIA 85 CV, TRAÇÃO 4X4, PESO COM LASTRO DE 4.675 KG - MANUTENÇÃO. AF_06/2014</t>
  </si>
  <si>
    <t xml:space="preserve">    5715</t>
  </si>
  <si>
    <t>TRATOR DE PNEUS, POTÊNCIA 85 CV, TRAÇÃO 4X4, PESO COM LASTRO DE 4.675 KG - MATERIAIS NA OPERAÇÃO. AF_06/2014</t>
  </si>
  <si>
    <t xml:space="preserve">    5716</t>
  </si>
  <si>
    <t>TRATOR PNEUS TRAÇÃO 4X2, 82 CV, PESO C/ LASTRO 4,555 T - MÃO-DE-OBRA OPERACAO DIURNA</t>
  </si>
  <si>
    <t xml:space="preserve">    5718</t>
  </si>
  <si>
    <t>TRATOR DE ESTEIRAS, POTÊNCIA 170 HP, PESO OPERACIONAL 19 T, CAÇAMBA 5,2 M3 - MATERIAIS NA OPERAÇÃO. AF_06/2014</t>
  </si>
  <si>
    <t xml:space="preserve">    5721</t>
  </si>
  <si>
    <t>TRATOR DE ESTEIRAS, POTÊNCIA 150 HP, PESO OPERACIONAL 16,7 T, COM RODAMOTRIZ ELEVADA E LÂMINA 3,18 M3 - MATERIAIS NA OPERAÇÃO. AF_06/2014</t>
  </si>
  <si>
    <t xml:space="preserve">    5722</t>
  </si>
  <si>
    <t>TRATOR DE ESTEIRAS, POTÊNCIA 347 HP, PESO OPERACIONAL 38,5 T, COM LÂMINA 8,70 M3 - MATERIAIS NA OPERAÇÃO. AF_06/2014</t>
  </si>
  <si>
    <t xml:space="preserve">    5724</t>
  </si>
  <si>
    <t>TRATOR DE ESTEIRAS, POTÊNCIA 100 HP, PESO OPERACIONAL 9,4 T, COM LÂMINA 2,19 M3 - MANUTENÇÃO. AF_06/2014</t>
  </si>
  <si>
    <t xml:space="preserve">    5725</t>
  </si>
  <si>
    <t>TRATOR DE ESTEIRAS 99HP, PESO OPERACIONAL 8,5T - MAO-DE-OBRA NA OPERACAO DIURNA</t>
  </si>
  <si>
    <t xml:space="preserve">    5727</t>
  </si>
  <si>
    <t>ROLO COMPACTADOR VIBRATÓRIO REBOCÁVEL CILINDRO LISO, 4,7T, IMPACTO DINÂMICO 18,3T - MANUTENÇÃO.</t>
  </si>
  <si>
    <t xml:space="preserve">    5729</t>
  </si>
  <si>
    <t>ROLO COMPACTADOR VIBRATÓRIO TANDEM AÇO LISO, POTÊNCIA 58 HP, PESO SEM/COM LASTRO 6,5 / 9,4 T, LARGURA DE TRABALHO 1,2 M - MANUTENÇÃO. AF_06/2014</t>
  </si>
  <si>
    <t xml:space="preserve">    5730</t>
  </si>
  <si>
    <t>ROLO COMPACTADOR VIBRATÓRIO TANDEM AÇO LISO, POTÊNCIA 58 HP, PESO SEM/COM LASTRO 6,5 / 9,4 T, LARGURA DE TRABALHO 1,2 M - MATERIAIS NA OPERAÇÃO. AF_06/2014</t>
  </si>
  <si>
    <t xml:space="preserve">    5732</t>
  </si>
  <si>
    <t>ROLO COMPACTADOR PNEUMÁTICO, AUTO-PROPEL., PRESSÃO VARIÁVEL, 99HP, PESO OPERACIONAL SEM OU COM LASTRO 8,3/21,0 T - MANUTENÇÃO.</t>
  </si>
  <si>
    <t xml:space="preserve">    5733</t>
  </si>
  <si>
    <t>ROLO COMPACTADOR PNEUMÁTICO, AUTO-PROPEL., PRESSÃO VARIÁVEL, 99HP, PESO OPERACIONAL SEM OU COM LASTRO 8,3/21,0 T - CUSTO COM MATERIAIS NA OPERAÇÃO</t>
  </si>
  <si>
    <t xml:space="preserve">    5735</t>
  </si>
  <si>
    <t>RETROESCAVADEIRA SOBRE RODAS COM CARREGADEIRA, TRAÇÃO 4X4, POTÊNCIA LÍQ. 72 HP, CAÇAMBA CARREG. CAP. MÍN. 0,79 M3, CAÇAMBA RETRO CAP. 0,18 M3, PESO OPERACIONAL MÍN. 7.140 KG, PROFUNDIDADE ESCAVAÇÃO MÁX. 4,50 M- MANUTENÇÃO. AF_06/2014</t>
  </si>
  <si>
    <t xml:space="preserve">    5736</t>
  </si>
  <si>
    <t>RETROESCAVADEIRA SOBRE RODAS COM CARREGADEIRA, TRAÇÃO 4X4, POTÊNCIA LÍQ. 72 HP, CAÇAMBA CARREG. CAP. MÍN. 0,79 M3, CAÇAMBA RETRO CAP. 0,18 M3, PESO OPERACIONAL MÍN. 7.140 KG, PROFUNDIDADE ESCAVAÇÃO MÁX. 4,50 M- MATERIAIS NA OPERAÇÃO. AF_06/2014</t>
  </si>
  <si>
    <t xml:space="preserve">    5737</t>
  </si>
  <si>
    <t xml:space="preserve">RETRO-ESCAVADEIRA, 74HP (VU=6 ANOS) - MÃO-DE-OBRA/OPERAÇÃO NOTURNO </t>
  </si>
  <si>
    <t xml:space="preserve">    5738</t>
  </si>
  <si>
    <t>ROLO COMPACTADOR VIBRATÓRIO PÉ DE CARNEIRO, OPERADO POR CONTROLE REMOTO, POTÊNCIA 17HP, PESO OPERACIONAL 1,65T - DEPRECIAÇÃO E JUROS</t>
  </si>
  <si>
    <t xml:space="preserve">    5739</t>
  </si>
  <si>
    <t>ROLO COMPACTADOR VIBRATÓRIO PÉ DE CARNEIRO, OPERADO POR CONTROLE REMOTO, 17HP - 1,65T - MANUTENÇÃO.</t>
  </si>
  <si>
    <t xml:space="preserve">    5741</t>
  </si>
  <si>
    <t>USINA DE LAMA ASFÁLTICA, PROD 30 A 50 T/H, SILO DE AGREGADO 7 M3, RESERVATÓRIOS PARA EMULSÃO E ÁGUA DE 2,3 M3 CADA, MISTURADOR TIPO PUG MILLA SER MONTADO SOBRE CAMINHÃO - MANUTENÇÃO. AF_10/2014</t>
  </si>
  <si>
    <t xml:space="preserve">    5742</t>
  </si>
  <si>
    <t>USINA DE LAMA ASFÁLTICA, PROD 30 A 50 T/H, SILO DE AGREGADO 7 M3, RESERVATÓRIOS PARA EMULSÃO E ÁGUA DE 2,3 M3 CADA, MISTURADOR TIPO PUGG-MILL A SER MONTADO SOBRE CAMINHÃO - MATERIAIS NA OPERAÇÃO. AF_10/2014</t>
  </si>
  <si>
    <t xml:space="preserve">    5745</t>
  </si>
  <si>
    <t>CAMINHAO PIPA 6.000L TOCO 162CV - PBT=11800KG C/BOMBA GASOLINA - DEPRECIACAO E JUROS</t>
  </si>
  <si>
    <t xml:space="preserve">    5746</t>
  </si>
  <si>
    <t>CAMINHAO PIPA 6.000L TOCO 162CV - PBT=11800KG C/BOMBA GASOLINA -MANUTENCAO</t>
  </si>
  <si>
    <t xml:space="preserve">    5747</t>
  </si>
  <si>
    <t>CAMINHAO PIPA 6000L TOCO, 162CV - 7,5T (VU=6ANOS) (INCLUI TANQUE DE ACO PARA TRANSPORTE DE AGUA) - CUSTO HORARIO DE MATERIAIS NA OPERACAO</t>
  </si>
  <si>
    <t xml:space="preserve">    5748</t>
  </si>
  <si>
    <t>CAMINHAO PIPA 6000L TOCO, 162CV - 7,5T (VU=6ANOS) (INCLUI TANQUE DE ACO PARA TRANSPORTE DE AGUA E MOTOBOMBA CENTRIFUGA A GASOLINA 3,5CV) - MAO-DE-OBRA DIURNA NA OPERACAO</t>
  </si>
  <si>
    <t xml:space="preserve">    5750</t>
  </si>
  <si>
    <t>CAMINHAO TOCO, 177CV - 14T (VU=6ANOS) (NAO INCLUI CARROCERIA) - DEPRECIACAO E JUROS</t>
  </si>
  <si>
    <t xml:space="preserve">    5751</t>
  </si>
  <si>
    <t>CAMINHAO TOCO, 177CV - 14T (VU=6ANOS) (NAO INCLUI CARROCERIA) - MANUTENCAO</t>
  </si>
  <si>
    <t xml:space="preserve">    5752</t>
  </si>
  <si>
    <t>CAMINHAO TOCO, 177CV - 14T (VU=6ANOS) (NAO INCLUI CARROCERIA) - MAO-DE-OBRA NOTURNA NA OPERACAO</t>
  </si>
  <si>
    <t xml:space="preserve">    5753</t>
  </si>
  <si>
    <t>CAMINHAO TOCO, 170CV - 11T (VU=6ANOS) (NAO INCLUI CARROCERIA) - DEPRECIACAO E JUROS</t>
  </si>
  <si>
    <t xml:space="preserve">    5754</t>
  </si>
  <si>
    <t>CAMINHAO TOCO, 170CV - 11T (VU=6ANOS) (NAO INCLUI CARROCERIA) - MANUTENCAO</t>
  </si>
  <si>
    <t xml:space="preserve">    5755</t>
  </si>
  <si>
    <t>CAMINHAO TOCO, 170CV - 11T (VU=6ANOS) (NAO INCLUI CARROCERIA) - MAO-DE-OBRA DIURNA NA OPERACAO</t>
  </si>
  <si>
    <t xml:space="preserve">    5756</t>
  </si>
  <si>
    <t>CAMINHAO PIPA 6000L TOCO, 162CV - 7,5T (VU=6ANOS) (INCLUI TANQUE DE ACO PARA TRANSPORTE DE AGUA E MOTOBOMBA CENTRIFUGA A GASOLINA 3,5CV) - DEPRECIACAO E JUROS</t>
  </si>
  <si>
    <t xml:space="preserve">    5757</t>
  </si>
  <si>
    <t>CAMINHAO PIPA 6000L TOCO, 162CV - 7,5T (VU=6ANOS) (INCLUI TANQUE DE ACO PARA TRANSPORTE DE AGUA E MOTOBOMBA CENTRIFUGA A GASOLINA 3,5CV) - MANUTENCAO</t>
  </si>
  <si>
    <t xml:space="preserve">    5758</t>
  </si>
  <si>
    <t>CAMINHAO PIPA 6000L TOCO, 162CV - 7,5T (VU=6ANOS) (INCLUI TANQUE DE ACO PARA TRANSPORTE DE AGUA E MOTOBOMBA CENTRIFUGA A GASOLINA 3,5CV) - CUSTO HORARIO DE MATERIAIS NA OPERACAO</t>
  </si>
  <si>
    <t xml:space="preserve">    5759</t>
  </si>
  <si>
    <t>CAMINHAO PIPA F12000 142HP TANQUE 6000L/MAO-DE-OBRA NA OPERACAO DIURNA</t>
  </si>
  <si>
    <t xml:space="preserve">    5760</t>
  </si>
  <si>
    <t>CAMINHAO PIPA 6000L TOCO, 162CV - 7,5T (VU=6ANOS) (INCLUI TANQUE DE ACO PARA TRANSPORTE DE AGUA) - MAO-DE-OBRA NOTURNA NA OPERACAO</t>
  </si>
  <si>
    <t xml:space="preserve">    5762</t>
  </si>
  <si>
    <t>CAMINHAO PIPA 10000L TRUCADO, 208CV - 21,1T (VU=6ANOS) (INCLUI TANQUE DE ACO PARA TRANSPORTE DE AGUA E MOTOBOMBA CENTRIFUGA A GASOLINA 3,5CV) - DEPRECIACAO E JUROS</t>
  </si>
  <si>
    <t xml:space="preserve">    5763</t>
  </si>
  <si>
    <t>CAMINHAO PIPA 10000L TRUCADO, 208CV - 21,1T (VU=6ANOS) (INCLUI TANQUE DE ACO PARA TRANSPORTE DE AGUA E MOTOBOMBA CENTRIFUGA A GASOLINA 3,5CV) - MANUTENCAO</t>
  </si>
  <si>
    <t xml:space="preserve">    5764</t>
  </si>
  <si>
    <t>CAMINHAO PIPA 10000L TRUCADO, 208CV - 21,1T (VU=6ANOS) (INCLUI TANQUE DE ACO PARA TRANSPORTE DE AGUA E MOTOBOMBA CENTRIFUGA A GASOLINA 3,5CV) - MAO-DE-OBRA NOTURNA NA OPERACAO</t>
  </si>
  <si>
    <t xml:space="preserve">    5765</t>
  </si>
  <si>
    <t>ESPARGIDOR DE ASFALTO PRESSURIZADO COM TANQUE DE 2500 L, REBOCÁVEL COMMOTOR A GASOLINA POTÊNCIA 3,4 HP - MANUTENÇÃO. AF_07/2014</t>
  </si>
  <si>
    <t xml:space="preserve">    5766</t>
  </si>
  <si>
    <t>ESPARGIDOR DE ASFALTO PRESSURIZADO COM TANQUE DE 2500 L, REBOCÁVEL COMMOTOR A GASOLINA POTÊNCIA 3,4 HP - MATERIAIS NA OPERAÇÃO. AF_07/2014</t>
  </si>
  <si>
    <t xml:space="preserve">    5769</t>
  </si>
  <si>
    <t>ESPARGIDOR DE ASFALTO PRESSURIZADO, TANQUE 6 M3 COM ISOLAÇÃO TÉRMICA, AQUECIDO COM 2 MAÇARICOS, COM BARRA ESPARGIDORA 3,60 M, A SER MONTADOSOBRE CAMINHÃO - MANUTENÇÃO. AF_10/2014</t>
  </si>
  <si>
    <t xml:space="preserve">    5770</t>
  </si>
  <si>
    <t>DISTRIBUIDOR DE ASFALTO MONTADO SOBRE CAMINHAO TOCO 162 HP, COM TANQUEISOLADO 6 M3 COM BARRA ESPARGIDORA DE 3,66 M - CUSTO C/ MAO-DE-OBRANA OPERACAO DIURNA.</t>
  </si>
  <si>
    <t xml:space="preserve">    5775</t>
  </si>
  <si>
    <t>LANCA ELEVATORIA TELESCOPICA DE ACIONAMENTO HIDRAULICO, CAPACIDADE DE CARGA 30.000 KG, COM CESTO, MONTADA SOBRE CAMINHAO TRUCADO - MANUTENCAO</t>
  </si>
  <si>
    <t xml:space="preserve">    5776</t>
  </si>
  <si>
    <t>LANCA ELEVATORIA TELESCOPICA DE ACIONAMENTO HIDRAULICO, CAPACIDADE DE CARGA 30.000 KG, COM CESTO, MONTADA SOBRE CAMINHAO TRUCADO - CUSTO COM MATERIAIS NA OPERACAO</t>
  </si>
  <si>
    <t xml:space="preserve">    5777</t>
  </si>
  <si>
    <t>GUINDASTE MUNK COM CESTO, CARGA MAXIMA 5,75T (A 2M) E 2,3T ( A 5M), ALTURA MAXIMA = 7,9M, MONTADO SOBRE CAMINHAO DE CARROCERIA FORD 162HP MANUTENCAO</t>
  </si>
  <si>
    <t xml:space="preserve">    5779</t>
  </si>
  <si>
    <t>MOTONIVELADORA POTÊNCIA BÁSICA LÍQUIDA (PRIMEIRA MARCHA) 125 HP, PESO BRUTO 13032 KG, LARGURA DA LÂMINA DE 3,7 M - MANUTENÇÃO. AF_06/2014</t>
  </si>
  <si>
    <t xml:space="preserve">    5782</t>
  </si>
  <si>
    <t xml:space="preserve">MOTOSCRAPER 270HP - CUSTO COM MATERIAIS NA OPERACAO </t>
  </si>
  <si>
    <t xml:space="preserve">    5783</t>
  </si>
  <si>
    <t xml:space="preserve">MOTOSCRAPER 270HP -CUSTO COM MA0-DE-0BRA NA OPERACAO DIURNA </t>
  </si>
  <si>
    <t xml:space="preserve">    5787</t>
  </si>
  <si>
    <t>PÁ CARREGADEIRA SOBRE RODAS, POTÊNCIA 197 HP, CAPACIDADE DA CAÇAMBA 2,5 A 3,5 M3, PESO OPERACIONAL 18338 KG - MATERIAIS NA OPERAÇÃO. AF_06/2014</t>
  </si>
  <si>
    <t xml:space="preserve">    5791</t>
  </si>
  <si>
    <t>ROLO COMPACTADOR VIBRATORIO DE UM CILINDRO LISO DE ACO, POTENCIA 80 HP, PESO OPERACIONAL MAXIMO 8,5 T, LARGURA TRABALHO 1,676 M - MANUTENÇÃO. AF_06/2014</t>
  </si>
  <si>
    <t xml:space="preserve">    5792</t>
  </si>
  <si>
    <t>ROLO COMPACTADOR VIBRATORIO DE UM CILINDRO LISO DE ACO, POTENCIA 80 HP, PESO OPERACIONAL MAXIMO 8,5 T, LARGURA TRABALHO 1,676 M - MATERIAISNA OPERAÇÃO. AF_06/2014</t>
  </si>
  <si>
    <t xml:space="preserve">    5794</t>
  </si>
  <si>
    <t>MARTELETE OU ROMPEDOR PNEUMÁTICO MANUAL 28KG, FREQUENCIA DE IMPACTO 1230/MINUTO - DEPRECIAÇÃO E JUROS</t>
  </si>
  <si>
    <t xml:space="preserve">    5796</t>
  </si>
  <si>
    <t>MARTELETE OU ROMPEDOR PNEUMÁTICO MANUAL 28KG, FREQUENCIA DE IMPACTO 1230/MINUTO - MÃO DE OBRA NA OPERAÇÃO DIURNA</t>
  </si>
  <si>
    <t xml:space="preserve">    5797</t>
  </si>
  <si>
    <t>COMPRESSOR DE AR REBOCAVEL, DESCARGA LIVRE EFETIVA 180PCM, PRESSAO DE TRABALHO 102 PSI, MOTOR A DIESEL 89CV - MANUTENCAO</t>
  </si>
  <si>
    <t xml:space="preserve">    5798</t>
  </si>
  <si>
    <t>COMPRESSOR DE AR REBOCAVEL, DESCARGA LIVRE EFETIVA 180PCM, PRESSAO DE TRABALHO 102 PSI, MOTOR A DIESEL 89CV - MAO-DE-OBRA DIURNA NA OPERACAO</t>
  </si>
  <si>
    <t xml:space="preserve">    5800</t>
  </si>
  <si>
    <t>BOMBA SUBMERSÍVEL ELÉTRICA TRIFÁSICA, POTÊNCIA 2,96 HP, Ø ROTOR 144 MMSEMI-ABERTO, BOCAL DE SAÍDA Ø 2, HM/Q = 2 MCA / 38,8 M3/H A 28 MCA /5 M3/H - MANUTENÇÃO. AF_06/2014</t>
  </si>
  <si>
    <t xml:space="preserve">    5801</t>
  </si>
  <si>
    <t>COMPACTADOR DE SOLOS COM PLACA VIBRATORIA, 46X51CM, 5HP, 156KG, DIESEL, IMPACTO DINAMICO 1700KG - DEPRECIACAO E JUROS</t>
  </si>
  <si>
    <t xml:space="preserve">    5802</t>
  </si>
  <si>
    <t>COMPACTADOR DE SOLOS COM PLACA VIBRATORIA, 46X51CM, 5HP, 156KG, DIESEL, IMPACTO DINAMICO 1700KG - MANUTENCAO</t>
  </si>
  <si>
    <t xml:space="preserve">    5804</t>
  </si>
  <si>
    <t>COMPACTADOR DE SOLOS COM PLACA VIBRATORIA, 46X51CM, 5HP, 156KG, DIESEL, IMPACTO DINAMICO 1700KG - MAO-DE-OBRA DIURNA NA OPERACAO</t>
  </si>
  <si>
    <t xml:space="preserve">    6175</t>
  </si>
  <si>
    <t>CAMINHAO BASCULANTE - 5,0M3 - 170HP,11,24T (VU=5ANOS)/DEPRECIACAO E JUROS</t>
  </si>
  <si>
    <t xml:space="preserve">    6176</t>
  </si>
  <si>
    <t xml:space="preserve">CAMINHAO BASCULANTE,5,0 M3 - 11,24T - 170HP (VU=5ANOS) - DEPRECIACAO </t>
  </si>
  <si>
    <t xml:space="preserve">    6177</t>
  </si>
  <si>
    <t xml:space="preserve">CAMINHAO BASCULANTE, 5,0 M3 - 170HP -11,24T (VU=5ANOS) - JUROS </t>
  </si>
  <si>
    <t xml:space="preserve">    6178</t>
  </si>
  <si>
    <t>CAMINHAO BASCULANTE,TOCO 5,0 M3 - 170HP -11,24T (VU=5ANOS) -CUSTOS C/MATERIAL NA OPERACAO.</t>
  </si>
  <si>
    <t xml:space="preserve">    6237</t>
  </si>
  <si>
    <t>TRATOR DE ESTEIRAS COM LAMINA - POTENCIA 305 HP - PESO OPERACIONAL 37 T (VU=10ANOS) - DEPRECIACAO E JUROS</t>
  </si>
  <si>
    <t xml:space="preserve">    6238</t>
  </si>
  <si>
    <t>TRATOR DE ESTEIRAS COM LAMINA - POTENCIA 305 HP - PESO OPERACIONAL 37 T (VU=10ANOS) - MANUTENCAO</t>
  </si>
  <si>
    <t xml:space="preserve">    6248</t>
  </si>
  <si>
    <t>TRATOR DE ESTEIRAS 153HP PESO OPERACIONAL 15T, COM RODA MOTRIZ ELEVADA(VU=10AN0S) -DEPRECIAO E JUROS</t>
  </si>
  <si>
    <t xml:space="preserve">    6249</t>
  </si>
  <si>
    <t xml:space="preserve">TRATOR DE ESTEIRAS CATERPILLAR D6 153HP (VU=10AN0S) - MANUTENCAO </t>
  </si>
  <si>
    <t xml:space="preserve">    6252</t>
  </si>
  <si>
    <t>CAMINHAO BASCULANTE,6,0 M3 - 211CV - 11,24T,(VU=7ANOS) - DEPRECIACAO E JUROS</t>
  </si>
  <si>
    <t xml:space="preserve">    6253</t>
  </si>
  <si>
    <t xml:space="preserve">CAMINHAO BASCULANTE 204CV (VU=7ANOS) - MANUTENCAO </t>
  </si>
  <si>
    <t xml:space="preserve">    6254</t>
  </si>
  <si>
    <t xml:space="preserve">CAMINHAO BASCULANTE 204CV - CUSTO COM MATERIAL NA OPERACAO </t>
  </si>
  <si>
    <t xml:space="preserve">    6255</t>
  </si>
  <si>
    <t xml:space="preserve">CAMINHAO BASCULANTE 204CV / VALOR DA MAO-DE-OBRA NA OPERACAO </t>
  </si>
  <si>
    <t xml:space="preserve">    6258</t>
  </si>
  <si>
    <t>CAMINHAO PIPA 6000L TOCO, 162CV - 7,5T (VU=6ANOS) (INCLUI TANQUE DE ACO PARA TRANSPORTE DE AGUA) - DEPRECIACAO E JUROS</t>
  </si>
  <si>
    <t xml:space="preserve">    6538</t>
  </si>
  <si>
    <t xml:space="preserve">TRATOR DE ESTEIRAS - D6 - DEPRECIACAO </t>
  </si>
  <si>
    <t xml:space="preserve">    6539</t>
  </si>
  <si>
    <t xml:space="preserve">TRATOR DE ESTEIRAS - D6 - JUROS </t>
  </si>
  <si>
    <t xml:space="preserve">    6540</t>
  </si>
  <si>
    <t xml:space="preserve">TRATOR DE ESTEIRAS - D6 - MANUTENCAO </t>
  </si>
  <si>
    <t xml:space="preserve">    6542</t>
  </si>
  <si>
    <t xml:space="preserve">TRATOR DE ESTEIRAS - D6 - MAO DE OBRA NA OPERACAO </t>
  </si>
  <si>
    <t xml:space="preserve">    7008</t>
  </si>
  <si>
    <t xml:space="preserve">EXTRUSORA DE GUIAS E SARJETAS 14HP - DEPRECIACAO </t>
  </si>
  <si>
    <t xml:space="preserve">    7009</t>
  </si>
  <si>
    <t xml:space="preserve">EXTRUSORA DE GUIAS E SARJETAS 14HP - JUROS </t>
  </si>
  <si>
    <t xml:space="preserve">    7010</t>
  </si>
  <si>
    <t xml:space="preserve">EXTRUSORA DE GUIAS E SARJETAS 14HP - MANUTENCAO </t>
  </si>
  <si>
    <t xml:space="preserve">    7013</t>
  </si>
  <si>
    <t xml:space="preserve">VEICULO UTILITARIO TIPO PICK-UP A GASOLINA COM 56,8CV - DEPRECIACAO </t>
  </si>
  <si>
    <t xml:space="preserve">    7014</t>
  </si>
  <si>
    <t xml:space="preserve">VEICULO UTILITARIO TIPO PICK-UP A GASOLINA COM 56,8CV - JUROS </t>
  </si>
  <si>
    <t xml:space="preserve">    7015</t>
  </si>
  <si>
    <t xml:space="preserve">VEICULO UTILITARIO TIPO PICK-UP A GASOLINA COM 56,8CV - MANUTENCAO </t>
  </si>
  <si>
    <t xml:space="preserve">    7016</t>
  </si>
  <si>
    <t>VEICULO UTILITARIO TIPO PICK-UP A GASOLINA COM 56,8CV - CUSTOS C/MATERIAL NA OPERACAO</t>
  </si>
  <si>
    <t xml:space="preserve">    7017</t>
  </si>
  <si>
    <t xml:space="preserve">MÃO-DE-OBRA OPERAÇÃO DIURNA - VEÍCULO LEVE </t>
  </si>
  <si>
    <t xml:space="preserve">    7019</t>
  </si>
  <si>
    <t>DISTRIBUIDOR DE BETUME 6000L 56CV SOB PRESSAO MONTADO SOBRE CHASSIS DECAMINHAO - DEPRECIACAO</t>
  </si>
  <si>
    <t xml:space="preserve">    7020</t>
  </si>
  <si>
    <t>DISTRIBUIDOR DE BETUME 6000L 56CV SOB PRESSAO MONTADO SOBRE CHASSIS DECAMINHAO - JUROS</t>
  </si>
  <si>
    <t xml:space="preserve">    7021</t>
  </si>
  <si>
    <t>DISTRIBUIDOR DE BETUME 6000L 56CV SOB PRESSAO MONTADO SOBRE CHASSIS DECAMINHAO - MANUTENCAO</t>
  </si>
  <si>
    <t xml:space="preserve">    7022</t>
  </si>
  <si>
    <t>DISTRIBUIDOR DE BETUME 6000L, 56CV SOB PRESSAO MONTADO SOBRE CHASSIS DE CAMINHAO - CUSTOS COM MATERIAL OPERACAO DIURNA</t>
  </si>
  <si>
    <t xml:space="preserve">    7032</t>
  </si>
  <si>
    <t>TANQUE DE ASFALTO ESTACIONÁRIO COM SERPENTINA, CAPACIDADE 30.000 L - DEPRECIAÇÃO. AF_06/2014</t>
  </si>
  <si>
    <t xml:space="preserve">    7033</t>
  </si>
  <si>
    <t>TANQUE DE ASFALTO ESTACIONÁRIO COM SERPENTINA, CAPACIDADE 30.000 L - JUROS. AF_06/2014</t>
  </si>
  <si>
    <t xml:space="preserve">    7034</t>
  </si>
  <si>
    <t>TANQUE DE ASFALTO ESTACIONÁRIO COM SERPENTINA, CAPACIDADE 30.000 L - MANUTENÇÃO. AF_06/2014</t>
  </si>
  <si>
    <t xml:space="preserve">    7035</t>
  </si>
  <si>
    <t>TANQUE DE ASFALTO ESTACIONÁRIO COM SERPENTINA, CAPACIDADE 30.000 L - MATERIAIS NA OPERAÇÃO. AF_06/2014</t>
  </si>
  <si>
    <t xml:space="preserve">    7038</t>
  </si>
  <si>
    <t>ROLO COMPACTADOR DE PNEUS ESTÁTICO, PRESSÃO VARIÁVEL, POTÊNCIA 111 HP,PESO SEM/COM LASTRO 9,5 / 26 T, LARGURA DE TRABALHO 1,90 M - DEPRECIAÇÃO. AF_07/2014</t>
  </si>
  <si>
    <t xml:space="preserve">    7039</t>
  </si>
  <si>
    <t>ROLO COMPACTADOR DE PNEUS ESTÁTICO, PRESSÃO VARIÁVEL, POTÊNCIA 111 HP,PESO SEM/COM LASTRO 9,5 / 26 T, LARGURA DE TRABALHO 1,90 M - JUROS. AF_07/2014</t>
  </si>
  <si>
    <t xml:space="preserve">    7040</t>
  </si>
  <si>
    <t>ROLO COMPACTADOR DE PNEUS ESTÁTICO, PRESSÃO VARIÁVEL, POTÊNCIA 111 HP,PESO SEM/COM LASTRO 9,5 / 26 T, LARGURA DE TRABALHO 1,90 M - MANUTENÇÃO. AF_07/2014</t>
  </si>
  <si>
    <t xml:space="preserve">    7044</t>
  </si>
  <si>
    <t>MOTOBOMBA TRASH (PARA ÁGUA SUJA) AUTO ESCORVANTE, MOTOR GASOLINA DE 6,41 HP, DIÂMETROS DE SUCÇÃO X RECALQUE: 3 X 3, HM/Q = 10 MCA / 60 M3/H A 23 MCA / 0 M3/H - DEPRECIAÇÃO. AF_10/2014</t>
  </si>
  <si>
    <t xml:space="preserve">    7045</t>
  </si>
  <si>
    <t>MOTOBOMBA TRASH (PARA ÁGUA SUJA) AUTO ESCORVANTE, MOTOR GASOLINA DE 6,41 HP, DIÂMETROS DE SUCÇÃO X RECALQUE: 3 X 3, HM/Q = 10 MCA / 60 M3/H A 23 MCA / 0 M3/H - JUROS. AF_10/2014</t>
  </si>
  <si>
    <t xml:space="preserve">    7046</t>
  </si>
  <si>
    <t>MOTOBOMBA TRASH (PARA ÁGUA SUJA) AUTO ESCORVANTE, MOTOR GASOLINA DE 6,41 HP, DIÂMETROS DE SUCÇÃO X RECALQUE: 3 X 3, HM/Q = 10 MCA / 60 M3/H A 23 MCA / 0 M3/H - MANUTENÇÃO. AF_10/2014</t>
  </si>
  <si>
    <t xml:space="preserve">    7047</t>
  </si>
  <si>
    <t>MOTOBOMBA TRASH (PARA ÁGUA SUJA) AUTO ESCORVANTE, MOTOR GASOLINA DE 6,41 HP, DIÂMETROS DE SUCÇÃO X RECALQUE: 3 X 3, HM/Q = 10 MCA / 60 M3/H A 23 MCA / 0 M3/H - MATERIAIS NA OPERAÇÃO. AF_10/2014</t>
  </si>
  <si>
    <t xml:space="preserve">    7051</t>
  </si>
  <si>
    <t>ROLO COMPACTADOR PE DE CARNEIRO VIBRATORIO, POTENCIA 125 HP, PESO OPERACIONAL SEM/COM LASTRO 11,95 / 13,30 T, IMPACTO DINAMICO 38,5 / 22,5 T, LARGURA DE TRABALHO 2,15 M - DEPRECIAÇÃO. AF_06/2014</t>
  </si>
  <si>
    <t xml:space="preserve">    7052</t>
  </si>
  <si>
    <t>ROLO COMPACTADOR PE DE CARNEIRO VIBRATORIO, POTENCIA 125 HP, PESO OPERACIONAL SEM/COM LASTRO 11,95 / 13,30 T, IMPACTO DINAMICO 38,5 / 22,5 T, LARGURA DE TRABALHO 2,15 M - JUROS. AF_06/2014</t>
  </si>
  <si>
    <t xml:space="preserve">    7053</t>
  </si>
  <si>
    <t>ROLO COMPACTADOR PE DE CARNEIRO VIBRATORIO, POTENCIA 125 HP, PESO OPERACIONAL SEM/COM LASTRO 11,95 / 13,30 T, IMPACTO DINAMICO 38,5 / 22,5 T, LARGURA DE TRABALHO 2,15 M - MANUTENÇÃO. AF_06/2014</t>
  </si>
  <si>
    <t xml:space="preserve">    7054</t>
  </si>
  <si>
    <t>ROLO COMPACTADOR PE DE CARNEIRO VIBRATORIO, POTENCIA 125 HP, PESO OPERACIONAL SEM/COM LASTRO 11,95 / 13,30 T, IMPACTO DINAMICO 38,5 / 22,5 T, LARGURA DE TRABALHO 2,15 M - MATERIAIS NA OPERAÇÃO. AF_06/2014</t>
  </si>
  <si>
    <t xml:space="preserve">    7058</t>
  </si>
  <si>
    <t>CAMINHAO BASCULANTE 4,0M3 152CV COM CAPACIDADE UTIL DE 8,5T - DEPRECIACAO</t>
  </si>
  <si>
    <t xml:space="preserve">    7059</t>
  </si>
  <si>
    <t xml:space="preserve">CAMINHAO BASCULANTE 4,0M3 CARGA UTIL 8,5T 152CV - JUROS </t>
  </si>
  <si>
    <t xml:space="preserve">    7060</t>
  </si>
  <si>
    <t xml:space="preserve">CAMINHAO BASCULANTE 4,0M3 CARGA UTIL 8,5T 152CV - MANUTENCAO </t>
  </si>
  <si>
    <t xml:space="preserve">    7061</t>
  </si>
  <si>
    <t>CAMINHAO BASCULANTE 4,0M3 CARGA UTIL 8,5T 152CV - CUSTOS COM MATERIAL NA OPERACAO</t>
  </si>
  <si>
    <t xml:space="preserve">    7062</t>
  </si>
  <si>
    <t>CAMINHAO BASCULANTE 4,0M3 CARGA UTIL 8,5T 152CV - MAO-DE-OBRA NA OPERACAO</t>
  </si>
  <si>
    <t xml:space="preserve">    7063</t>
  </si>
  <si>
    <t>TRATOR DE PNEUS, POTÊNCIA 122 CV, TRAÇÃO 4X4, PESO COM LASTRO DE 4.510KG - DEPRECIAÇÃO. AF_06/2014</t>
  </si>
  <si>
    <t xml:space="preserve">    7064</t>
  </si>
  <si>
    <t>TRATOR DE PNEUS, POTÊNCIA 122 CV, TRAÇÃO 4X4, PESO COM LASTRO DE 4.510KG - JUROS. AF_06/2014</t>
  </si>
  <si>
    <t xml:space="preserve">    7065</t>
  </si>
  <si>
    <t>TRATOR DE PNEUS COM POTENCIA DE 122 CV, TRACAO 4 X 4, PESO COM LASTRO DE 4510 KG - MANUTENÇÃO. AF_06/2014</t>
  </si>
  <si>
    <t xml:space="preserve">    7066</t>
  </si>
  <si>
    <t>TRATOR DE PNEUS, POTÊNCIA 122 CV, TRAÇÃO 4X4, PESO COM LASTRO DE 4.510KG - MATERIAIS NA OPERAÇÃO. AF_06/2014</t>
  </si>
  <si>
    <t xml:space="preserve">    53781</t>
  </si>
  <si>
    <t xml:space="preserve">CAMINHAO BASCULANTE 4,0M3 TOCO 162CV PBT=11800KG - DEPRECIACAO </t>
  </si>
  <si>
    <t xml:space="preserve">    53782</t>
  </si>
  <si>
    <t xml:space="preserve">CAMINHAO BASCULANTE 4,0M3 TOCO 162CV PBT=11800KG - MANUTENCAO </t>
  </si>
  <si>
    <t xml:space="preserve">    53785</t>
  </si>
  <si>
    <t>CAMINHAO BASCULANTE 4,0M3 TOCO 162CV PBT=11800KG - MAO-DE-OBRA NA OPERACAO DIURNA</t>
  </si>
  <si>
    <t xml:space="preserve">    53786</t>
  </si>
  <si>
    <t>RETROESCAVADEIRA SOBRE RODAS COM CARREGADEIRA, TRAÇÃO 4X4, POTÊNCIA LÍQ. 88 HP, CAÇAMBA CARREG. CAP. MÍN. 1 M3, CAÇAMBA RETRO CAP. 0,26 M3,PESO OPERACIONAL MÍN. 6.674 KG, PROFUNDIDADE ESCAVAÇÃO MÁX. 4,37 M - MATERIAIS NA OPERAÇÃO. AF_06/2014</t>
  </si>
  <si>
    <t xml:space="preserve">    53787</t>
  </si>
  <si>
    <t>ROLO COMPACTADOR VIBRATÓRIO DE CILINDRO LISO, AUTO-PROPEL. 80HP, PESOMÁXIMO OPERACIONAL 8,1T - CUSTO DE MATERIAIS NA OPERAÇÃO</t>
  </si>
  <si>
    <t xml:space="preserve">    53788</t>
  </si>
  <si>
    <t>ROLO COMPACTADOR VIBRATÓRIO DE UM CILINDRO AÇO LISO, POTÊNCIA 80 HP, PESO OPERACIONAL MÁXIMO 8,1 T, IMPACTO DINÂMICO 16,15 / 9,5 T, LARGURADE TRABALHO 1,68 M - MATERIAIS NA OPERAÇÃO. AF_06/2014</t>
  </si>
  <si>
    <t xml:space="preserve">    53790</t>
  </si>
  <si>
    <t>ROLO COMPACTADOR VIBRATÓRIO, TANDEM, CILINDRO LISO, AUTO-PROPEL. - 40HP - 4,4T, IMPACTO DINÂMICO 3,1T, VU 5 ANOS - MAO DE OBRA NA OPERACAO.</t>
  </si>
  <si>
    <t xml:space="preserve">    53792</t>
  </si>
  <si>
    <t xml:space="preserve">CAMINHAO BASCULANTE ,162HP- 6M3 - OPERACAO DIURNA </t>
  </si>
  <si>
    <t xml:space="preserve">    53793</t>
  </si>
  <si>
    <t xml:space="preserve">CAMINHAO BASCULANTE ,162HP- 6M3 / MAO-DE-OBRA NA OPERACAO DIURNA </t>
  </si>
  <si>
    <t xml:space="preserve">    53794</t>
  </si>
  <si>
    <t xml:space="preserve">USINA DE CONCRETO FIXA CAPACIDADE 90/120 M³, 63HP - MANUTENÇÃO </t>
  </si>
  <si>
    <t xml:space="preserve">    53795</t>
  </si>
  <si>
    <t>USINA DE CONCRETO FIXA CAPACIDADE 90/120 M³, 63HP - MÃO-DE-OBRA NA OPERAÇÃO NOTURNA</t>
  </si>
  <si>
    <t xml:space="preserve">    53797</t>
  </si>
  <si>
    <t>CAMINHAO CARROCERIA ABERTA,EM MADEIRA, TOCO, 170CV - 11T (VU=6ANOS) MATERIAIS/OPERACAO</t>
  </si>
  <si>
    <t xml:space="preserve">    53798</t>
  </si>
  <si>
    <t>CAMINHAO CARROCERIA ABERTA,EM MADEIRA, TOCO, 170CV - 11T (VU=6ANOS) MAO-DE-OBRA DIURNA NA OPERACAO</t>
  </si>
  <si>
    <t xml:space="preserve">    53799</t>
  </si>
  <si>
    <t>CAMINHAO CARROCERIA ABERTA,EM MADEIRA, TOCO, 170CV - 11T (VU=6ANOS) CHI DIURNO - MAO-DE-OBRA NA OPERACAO NOTURNA</t>
  </si>
  <si>
    <t xml:space="preserve">    53800</t>
  </si>
  <si>
    <t>USINA MISTURADORA DE SOLOS, DOSADORES TRIPLOS, CALHA VIBRATÓRIA, CAPACIDADE 200/500 TON, 201HP - MATERIAIS NA OPERAÇÃO</t>
  </si>
  <si>
    <t xml:space="preserve">    53801</t>
  </si>
  <si>
    <t>USINA MISTURADORA DE SOLOS, DOSADORES TRIPLOS, CALHA VIBRATÓRIA, CAPCIDADE 200/500 TON, 201HP - MÃO-DE-OBRA NA OPERAÇÃO DIURNA</t>
  </si>
  <si>
    <t xml:space="preserve">    53804</t>
  </si>
  <si>
    <t>VASSOURA MECÂNICA REBOCÁVEL COM ESCOVA CILÍNDRICA, LARGURA ÚTIL DE VARRIMENTO DE 2,44 M - MANUTENÇÃO. AF_06/2014</t>
  </si>
  <si>
    <t xml:space="preserve">    53805</t>
  </si>
  <si>
    <t>TRATOR PNEUS TRAÇÃO 4X2, 82 CV, PESO C/ LASTRO 4,555 T - MAO-DE-OBRA OPERACAO NOTURNA</t>
  </si>
  <si>
    <t xml:space="preserve">    53806</t>
  </si>
  <si>
    <t>TRATOR DE ESTEIRAS, POTÊNCIA 170 HP, PESO OPERACIONAL 19 T, CAÇAMBA 5,2 M3 - MANUTENÇÃO. AF_06/2014</t>
  </si>
  <si>
    <t xml:space="preserve">    53808</t>
  </si>
  <si>
    <t>TRATOR DE ESTEIRAS POTENCIA 165 HP, PESO OPERACIONAL 17,1T - MAO-DE-OBRA NA OPERACAO NOTURNA</t>
  </si>
  <si>
    <t xml:space="preserve">    53810</t>
  </si>
  <si>
    <t>TRATOR DE ESTEIRAS, POTÊNCIA 150 HP, PESO OPERACIONAL 16,7 T, COM RODAMOTRIZ ELEVADA E LÂMINA 3,18 M3 - MANUTENÇÃO. AF_06/2014</t>
  </si>
  <si>
    <t xml:space="preserve">    53814</t>
  </si>
  <si>
    <t>TRATOR DE ESTEIRAS, POTÊNCIA 347 HP, PESO OPERACIONAL 38,5 T, COM LÂMINA 8,70 M3 - MANUTENÇÃO. AF_06/2014</t>
  </si>
  <si>
    <t xml:space="preserve">    53815</t>
  </si>
  <si>
    <t>TRATOR DE ESTEIRAS COM LAMINA - POTENCIA 305 HP - PESO OPERACIONAL 37 T - MAO-DE-OBRA NA OPERACAO DIURNA</t>
  </si>
  <si>
    <t xml:space="preserve">    53816</t>
  </si>
  <si>
    <t xml:space="preserve">TRATOR SOBRE ESTEIRAS 305HP - MAO-DE-OBRA NA OPERACAO NOTURNA </t>
  </si>
  <si>
    <t xml:space="preserve">    53817</t>
  </si>
  <si>
    <t>TRATOR DE ESTEIRAS, POTÊNCIA 100 HP, PESO OPERACIONAL 9,4 T, COM LÂMINA 2,19 M3 - MATERIAIS NA OPERAÇÃO. AF_06/2014</t>
  </si>
  <si>
    <t xml:space="preserve">    53818</t>
  </si>
  <si>
    <t>ROLO COMPACTADOR VIBRATÓRIO REBOCÁVEL AÇO LISO, PESO 4,7T, IMPACTO DINÂMICO 18,3T - DEPRECIAÇÃO E JUROS</t>
  </si>
  <si>
    <t xml:space="preserve">    53819</t>
  </si>
  <si>
    <t>ROLO COMPACTADOR VIBRATÓRIO REBOCÁVEL AÇO LISO, PESO 4,7T, IMPACTO DINÂMICO 18,3T - CUSTO COM MATERIAIS NA OPERACAO</t>
  </si>
  <si>
    <t xml:space="preserve">    53820</t>
  </si>
  <si>
    <t>ROLO COMPACTADOR VIBRATÓRIO REBOCÁVEL AÇO LISO, PESO 4,7T, IMPACTO DINÂMICO 18,3T - CUSTO COM MAO-DE-OBRA NA OPERACAO DIURNA</t>
  </si>
  <si>
    <t xml:space="preserve">    53821</t>
  </si>
  <si>
    <t>ROLO COMPACTADOR VIBRATÓRIO REBOCÁVEL AÇO LISO, PESO 4,7T, IMPACTO DINÂMICO 18,3T - CUSTO COM MÃO -DE-OBRA NA OPERAÇÃO NOTURNA</t>
  </si>
  <si>
    <t xml:space="preserve">    53823</t>
  </si>
  <si>
    <t>ROLO COMPACTADOR DE PNEUS ESTÁTICO PARA ASFALTO, PRESSÃO VARIÁVEL, POTÊNCIA 99HP, PESO OPERACIONAL SEM/COM LASTRO 8,3/21,0 T - DEPRECIAÇÃO EJUROS</t>
  </si>
  <si>
    <t xml:space="preserve">    53824</t>
  </si>
  <si>
    <t>ROLO COMPACTADOR DE PNEUS ESTATICO PARA ASFALTO, PRESSAO VARIAVEL, POTENCIA 99HP, PESO OPERACIONAL SEM/COM LASTRO 8,3/21,0 T - CUSTO COM MAO-DE-OBRA NA OPERACAO DIURNA</t>
  </si>
  <si>
    <t xml:space="preserve">    53825</t>
  </si>
  <si>
    <t>ROLO COMPACTADOR DE PNEUS ESTÁTICO PARA ASFALTO, PRESSÃO VARIÁVEL, POTÊNCIA 99HP, PESO OPERACIONAL SEM/COM LASTRO 8,3/21,0 T - CUSTO COM MATERIAIS NA OPERAÇÃO NOTURNA</t>
  </si>
  <si>
    <t xml:space="preserve">    53827</t>
  </si>
  <si>
    <t>CAMINHAO TOCO, 177CV - 14T (VU=6ANOS) (NAO INCLUI CARROCERIA) - CUSTO HORARIO DE MATERIAIS NA OPERACAO</t>
  </si>
  <si>
    <t xml:space="preserve">    53828</t>
  </si>
  <si>
    <t>CAMINHAO TOCO, 177CV - 14T (VU=6ANOS) (NAO INCLUI CARROCERIA) - MAO-DE-OBRA DIURNA NA OPERACAO</t>
  </si>
  <si>
    <t xml:space="preserve">    53829</t>
  </si>
  <si>
    <t>CAMINHAO TOCO, 170CV - 11T (VU=6ANOS) (NAO INCLUI CARROCERIA) - CUSTO HORARIO DE MATERIAIS NA OPERACAO</t>
  </si>
  <si>
    <t xml:space="preserve">    53830</t>
  </si>
  <si>
    <t>CAMINHAO TOCO, 170CV - 11T (VU=6ANOS) (NAO INCLUI CARROCERIA) - MAO-DE-OBRA NA OPERACAO NOTURNA</t>
  </si>
  <si>
    <t xml:space="preserve">    53831</t>
  </si>
  <si>
    <t>CAMINHAO PIPA 10000L TRUCADO, 208CV - 21,1T (VU=6ANOS) (INCLUI TANQUE DE ACO PARA TRANSPORTE DE AGUA E MOTOBOMBA CENTRIFUGA A GASOLINA 3,5CV) - CUSTO HORARIO DE MATERIAIS NA OPERACAO</t>
  </si>
  <si>
    <t xml:space="preserve">    53832</t>
  </si>
  <si>
    <t>CAMINHAO PIPA 10000L TRUCADO, 208CV - 21,1T (VU=6ANOS) (INCLUI TANQUE DE ACO PARA TRANSPORTE DE AGUA E MOTOBOMBA CENTRIFUGA A GASOLINA 3,5CV) - MAO-DE-OBRA DIURNA NA OPERACAO</t>
  </si>
  <si>
    <t xml:space="preserve">    53833</t>
  </si>
  <si>
    <t>DISTRIBUIDOR DE AGREGADO TIPO DOSADOR REBOCAVEL COM 4 PNEUS COM LARGURA 3,66 M - DEPRECIACAO E JUROS</t>
  </si>
  <si>
    <t xml:space="preserve">    53834</t>
  </si>
  <si>
    <t>DISTRIBUIDOR DE AGREGADO TIPO DOSADOR REBOCAVEL COM 4 PNEUS COM LARGURA 3,66 M - MANUTENCAO</t>
  </si>
  <si>
    <t xml:space="preserve">    53837</t>
  </si>
  <si>
    <t>ESPARGIDOR DE ASFALTO PRESSURIZADO, TANQUE 6 M3 COM ISOLAÇÃO TÉRMICA, AQUECIDO COM 2 MAÇARICOS, COM BARRA ESPARGIDORA 3,60 M, A SER MONTADOSOBRE CAMINHÃO - MATERIAIS NA OPERAÇÃO. AF_10/2014</t>
  </si>
  <si>
    <t xml:space="preserve">    53840</t>
  </si>
  <si>
    <t>GRADE DE DISCO REBOCÁVEL COM 20 DISCOS 24" X 6 MM COM PNEUS PARA TRANSPORTE - DEPRECIAÇÃO. AF_06/2014</t>
  </si>
  <si>
    <t xml:space="preserve">    53841</t>
  </si>
  <si>
    <t>GRADE DE DISCO REBOCÁVEL COM 20 DISCOS 24" X 6 MM COM PNEUS PARA TRANSPORTE - MANUTENÇÃO. AF_06/2014</t>
  </si>
  <si>
    <t xml:space="preserve">    53842</t>
  </si>
  <si>
    <t>LANCA ELEVATORIA TELESCOPICA DE ACIONAMENTO HIDRAULICO, CAPACIDADE DE CARGA 30.000 KG, COM CESTO, MONTADA SOBRE CAMINHAO TRUCADO - DEPRECIACAO E JUROS</t>
  </si>
  <si>
    <t xml:space="preserve">    53843</t>
  </si>
  <si>
    <t>LANCA ELEVATORIA TELESCOPICA DE ACIONAMENTO HIDRAULICO, CAPACIDADE DE CARGA 30.000 KG, COM CESTO, MONTADA SOBRE CAMINHAO TRUCADO - CUSTO COMMA0-DE-OBRA NA OPERACAO DIURNA</t>
  </si>
  <si>
    <t xml:space="preserve">    53844</t>
  </si>
  <si>
    <t>LANCA ELEVATORIA TELESCOPICA DE ACIONAMENTO HIDRAULICO, CAPACIDADE DE CARGA 30.000 KG, COM CESTO, MONTADA SOBRE CAMINHAO TRUCADO - CUSTO COMMA0-DE-OBRA NA OPERACAO NOTURNA</t>
  </si>
  <si>
    <t xml:space="preserve">    53845</t>
  </si>
  <si>
    <t>GUINDASTE MUNK COM CESTO, CARGA MAXIMA 5,75T (A 2M) E 2,3T ( A 5M), ALTURA MAXIMA = 7,9M, MONTADO SOBRE CAMINHAO DE CARROCERIA 162HP - DEPRECIACAO E JUROS</t>
  </si>
  <si>
    <t xml:space="preserve">    53846</t>
  </si>
  <si>
    <t>GUINDASTE MUNK COM CESTO, CARGA MAXIMA 5,75T (A 2M) E 2,3T ( A 5M), ALTURA MAXIMA = 7,9M, MONTADO SOBRE CAMINHAO DE CARROCERIA 162HP - CUSTOCOM MATERIAIS NA OPERACAO</t>
  </si>
  <si>
    <t xml:space="preserve">    53847</t>
  </si>
  <si>
    <t>GUINDASTE MUNK COM CESTO, CARGA MAXIMA 5,75T (A 2M) E 2,3T ( A 5M), ALTURA MAXIMA = 7,9M, MONTADO SOBRE CAMINHAO DE CARROCERIA FORD 162HP CUSTO COM MA0-DE-0BRA NA OPERACAO DIURNA</t>
  </si>
  <si>
    <t xml:space="preserve">    53848</t>
  </si>
  <si>
    <t>GUINDASTE MUNK COM CESTO, CARGA MAXIMA 5,75T (A 2M) E 2,3T ( A 5M), ALTURA MAXIMA = 7,9M, MONTADO SOBRE CAMINHAO DE CARROCERIA FORD 162HP CUSTO C/MA0-DE-0BRA NA OPERCAO NOTURNA</t>
  </si>
  <si>
    <t xml:space="preserve">    53849</t>
  </si>
  <si>
    <t>MOTONIVELADORA POTÊNCIA BÁSICA LÍQUIDA (PRIMEIRA MARCHA) 125 HP, PESO BRUTO 13032 KG, LARGURA DA LÂMINA DE 3,7 M - MATERIAIS NA OPERAÇÃO. AF_06/2014</t>
  </si>
  <si>
    <t xml:space="preserve">    53852</t>
  </si>
  <si>
    <t xml:space="preserve">MOTOSCRAPER 270HP -CUSTO COM MA0-DE-0BRA NA OPERACAO NOTURNA </t>
  </si>
  <si>
    <t xml:space="preserve">    53857</t>
  </si>
  <si>
    <t>PÁ CARREGADEIRA SOBRE RODAS, POTÊNCIA LÍQUIDA 128 HP, CAPACIDADE DA CAÇAMBA 1,7 A 2,8 M3, PESO OPERACIONAL 11632 KG MANUTENCAO. AF_06/2014</t>
  </si>
  <si>
    <t xml:space="preserve">    53858</t>
  </si>
  <si>
    <t>PÁ CARREGADEIRA SOBRE RODAS, POTÊNCIA LÍQUIDA 128 HP, CAPACIDADE DA CAÇAMBA 1,7 A 2,8 M3, PESO OPERACIONAL 11632 KG MATERIAIS NA OPERAÇÃO.AF_06/2014</t>
  </si>
  <si>
    <t xml:space="preserve">    53861</t>
  </si>
  <si>
    <t>PÁ CARREGADEIRA SOBRE RODAS, POTÊNCIA 197 HP, CAPACIDADE DA CAÇAMBA 2,5 A 3,5 M3, PESO OPERACIONAL 18338 KG - MANUTENÇÃO. AF_06/2014</t>
  </si>
  <si>
    <t xml:space="preserve">    53863</t>
  </si>
  <si>
    <t>MARTELETE OU ROMPEDOR PNEUMÁTICO MANUAL 28KG, FREQUENCIA DE IMPACTO 1230/MINUTO - MANUTENÇÃO</t>
  </si>
  <si>
    <t xml:space="preserve">    53864</t>
  </si>
  <si>
    <t>COMPRESSOR DE AR REBOCAVEL, DESCARGA LIVRE EFETIVA 180PCM, PRESSAO DE TRABALHO 102 PSI, MOTOR A DIESEL 89CV - DEPRECIACAO E JUROS</t>
  </si>
  <si>
    <t xml:space="preserve">    53865</t>
  </si>
  <si>
    <t>COMPRESSOR DE AR REBOCAVEL, DESCARGA LIVRE EFETIVA 180PCM, PRESSAO DE TRABALHO 102 PSI, MOTOR A DIESEL 89CV - CUSTO HORARIO DE MATERIAIS NAOPERACAO</t>
  </si>
  <si>
    <t xml:space="preserve">    53866</t>
  </si>
  <si>
    <t>BOMBA SUBMERSÍVEL ELÉTRICA TRIFÁSICA, POTÊNCIA 2,96 HP, Ø ROTOR 144 MMSEMI-ABERTO, BOCAL DE SAÍDA Ø 2, HM/Q = 2 MCA / 38,8 M3/H A 28 MCA /5 M3/H - MATERIAIS NA OPERAÇÃO. AF_06/2014</t>
  </si>
  <si>
    <t xml:space="preserve">    53867</t>
  </si>
  <si>
    <t>COMPACTADOR DE SOLOS COM PLACA VIBRATORIA, 46X51CM, 5HP, 156KG, DIESEL, IMPACTO DINAMICO 1700KG - MAO-DE-OBRA NOTURNA NA OPERACAO</t>
  </si>
  <si>
    <t xml:space="preserve">    53881</t>
  </si>
  <si>
    <t xml:space="preserve">CAMINHAO BASCULANTE - 5,0 M3 - 170CV - 11,24T (VU=5ANOS) - MANUTENCAO </t>
  </si>
  <si>
    <t xml:space="preserve">    53882</t>
  </si>
  <si>
    <t>CAMINHAO PIPA 6000L TOCO, 162CV - 7,5T (VU=6ANOS) (INCLUI TANQUE DE ACO PARA TRANSPORTE DE AGUA) - MANUTENCAO</t>
  </si>
  <si>
    <t xml:space="preserve">    55255</t>
  </si>
  <si>
    <t>EXTRUSORA DE GUIAS E SARJETAS 14HP - CUSTOS COM MATERIAL NA OPERACAO DIURNA</t>
  </si>
  <si>
    <t xml:space="preserve">    55263</t>
  </si>
  <si>
    <t>ROLO COMPACTADOR DE PNEUS ESTÁTICO, PRESSÃO VARIÁVEL, POTÊNCIA 111 HP,PESO SEM/COM LASTRO 9,5 / 26 T, LARGURA DE TRABALHO 1,90 M - MATERIAIS NA OPERAÇÃO. AF_07/2014</t>
  </si>
  <si>
    <t xml:space="preserve">    55264</t>
  </si>
  <si>
    <t xml:space="preserve">TRATOR DE PNEUS 110 A 126 HP - MAO-DE-OBRA NA OPERACAO NOTURNA </t>
  </si>
  <si>
    <t xml:space="preserve">    67825</t>
  </si>
  <si>
    <t>CAMINHAO BASCULANTE COM 4,0 M3, 8,5 T - 152 CV - CUSTOS COM MATERIAL NA OPERACAO</t>
  </si>
  <si>
    <t xml:space="preserve">    73296</t>
  </si>
  <si>
    <t>ALUGUEL ELEVADOR EQUIPADO P/TRANSP CONCR A 10M ALT-CP-S/OPERADOR COM GUINCHO DE 10CV 16M TORRE DESMONTAVEL CACAMBA AUTOMATICA DE 550L FUNILP/DESCARGA E SILO DE ESPERA DE 1000L</t>
  </si>
  <si>
    <t xml:space="preserve">    73298</t>
  </si>
  <si>
    <t>VIBRADOR DE IMERSAO MOTOR ELETR 2CV (CP) TUBO DE 48X48 C/MANGOTE DE 5M COMP -EXCL OPERADOR</t>
  </si>
  <si>
    <t xml:space="preserve">    73299</t>
  </si>
  <si>
    <t>VIBRADOR DE IMERSAO MOTOR ELETR 2CV (CI) TUBO 48X480MM C/MANGOTE DE 5M COMP - EXCL OPERADOR</t>
  </si>
  <si>
    <t xml:space="preserve">    73300</t>
  </si>
  <si>
    <t>ALUGUEL ELEVADOR EQUIPADO P/TRANSP CONCR A 10M ALT-CI-S/OPERADOR COM GUINCHO DE 10CV 16M TORRE DESMONTAVEL CACAMBA AUTOMATICA DE 550L FUNILP/DESCARGA E SILO ESPERA DE 1000L</t>
  </si>
  <si>
    <t xml:space="preserve">    73303</t>
  </si>
  <si>
    <t xml:space="preserve">DEPRECIAO E JUROS - GRUPO GERADOR 150 KVA </t>
  </si>
  <si>
    <t xml:space="preserve">    73304</t>
  </si>
  <si>
    <t xml:space="preserve">CUSTOS COMBUSTIVEL + MATERIAL DISTRIBUIDOR DE AGREGADO SPRE* </t>
  </si>
  <si>
    <t xml:space="preserve">    73305</t>
  </si>
  <si>
    <t>DISTRIBUIDOR DE AGREGADOS AUTOPROPELIDO CAP 3 M3, A DIESEL, 6 CC, 140 CV - JUROS</t>
  </si>
  <si>
    <t xml:space="preserve">    73307</t>
  </si>
  <si>
    <t xml:space="preserve">MANUTENCAO - GRUPO GERADOR 150 KVA </t>
  </si>
  <si>
    <t xml:space="preserve">    73308</t>
  </si>
  <si>
    <t>DISTRIBUIDOR DE AGREGADOS AUTOPROPELIDO CAP 3 M3, A DIESEL, 6 CC, 140 CV - DEPRECIACAO</t>
  </si>
  <si>
    <t xml:space="preserve">    73309</t>
  </si>
  <si>
    <t>ROLO COMPACTADOR VIBRATORIO PE DE CARNEIRO PARA SOLOS, POTENCIA 80HP, PESO MÁXIMO OPERACIONAL 8,8T - DEPRECIACAO</t>
  </si>
  <si>
    <t xml:space="preserve">    73310</t>
  </si>
  <si>
    <t>CUSTO HORARIO COM DEPRECIACAO E JUROS-RETRO-ESCAVADEIRA SOBRE RODAS CASE 580 H - 74 HP</t>
  </si>
  <si>
    <t xml:space="preserve">    73311</t>
  </si>
  <si>
    <t xml:space="preserve">CUSTOS C/MATERIAL OPERACAO - GRUPO GERADOR 150 KVA </t>
  </si>
  <si>
    <t xml:space="preserve">    73312</t>
  </si>
  <si>
    <t>DISTRIBUIDOR DE AGREGADOS AUTOPROPELIDO CAP 3 M3, A DIESEL, 6 CC, 140 CV - MANUTENCAO</t>
  </si>
  <si>
    <t xml:space="preserve">    73313</t>
  </si>
  <si>
    <t>ROLO COMPACTADOR VIBRATORIO PE DE CARNEIRO PARA SOLOS, POTENCIA 80HP, PESO MÁXIMO OPERACIONAL 8,8T - JUROS</t>
  </si>
  <si>
    <t xml:space="preserve">    73314</t>
  </si>
  <si>
    <t>CUSTO HORARIO COM MAO-DE-OBRA NA OPERACAO DIURNA-RETRO-ESCAVADEIRA SOBRE RODAS - CASE 580 H - 74 HP</t>
  </si>
  <si>
    <t xml:space="preserve">    73315</t>
  </si>
  <si>
    <t>CUSTOS COMBUSTIVEL + MATERIAL NA OPERACAO DE ROLO VIBRATORIO TT SPV 84PE-DE-CARNEIRO</t>
  </si>
  <si>
    <t xml:space="preserve">    73316</t>
  </si>
  <si>
    <t>CUSTO HORARIO COM MANUTENCAO-RETRO-ESCAVADEIRA SOBRE RODAS - CASE 580 H - 74 HP</t>
  </si>
  <si>
    <t xml:space="preserve">    73317</t>
  </si>
  <si>
    <t>CUSTO HORARIO COM MATERIAIS NA OPERACAO-RETRO-ESCAVADEIRA SOBRE RODAS - CASE 580 H - 74 HP</t>
  </si>
  <si>
    <t xml:space="preserve">    73319</t>
  </si>
  <si>
    <t>CUSTO HORARIO COM DEPRECIACAO E JUROS - COMPRESSOR ATLAS COPCO - XA80 170 PCM 80 HP</t>
  </si>
  <si>
    <t xml:space="preserve">    73321</t>
  </si>
  <si>
    <t>GRUPO GERADOR TRANSPORTAVEL SOBRE RODAS 60/66KVA (CP) DIESEL 85CV (1.800RPM) - EXCL OPERADOR</t>
  </si>
  <si>
    <t xml:space="preserve">    73322</t>
  </si>
  <si>
    <t>CUSTO HORARIO COM MATERIAIS NA OPERACAO - COMPRESSOR ATLAS COPCO - XA 80 170 PCM 80 HP</t>
  </si>
  <si>
    <t xml:space="preserve">    73323</t>
  </si>
  <si>
    <t>CUSTO HORARIO COM MANUTENCAO - COMPRESSOR ATLAS COPCO - XA80 170 PCM 80 HP</t>
  </si>
  <si>
    <t xml:space="preserve">    73325</t>
  </si>
  <si>
    <t>CUSTO HORARIO COM MAO-DE-OBRA NA OPERACAO DIURNA - COMPRESSOR ATLAS COPCO - XA80 170 PCM 80 HP</t>
  </si>
  <si>
    <t xml:space="preserve">    73327</t>
  </si>
  <si>
    <t>CUSTO HORARIO COM MAO-DE-OBRA NA OPERACAO DIURNA - MARTELETE OU ROMPEDOR ATLAS COPCO - TEX 31</t>
  </si>
  <si>
    <t xml:space="preserve">    73329</t>
  </si>
  <si>
    <t>CUSTO HORARIO C/ DEPRECIACAO E JUROS - CAMINHAO CARROCERIA MERCEDES BENZ - 1418/48 184 HP</t>
  </si>
  <si>
    <t xml:space="preserve">    73331</t>
  </si>
  <si>
    <t>VIBRADOR DE IMERSAO MOTOR GAS 3,5CV (CP) TUBO 48X480MM C/MANGOTE DE 5M COMP - EXCL OPERADOR</t>
  </si>
  <si>
    <t xml:space="preserve">    73332</t>
  </si>
  <si>
    <t>CUSTO HORARIO COM MANUTENCAO - MARTELETE OU ROMPEDOR ATLAS COPCO - TEX31</t>
  </si>
  <si>
    <t xml:space="preserve">    73333</t>
  </si>
  <si>
    <t>GRUPO GERADOR C/POTENCIA 1450W/110V C.A OU 12V C.C. (CI) GAS 3,4HP (3.600RPM) DE 4 TEMPOS REFRIGERACAO A AR - EXCL OPERADOR</t>
  </si>
  <si>
    <t xml:space="preserve">    73335</t>
  </si>
  <si>
    <t>CUSTO HORARIO C/ MANUTENCAO - CAMINHAO CARROCERIA MERCEDES BENZ 1418/48 184 HP</t>
  </si>
  <si>
    <t xml:space="preserve">    73336</t>
  </si>
  <si>
    <t xml:space="preserve">USINA MIST A FRIO CAPAC 50T/H (CP) INCL EQUIPE DE OPERACAO </t>
  </si>
  <si>
    <t xml:space="preserve">    73337</t>
  </si>
  <si>
    <t>CUSTO HORARIO COM DEPRECIACAO E JUROS - MARTELETE OU ROMPEDOR ATLAS COPCO - TEX 31</t>
  </si>
  <si>
    <t xml:space="preserve">    73338</t>
  </si>
  <si>
    <t>COMPRESSOR AR PORTATIL/REBOCAVEL DESC 170PCM DIESEL 40CV (CI) PRESSAO DE TRABALHO DE 102PSI - EXCL OPERADOR</t>
  </si>
  <si>
    <t xml:space="preserve">    73339</t>
  </si>
  <si>
    <t xml:space="preserve">TRATOR DE PNEUS MOTOR DIESEL 61CV (CI) INCL OPERADOR </t>
  </si>
  <si>
    <t xml:space="preserve">    73340</t>
  </si>
  <si>
    <t>CUSTO HORARIO C/ MATERIAIS NA OPERACAO - CAMINHAO CARROCERIA MERCEDES BENZ - 1418/48 HP</t>
  </si>
  <si>
    <t xml:space="preserve">    73343</t>
  </si>
  <si>
    <t>VIBRADOR DE IMERSAO MOTOR GAS 3,5CV TUBO DE 48X480MM (CI) C/MANGOTE DE 5M COMP -EXCL OPERADOR</t>
  </si>
  <si>
    <t xml:space="preserve">    73344</t>
  </si>
  <si>
    <t>GRUPO GERADOR ESTACIONARIO C/ALTERNADOR 125/145KVA (CP) DIESEL 165CV EXCL OPERADOR</t>
  </si>
  <si>
    <t xml:space="preserve">    73348</t>
  </si>
  <si>
    <t>CUSTO HORARIO C/ DEPRECIACAO E JUROS - GUINDASTE AUTOPROPELIDO MADAL - MD 10 A 45 HP</t>
  </si>
  <si>
    <t xml:space="preserve">    73352</t>
  </si>
  <si>
    <t>CUSTO HORARIO C/ DEPRECIACAO E JUROS - GUINCHO 8 T MUNCK - 640/18 S/ CAMINHAO MERCEDES BENZ 1418/51 184 HP</t>
  </si>
  <si>
    <t xml:space="preserve">    73353</t>
  </si>
  <si>
    <t>COMPACTADOR DE PNEUS AUTO-PROPULSOR DIESEL 76HP C/7 PNEUS-CI- PESO 5,5/20T INCL OPERADOR</t>
  </si>
  <si>
    <t xml:space="preserve">    73354</t>
  </si>
  <si>
    <t xml:space="preserve">MAQUINA DE JUNTAS GAS 8,25CV PART MANUAL (CI) INCL OPERADOR </t>
  </si>
  <si>
    <t xml:space="preserve">    73355</t>
  </si>
  <si>
    <t>ALUGUEL CAMINHAO CARROC FIXA TOCO 7,5T MOTOR DIESEL 132CV (CF) C/MOTO RISTA</t>
  </si>
  <si>
    <t xml:space="preserve">    73359</t>
  </si>
  <si>
    <t>CUSTO HORARIO C/ MANUTENCAO - GUINDASTE AUTOPROPELIDO MADAL MD 10A 45 HP</t>
  </si>
  <si>
    <t xml:space="preserve">    73365</t>
  </si>
  <si>
    <t>CUSTO HORARIO C/ MANUTENCAO - GUINCHO 8 T MUNCK - 640/18 S/ CAMINHAO MERCEDES BENZ 1418/51 184 HP</t>
  </si>
  <si>
    <t xml:space="preserve">    73366</t>
  </si>
  <si>
    <t>ROLO VIBRATORIO LISO 7T AUTO-PROPULSOR DIESEL 76,5H (CI) INCL OPERADORLARG TOTAL 2,015M</t>
  </si>
  <si>
    <t xml:space="preserve">    73367</t>
  </si>
  <si>
    <t>ROMPEDOR PNEUNATICO 32,6KG CONSUMO AR 38,8L (CI) S/OPERADOR PONTEIRA E MANGUEIRA - FREQUENCIA DE IMPACTOS 1110 IMP/MIN</t>
  </si>
  <si>
    <t xml:space="preserve">    73373</t>
  </si>
  <si>
    <t>CUSTO HORARIO C/ MATERIAIS NA OPERACAO - GUINDASTE AUTOPROPELIDO MADAL- MD 10A 45 HP</t>
  </si>
  <si>
    <t xml:space="preserve">    73374</t>
  </si>
  <si>
    <t>USINA PRE-MISTURADORA DE SOLOS CAPAC 350/600T/H (CF) INCL EQUIPE DE OPERACAO</t>
  </si>
  <si>
    <t xml:space="preserve">    73378</t>
  </si>
  <si>
    <t>ROMPEDOR PNEUMATICO 32,6KG CONSUMO AR 38,8L (CP) S/OPERADOR PONTEIRA E MANGUEIRA-FREQUENCIA DE IMPACTO DE 1110 IMP/MIN</t>
  </si>
  <si>
    <t xml:space="preserve">    73383</t>
  </si>
  <si>
    <t>CUSTO HORARIO C/ MATERIAIS NA OPERACAO - GUINCHO 8 T MUNCK - 640/18 S/ CAMINHAO MERCEDES BENZ 1418/51 184 HP</t>
  </si>
  <si>
    <t xml:space="preserve">    73386</t>
  </si>
  <si>
    <t>ALUGUEL CAMINHAO BASCUL NO TOCO 4M3 DMOTOR DIESEL 85CV (CI) C/MOTORIS TA</t>
  </si>
  <si>
    <t xml:space="preserve">    73387</t>
  </si>
  <si>
    <t>GRUPO GERADOR C/POTENCIA 1450W/110V C.A OU 12V C.C. (CP) GAS 3,4HPREFRIGERADO A AR - EXCL OPERADOR</t>
  </si>
  <si>
    <t xml:space="preserve">    73388</t>
  </si>
  <si>
    <t>COMPRESSOR AR PORTATIL/REBOCAVEL DESC 170PCM DIESEL 40CV (CP) PRESSAO DE TRABALHO DE 102PSI - EXCL OPERADOR</t>
  </si>
  <si>
    <t xml:space="preserve">    73389</t>
  </si>
  <si>
    <t>ESPALHADOR AGREG REBOCAVEL CAPAC RASA 1,3M3 PESO 860KG (CP) DIAM ROLO 127MM (5") - EXCL OPERADOR</t>
  </si>
  <si>
    <t xml:space="preserve">    73390</t>
  </si>
  <si>
    <t>COMPACTADOR DE PNEUS AUTO-PROPULSOR DIESEL 76HP C/7 PNEUS-CP -PESO 5,5/20T INCL OPERADOR</t>
  </si>
  <si>
    <t xml:space="preserve">    73399</t>
  </si>
  <si>
    <t xml:space="preserve">DEPRECIAO E JUROS - MAQUINA DE DEMARCAR FAIXAS AUTOPROP. </t>
  </si>
  <si>
    <t xml:space="preserve">    73401</t>
  </si>
  <si>
    <t>COMPRESSOR AR PORTATIL/REBOCAVEL DESC 170PCM DIESEL 40CV (CF) PRESSAO DE TRABALHO DE 102PSI - EXCL OPERADOR</t>
  </si>
  <si>
    <t xml:space="preserve">    73402</t>
  </si>
  <si>
    <t>USINA PRE-MISTURADORA DE SOLOS CAPAC 350/600T/H (CP) INCL EQUIPE DE OPERACAO</t>
  </si>
  <si>
    <t xml:space="preserve">    73405</t>
  </si>
  <si>
    <t>CUSTO HORARIO PRODUTIVO DIURNO-RETRO-ESCAVADEIRA SOBRE RODAS - CASE 580 H - 74 HP</t>
  </si>
  <si>
    <t xml:space="preserve">    73407</t>
  </si>
  <si>
    <t xml:space="preserve">JUROS/CAMINHAO CARROCERIA FIXA FORD F-12000 - 142CV </t>
  </si>
  <si>
    <t xml:space="preserve">    73416</t>
  </si>
  <si>
    <t>CUSTOS C/MATERIAL NA OPERACAO/CAMINHAO CARROCERIA FIXA FORD F-12000 142HP</t>
  </si>
  <si>
    <t xml:space="preserve">    73419</t>
  </si>
  <si>
    <t>USINA P/MISTURA BETUM ALTA CLASSE A QUENTE CAPAC 60/90T/H-CP INCL EQUIPE DE OPERACAO</t>
  </si>
  <si>
    <t xml:space="preserve">    73425</t>
  </si>
  <si>
    <t>CUSTO HORARIO COM DEPRECIACAO E JUROS - TRATOR DE ESTEIRAS CATERPILLARD6D PS - 163 6A - 140 HP</t>
  </si>
  <si>
    <t xml:space="preserve">    73428</t>
  </si>
  <si>
    <t>CUSTO HORARIO PRODUTIVO DIURNO - MARTELETE OU ROMPEDOR ATLAS COPCO TEX 31</t>
  </si>
  <si>
    <t xml:space="preserve">    73429</t>
  </si>
  <si>
    <t xml:space="preserve">CAMINHAO TANQUE (PIPA) 6.000 L, DIESEL, 132CV, COM MOTORISTA, (CHI). </t>
  </si>
  <si>
    <t xml:space="preserve">    73432</t>
  </si>
  <si>
    <t xml:space="preserve">CHP - BETONEIRA CAPAC. 320 L, MOTOR DIESEL 6 HP, ALFA 320 OU SIMILAR </t>
  </si>
  <si>
    <t xml:space="preserve">    73433</t>
  </si>
  <si>
    <t xml:space="preserve">DEPRECIACAO/CAMINHAO CARROCERIA FIXA FORD F-12000 CHASSI 194" - 142CV </t>
  </si>
  <si>
    <t xml:space="preserve">    73434</t>
  </si>
  <si>
    <t>CUSTO HORARIO COM MANUTENCAO - TRATOR DE ESTEIRAS CATERPILLAR D6D PS - 163 6A - 140 HP</t>
  </si>
  <si>
    <t xml:space="preserve">    73435</t>
  </si>
  <si>
    <t xml:space="preserve">MANUTENCAO - MAQUINA DE DEMARCAR FAIXAS AUTOPROP. </t>
  </si>
  <si>
    <t xml:space="preserve">    73437</t>
  </si>
  <si>
    <t xml:space="preserve">SERRA CIRCULAR MAKITA 5900B 7` 2,3HP - CHP </t>
  </si>
  <si>
    <t xml:space="preserve">    73439</t>
  </si>
  <si>
    <t>MOTO BOMBA SOBRE RODAS GAS DE 10,5CV A 3600RPM (CI) C/BOMBA CENTRIFUGAAUTO-ESCORVANTE DE ROTOR ABERTO BOCAIS DE 3" - EXCL OPERADOR</t>
  </si>
  <si>
    <t xml:space="preserve">    73440</t>
  </si>
  <si>
    <t>USINA DOSADOR/MISTURADOR AGREG CONCR C/SILO CIM P/50T (CI) INCL MAO-DE-OBRA P/ALIMENTACAO E OPERACAO DA CENTRAL</t>
  </si>
  <si>
    <t xml:space="preserve">    73441</t>
  </si>
  <si>
    <t>USINA DOSADORA/MIST AGREG CONCR C/SILO CIM P/50T (CP) INCL MAO-DE-OBRAP/ALIMENTACAO E OPER</t>
  </si>
  <si>
    <t xml:space="preserve">    73445</t>
  </si>
  <si>
    <t>CAIACAO INT OU EXT SOBRE REVESTIMENTO LISO C/ADOCAO DE FIXADOR COM COM DUAS DEMAOS</t>
  </si>
  <si>
    <t xml:space="preserve">    73447</t>
  </si>
  <si>
    <t xml:space="preserve">ESCAVACAO MANUAL DE VALAS EM TERRA COMPACTA, PROF. 2 M &lt; H &lt;= 3 M </t>
  </si>
  <si>
    <t>M3</t>
  </si>
  <si>
    <t xml:space="preserve">    73450</t>
  </si>
  <si>
    <t>CUSTO HORARIO IMPRODUTIVO DIURNO - MARTELETE OU ROMPEDOR ATLAS COPCO TEX 31</t>
  </si>
  <si>
    <t xml:space="preserve">    73453</t>
  </si>
  <si>
    <t xml:space="preserve">TRATOR DE PNEUS MOTOR DIESEL 61CV INCL OPERADOR (CP) </t>
  </si>
  <si>
    <t xml:space="preserve">    73456</t>
  </si>
  <si>
    <t xml:space="preserve">MANUTENCAO/CAMINHAO CARROCERIA FIXA FORD F-12000 - 142CV </t>
  </si>
  <si>
    <t xml:space="preserve">    73458</t>
  </si>
  <si>
    <t>CUSTO HORARIO COM MATERIAIS NA OPERACAO - TRATOR DE ESTEIRAS CATERPILLAR D6D PS - 163 6A - 140 HP</t>
  </si>
  <si>
    <t xml:space="preserve">    73459</t>
  </si>
  <si>
    <t xml:space="preserve">CUSTOS C/MATERIAL OPERCAO -MAQUINA DE DEMARCAR FAIXAS AUTO </t>
  </si>
  <si>
    <t xml:space="preserve">    73463</t>
  </si>
  <si>
    <t>MOTO BOMBA SOBRE RODAS GAS DE 10,5CV A 3600RPM (CP) C/BOMBA CENTRIFUGAAUTO-ESCORVANTE DE ROTOR ABERTO BOCAIS DE 3" - EXCL OPERADOR</t>
  </si>
  <si>
    <t xml:space="preserve">    73464</t>
  </si>
  <si>
    <t xml:space="preserve">CHP MAQUINA PROJETORA DE CONCRETO </t>
  </si>
  <si>
    <t xml:space="preserve">    73478</t>
  </si>
  <si>
    <t xml:space="preserve">MAQUINA DE JUNTAS GAS 8,25CV PART MANUAL (CP) INCL OPERADOR </t>
  </si>
  <si>
    <t xml:space="preserve">    73479</t>
  </si>
  <si>
    <t>DISTRIBUIDOR BETUME SOB PRESSAO GAS (CP) SOBRE CHASSIS CAMINHAO INCL ESTE C/MOTORISTA</t>
  </si>
  <si>
    <t xml:space="preserve">    73481</t>
  </si>
  <si>
    <t xml:space="preserve">ESCAVACAO MANUAL DE VALAS EM TERRA COMPACTA, PROF. DE 0 M &lt; H &lt;= 1 M </t>
  </si>
  <si>
    <t xml:space="preserve">    73483</t>
  </si>
  <si>
    <t>CUSTOS C/MAO-DE-OBRA NA OPERACAO/CAMINHAO CARROCERIA FIXA FORD F-12000- 142HP</t>
  </si>
  <si>
    <t xml:space="preserve">    73487</t>
  </si>
  <si>
    <t xml:space="preserve">SERRA CIRCULAR MAKITA 5900B 7` 2,3HP - CHI </t>
  </si>
  <si>
    <t xml:space="preserve">    73491</t>
  </si>
  <si>
    <t xml:space="preserve">MAQUINA POLIDORA 4HP 12A 220V EXCL ESMERIL E OPERADOR (CP) </t>
  </si>
  <si>
    <t xml:space="preserve">    73495</t>
  </si>
  <si>
    <t xml:space="preserve">TRATOR ESTEIRAS DIESEL APROX 335CV C/LAMINA 5000KG (CP) INCL OPERADOR </t>
  </si>
  <si>
    <t xml:space="preserve">    73496</t>
  </si>
  <si>
    <t xml:space="preserve">SOCADOR PNEUMATICO 18,5KG CONSUMO AR 0,82M3/M (CP) INCL OPERADOR </t>
  </si>
  <si>
    <t xml:space="preserve">    73497</t>
  </si>
  <si>
    <t>CHP - COMPRESSOR DE 760PCM, MOTOR DIESEL 269HP, ATLAS COPCO, MOD XA360SB, OU SIMILAR</t>
  </si>
  <si>
    <t xml:space="preserve">    73501</t>
  </si>
  <si>
    <t>CUSTO HORARIO PRODUTIVO DIURNO - GUINCHO 8 T MUNCK - 640/18 SEM CAMINHAO MERCEDES BENZ 1418/51 184 HP</t>
  </si>
  <si>
    <t xml:space="preserve">    73529</t>
  </si>
  <si>
    <t>INSTALACAO DE AQUECIMENTO E ARMAZENAMENTO DE ASFALTO (CP) EM 2 TANQUESDE 30000L CADA - INCL OPERADOR</t>
  </si>
  <si>
    <t xml:space="preserve">    73531</t>
  </si>
  <si>
    <t>ALUGUEL CAMINHAO BASCUL NO TOCO 4M3 MOTOR DIESEL 85CV (CP) C/MOTORISTA</t>
  </si>
  <si>
    <t xml:space="preserve">    73532</t>
  </si>
  <si>
    <t xml:space="preserve">CUSTO HORARIO PRODUTIVO - TALHA MANUAL </t>
  </si>
  <si>
    <t xml:space="preserve">    73534</t>
  </si>
  <si>
    <t>CUSTO HORARIO IMPRODUTIVO DIURNO-RETRO-ESCAVADEIRA SOBRE RODAS - CASE 580 H - 74 HP</t>
  </si>
  <si>
    <t xml:space="preserve">    73535</t>
  </si>
  <si>
    <t>CHP - CAMINHAO C/GUINCHO 6T, MOTOR DIESEL 136HP, M. BENZ MOD L1214, MUNCK MOD, M 640/18, OU SIMILAR</t>
  </si>
  <si>
    <t xml:space="preserve">    73553</t>
  </si>
  <si>
    <t xml:space="preserve">MAQUINA DE PINTAR FAIXA CONSMAQ FX24 14HP - CHP </t>
  </si>
  <si>
    <t xml:space="preserve">    73557</t>
  </si>
  <si>
    <t xml:space="preserve">MAQUINA POLIDORA 4HP 12AMP 220V EXCL ESMERIL E OPERADOR (CI) </t>
  </si>
  <si>
    <t xml:space="preserve">    73558</t>
  </si>
  <si>
    <t>LOCAÇÃO DE EXTRUSORA DE GUIAS E SARJETAS SEM FORMAS, MOTOR DIESEL DE 14CV, EXCLUSIVE OPERADOR (CI)</t>
  </si>
  <si>
    <t xml:space="preserve">    73559</t>
  </si>
  <si>
    <t>USINA PRE-MISTURADORA DE SOLOS CAPAC 350/600T/H (CI) INCL EQUIPE DE OPERACAO</t>
  </si>
  <si>
    <t xml:space="preserve">    73560</t>
  </si>
  <si>
    <t xml:space="preserve">SOCADOR PNEUMATICO 18.5KG CONSUMO AR 0,82M3/M (CI) INCL OPERADOR </t>
  </si>
  <si>
    <t xml:space="preserve">    73563</t>
  </si>
  <si>
    <t xml:space="preserve">TRATOR ESTEIRAS DIESEL APROX 335CV C/LAMINA 5000KG (CI) INCL OPERADOR </t>
  </si>
  <si>
    <t xml:space="preserve">    73601</t>
  </si>
  <si>
    <t>GRUPO GERADOR TRANSPORTAVEL SOBRE RODAS 60/66KVA (CF) DIESEL 85CV EXCL OPERADOR</t>
  </si>
  <si>
    <t xml:space="preserve">    73602</t>
  </si>
  <si>
    <t>EQUIPAMENTO P/LIMP E DESOBSTRUCAO GALERIAS ESG/AGUAS PLUV-CP- TIPO BUCKET MACHINE COMPLETA COM CACAMBA E 60 VARETAS - INCL OPERADOR</t>
  </si>
  <si>
    <t xml:space="preserve">    73709</t>
  </si>
  <si>
    <t>GRUPO GERADOR ESTACIONARIO C/ALTERNADOR 125/145KVA (CI) DIESEL 165CV EXCL OPERADOR</t>
  </si>
  <si>
    <t xml:space="preserve">    73712</t>
  </si>
  <si>
    <t>EQUIPAMENTO ROTATIVO PARA DESOBSTRUCAO E LIMPEZA DE GALERIAS TP BUCKE MACHINE (CP) CONSIDERANDO APENAS A MANUTENCAO E MATERIAL DE OPERAÇÃO</t>
  </si>
  <si>
    <t xml:space="preserve">    74029</t>
  </si>
  <si>
    <t>BETONEIRAS</t>
  </si>
  <si>
    <t xml:space="preserve">    74029/001</t>
  </si>
  <si>
    <t>BETONEIRA DIESEL 580L (CP) MISTURA SECA, CARREGAMENTO MECANICO E TAMBOR REVERSÍVEL. - EXCLUSIVE OPERADOR</t>
  </si>
  <si>
    <t xml:space="preserve">    74029/002</t>
  </si>
  <si>
    <t>BETONEIRA DIESEL, 580L (CI) MISTURA SECA, CARREGADOR MECANICO E TAMBORREVERSÍVEL.- EXCLUSIVE OPERADOR</t>
  </si>
  <si>
    <t xml:space="preserve">    74030</t>
  </si>
  <si>
    <t>GUINDASTES E/OU BRAÇO MECÂNICO</t>
  </si>
  <si>
    <t xml:space="preserve">    74030/001</t>
  </si>
  <si>
    <t>GUINDAUTO (CI) CAP.3,5 TON., MONTADO SOBRE CAMINHÃO TOCO (EXCL. O CAMINHÃO) APROX.2,0M DE ALCANCE HORIZONTAL, 7,0 NA VERTICAL. EXCL. OPERADOR.</t>
  </si>
  <si>
    <t xml:space="preserve">    74030/002</t>
  </si>
  <si>
    <t>GUINDAUTO (CP) CARGA MAX 3,25T (A 2M) E 1,62T (A 4M), ALTURA MAX = 6,6M, MONTADO SOBRE CAMINHÃO TOCO (EXCL. O CAMINHÃO E OPERADOR).</t>
  </si>
  <si>
    <t xml:space="preserve">    74035</t>
  </si>
  <si>
    <t>CARREGADOR FRONTAL / PÁ CARREGADEIRA</t>
  </si>
  <si>
    <t xml:space="preserve">    74035/001</t>
  </si>
  <si>
    <t>CARREGADOR FRONTAL (PA CARREGADEIRA) SOBRE RODAS 105HP CAPACIDADE DA CAÇAMBA 1,4 A 1,7M3 - CHP - INCLUSIVE OPERADOR</t>
  </si>
  <si>
    <t xml:space="preserve">    74036</t>
  </si>
  <si>
    <t>TRATOR</t>
  </si>
  <si>
    <t xml:space="preserve">    74036/001</t>
  </si>
  <si>
    <t xml:space="preserve">TRATOR DE ESTEIRAS, 153HP - CHI - INCLUSIVE OPERADOR </t>
  </si>
  <si>
    <t xml:space="preserve">    74036/002</t>
  </si>
  <si>
    <t xml:space="preserve">TRATOR ESTEIRAS DIESEL 140CV - CHP - INCLUSIVE OPERADOR </t>
  </si>
  <si>
    <t xml:space="preserve">    74037</t>
  </si>
  <si>
    <t>CAMINHÃO</t>
  </si>
  <si>
    <t xml:space="preserve">    74037/001</t>
  </si>
  <si>
    <t xml:space="preserve">CAMINHÃO BASCULANTE TOCO 4M3, MOTOR DIESEL 160CV COM MOTORISTA </t>
  </si>
  <si>
    <t xml:space="preserve">    74040</t>
  </si>
  <si>
    <t>SOQUETE COMPACTADOR</t>
  </si>
  <si>
    <t xml:space="preserve">    74040/002</t>
  </si>
  <si>
    <t xml:space="preserve">SOQUETE COMPACTADOR 72KG, GASOLINA, 3HP, (CHI), EXCLUSIVE OPERADOR. </t>
  </si>
  <si>
    <t xml:space="preserve">    83354</t>
  </si>
  <si>
    <t>DEPRECIAÇAO E JUROS - CAMINHAO BASCULANTE TRUCADO - CARGA UTIL = 10 M3, 16,3 T</t>
  </si>
  <si>
    <t xml:space="preserve">    83355</t>
  </si>
  <si>
    <t>MANUTENCAO - CAMINHAO BASCULANTE TRUCADO - CARGA UTIL = 10 M3, 16,3 TON</t>
  </si>
  <si>
    <t xml:space="preserve">    83360</t>
  </si>
  <si>
    <t xml:space="preserve">DEPRECIACAO E JUROS - CAMINHAO DISTRIBUIDOR DE ASFALTO </t>
  </si>
  <si>
    <t xml:space="preserve">    83361</t>
  </si>
  <si>
    <t xml:space="preserve">MANUTENCAO - CAMINHAO DISTRIBUIDOR DE ASFALTO </t>
  </si>
  <si>
    <t xml:space="preserve">    83755</t>
  </si>
  <si>
    <t xml:space="preserve">DEPRECIACAO GUINDASTE MADAL MD-10A </t>
  </si>
  <si>
    <t xml:space="preserve">    83756</t>
  </si>
  <si>
    <t xml:space="preserve">JUROS GUINDASTE MADAL MD-10A </t>
  </si>
  <si>
    <t xml:space="preserve">    83757</t>
  </si>
  <si>
    <t xml:space="preserve">MANUTENCAO GUINDASTE MADAL MD-10A </t>
  </si>
  <si>
    <t xml:space="preserve">    83758</t>
  </si>
  <si>
    <t xml:space="preserve">CUSTOS COMBUSTIVEL+MATERIAL NA OPERACAO DE GUINDASTE MADAL MD-10A </t>
  </si>
  <si>
    <t xml:space="preserve">    83761</t>
  </si>
  <si>
    <t xml:space="preserve">DEPRECIACAO GRUPO DE SOLDAGEM BAMBOZZI 375-A </t>
  </si>
  <si>
    <t xml:space="preserve">    83762</t>
  </si>
  <si>
    <t xml:space="preserve">MANUTENCAO GRUPO DE SOLDAGEM BAMBOZZI 375-A </t>
  </si>
  <si>
    <t xml:space="preserve">    83763</t>
  </si>
  <si>
    <t xml:space="preserve">CUSTOS COMBUSTIVEL+MATERIAL GRUPO DE SOLDAGEM BAMBOZZI 375-A </t>
  </si>
  <si>
    <t xml:space="preserve">    83764</t>
  </si>
  <si>
    <t xml:space="preserve">JUROS GRUPO DE SOLDAGEM BAMBOZZI 375-A </t>
  </si>
  <si>
    <t xml:space="preserve">    84000</t>
  </si>
  <si>
    <t xml:space="preserve">SOQUETE COMPACTADOR 72KG GASOLINA, 3HP (CHP) EXCLUSIVE OPERADOR. </t>
  </si>
  <si>
    <t xml:space="preserve">    84137</t>
  </si>
  <si>
    <t>DEPRECIACAO - USINA DE ASFALTO A FRIO ALMEIDA PMF-35 DPD CAP. 60/80 T/H - 30HP (ELETRICA)</t>
  </si>
  <si>
    <t xml:space="preserve">    84138</t>
  </si>
  <si>
    <t>JUROS - USINA DE ASFALTO A FRIO ALMEIDA PMF-35 DPD CAP. 60/80 T/H - 30HP (ELETRICA)</t>
  </si>
  <si>
    <t xml:space="preserve">    84139</t>
  </si>
  <si>
    <t>MANUTENCAO - USINA DE ASFALTO A FRIO ALMEIDA PMF-35 DPD CAP 60/80 T/H - 30 HP (ELETRICA)</t>
  </si>
  <si>
    <t xml:space="preserve">    84140</t>
  </si>
  <si>
    <t>CUSTOS C/ MAO DE OBRA NA OPERACAO - USINA DE ASFALTO A FRIO ALMEIDA PMF-35 DPD CAP 60/80 T/H - 30 HP (ELETRICA)</t>
  </si>
  <si>
    <t xml:space="preserve">    84142</t>
  </si>
  <si>
    <t>DEPRECIACAO - CAMINHÃO TOCO VW 8120 EURO III 115 CV, CARROC. FIXA MADEIRA, PBT 7700 KG, C.UTIL + CARROC 4640 KG, COM MUNCK MADAL MD-6501 CARGA MAX 3,25T (A 2M) E 1,62T (A 4M)</t>
  </si>
  <si>
    <t xml:space="preserve">    84143</t>
  </si>
  <si>
    <t>JUROS - CAMINHÃO TOCO VW 8120 EURO III 115 CV, CARROC. FIXA MADEIRA, PBT 7700 KG, C.UTIL + CARROC 4640 KG, COM MUNCK MADAL MD-6501 CARGA MAX3,25T (A 2M) E 1,62T (A 4M)</t>
  </si>
  <si>
    <t xml:space="preserve">    84144</t>
  </si>
  <si>
    <t>MANUTENCAO - CAMINHÃO TOCO VW 8120 EURO III 115 CV, CARROC. FIXA MADEIRA, PBT 7700 KG, C.UTIL + CARROC 4640 KG, COM MUNCK MADAL MD-6501 CARGA MAX 3,25T (A 2M) E 1,62T (A 4M)</t>
  </si>
  <si>
    <t xml:space="preserve">    84145</t>
  </si>
  <si>
    <t>MATERIAL NA OPERACAO - CAMINHÃO TOCO VW 8120 EURO III 115 CV, CARROC. FIXA MADEIRA, PBT 7700 KG, C.UTIL + CARROC 4640 KG, COM MUNCK MADAL MD-6501 CARGA MAX 3,25T (A 2M) E 1,62T (A 4M)</t>
  </si>
  <si>
    <t xml:space="preserve">    84146</t>
  </si>
  <si>
    <t>MAO-DEOBRA - CAMINHÃO TOCO VW 8120 EURO III 115 CV, CARROC. FIXA MADEIRA, PBT 7700 KG, C.UTIL + CARROC 4640 KG, COM MUNCK MADAL MD-6501 CARGA MAX 3,25T (A 2M) E 1,62T (A 4M)</t>
  </si>
  <si>
    <t xml:space="preserve">    84147</t>
  </si>
  <si>
    <t xml:space="preserve">DEPRECIACAO E JUROS - CAMINHAO BASCULANTE 10M3 </t>
  </si>
  <si>
    <t xml:space="preserve">    84148</t>
  </si>
  <si>
    <t xml:space="preserve">MANUTENCAO - CAMINHAO BASCULANTE 10 M3 </t>
  </si>
  <si>
    <t xml:space="preserve">    84149</t>
  </si>
  <si>
    <t xml:space="preserve">CUSTOS C/ MATERIAL OPERACAO - CAMINHAO BASCULANTE 10 M3 </t>
  </si>
  <si>
    <t xml:space="preserve">    84150</t>
  </si>
  <si>
    <t xml:space="preserve">CUSTOS C/ MAO-DE-OBRA OPERACAO - CAMINHAO BASCULANTE 10 M3 </t>
  </si>
  <si>
    <t xml:space="preserve">    84151</t>
  </si>
  <si>
    <t xml:space="preserve">CAMINHAO BASCULANTE 10 M3 - CHP </t>
  </si>
  <si>
    <t xml:space="preserve">    84155</t>
  </si>
  <si>
    <t>DESEMPENADEIRA ELETR 2 CV 4 POLOS 220/380V COMPACTADORA E DENSADORA P/ACAB PISO CONCRETO - EXCL OPERADOR (CP)</t>
  </si>
  <si>
    <t xml:space="preserve">    84156</t>
  </si>
  <si>
    <t>REGUA VIBRATORIA DUPLA GASOLINA 3/4CV A 3600RPM DE FREQUENCIA - EXCLUSIVE OPERADOR (CP)</t>
  </si>
  <si>
    <t xml:space="preserve">    84157</t>
  </si>
  <si>
    <t>DESEMPENADEIRA ELETR MOTOR 2CV 4 POLOS 220/380V COMPACTADORA E ADENSADORA PARA PISO ACABADO DE CONCRETO - EXCLUSIVE OPERADOR (CI)</t>
  </si>
  <si>
    <t xml:space="preserve">    84160</t>
  </si>
  <si>
    <t>REGUA VIBRADORA DUPLA GASOLINA 3/4 CV A 3600 RPM FREQUENCIA - EXCLUSIVE OPERADOR (CI)</t>
  </si>
  <si>
    <t xml:space="preserve">    87026</t>
  </si>
  <si>
    <t>GRADE DE DISCO REBOCÁVEL COM 20 DISCOS 24" X 6 MM COM PNEUS PARA TRANSPORTE - JUROS. AF_06/2014</t>
  </si>
  <si>
    <t xml:space="preserve">    87441</t>
  </si>
  <si>
    <t>BETONEIRA CAPACIDADE NOMINAL 400 L, CAPACIDADE DE MISTURA 310 L, MOTORA DIESEL POTÊNCIA 5,0 HP, SEM CARREGADOR - DEPRECIAÇÃO. AF_06/2014</t>
  </si>
  <si>
    <t xml:space="preserve">    87442</t>
  </si>
  <si>
    <t>BETONEIRA CAPACIDADE NOMINAL 400 L, CAPACIDADE DE MISTURA 310 L, MOTORA DIESEL POTÊNCIA 5,0 HP, SEM CARREGADOR - JUROS. AF_06/2014</t>
  </si>
  <si>
    <t xml:space="preserve">    87443</t>
  </si>
  <si>
    <t>BETONEIRA CAPACIDADE NOMINAL 400 L, CAPACIDADE DE MISTURA 310 L, MOTORA DIESEL POTÊNCIA 5,0 HP, SEM CARREGADOR - MANUTENÇÃO. AF_06/2014</t>
  </si>
  <si>
    <t xml:space="preserve">    87444</t>
  </si>
  <si>
    <t>BETONEIRA CAPACIDADE NOMINAL 400 L, CAPACIDADE DE MISTURA 310 L, MOTORA DIESEL POTÊNCIA 5,0 HP, SEM CARREGADOR - MATERIAIS NA OPERAÇÃO. AF_06/2014</t>
  </si>
  <si>
    <t xml:space="preserve">    88387</t>
  </si>
  <si>
    <t>MISTURADOR DE ARGAMASSA, EIXO HORIZONTAL, CAPACIDADE DE MISTURA 300 KG, MOTOR ELÉTRICO POTÊNCIA 5 CV - DEPRECIAÇÃO. AF_06/2014</t>
  </si>
  <si>
    <t xml:space="preserve">    88389</t>
  </si>
  <si>
    <t>MISTURADOR DE ARGAMASSA, EIXO HORIZONTAL, CAPACIDADE DE MISTURA 300 KG, MOTOR ELÉTRICO POTÊNCIA 5 CV - JUROS. AF_06/2014</t>
  </si>
  <si>
    <t xml:space="preserve">    88390</t>
  </si>
  <si>
    <t>MISTURADOR DE ARGAMASSA, EIXO HORIZONTAL, CAPACIDADE DE MISTURA 300 KG, MOTOR ELÉTRICO POTÊNCIA 5 CV - MANUTENÇÃO. AF_06/2014</t>
  </si>
  <si>
    <t xml:space="preserve">    88391</t>
  </si>
  <si>
    <t>MISTURADOR DE ARGAMASSA, EIXO HORIZONTAL, CAPACIDADE DE MISTURA 300 KG, MOTOR ELÉTRICO POTÊNCIA 5 CV - MATERIAIS NA OPERAÇÃO. AF_06/2014</t>
  </si>
  <si>
    <t xml:space="preserve">    88394</t>
  </si>
  <si>
    <t>MISTURADOR DE ARGAMASSA, EIXO HORIZONTAL, CAPACIDADE DE MISTURA 600 KG, MOTOR ELÉTRICO POTÊNCIA 7,5 CV - DEPRECIAÇÃO. AF_06/2014</t>
  </si>
  <si>
    <t xml:space="preserve">    88395</t>
  </si>
  <si>
    <t>MISTURADOR DE ARGAMASSA, EIXO HORIZONTAL, CAPACIDADE DE MISTURA 600 KG, MOTOR ELÉTRICO POTÊNCIA 7,5 CV - JUROS. AF_06/2014</t>
  </si>
  <si>
    <t xml:space="preserve">    88396</t>
  </si>
  <si>
    <t>MISTURADOR DE ARGAMASSA, EIXO HORIZONTAL, CAPACIDADE DE MISTURA 600 KG, MOTOR ELÉTRICO POTÊNCIA 7,5 CV - MANUTENÇÃO. AF_06/2014</t>
  </si>
  <si>
    <t xml:space="preserve">    88397</t>
  </si>
  <si>
    <t>MISTURADOR DE ARGAMASSA, EIXO HORIZONTAL, CAPACIDADE DE MISTURA 600 KG, MOTOR ELÉTRICO POTÊNCIA 7,5 CV - MATERIAIS NA OPERAÇÃO. AF_06/2014</t>
  </si>
  <si>
    <t xml:space="preserve">    88400</t>
  </si>
  <si>
    <t>MISTURADOR DE ARGAMASSA, EIXO HORIZONTAL, CAPACIDADE DE MISTURA 160 KG, MOTOR ELÉTRICO POTÊNCIA 3 CV - DEPRECIAÇÃO. AF_06/2014</t>
  </si>
  <si>
    <t xml:space="preserve">    88401</t>
  </si>
  <si>
    <t>MISTURADOR DE ARGAMASSA, EIXO HORIZONTAL, CAPACIDADE DE MISTURA 160 KG, MOTOR ELÉTRICO POTÊNCIA 3 CV - JUROS. AF_06/2014</t>
  </si>
  <si>
    <t xml:space="preserve">    88402</t>
  </si>
  <si>
    <t>MISTURADOR DE ARGAMASSA, EIXO HORIZONTAL, CAPACIDADE DE MISTURA 160 KG, MOTOR ELÉTRICO POTÊNCIA 3 CV - MANUTENÇÃO. AF_06/2014</t>
  </si>
  <si>
    <t xml:space="preserve">    88403</t>
  </si>
  <si>
    <t>MISTURADOR DE ARGAMASSA, EIXO HORIZONTAL, CAPACIDADE DE MISTURA 160 KG, MOTOR ELÉTRICO POTÊNCIA 3 CV - MATERIAIS NA OPERAÇÃO. AF_06/2014</t>
  </si>
  <si>
    <t xml:space="preserve">    88419</t>
  </si>
  <si>
    <t>PROJETOR DE ARGAMASSA, CAPACIDADE DE PROJEÇÃO 1,5 M3/H, ALCANCE DE 30 ATÉ 60 M, MOTOR ELÉTRICO POTÊNCIA 7,5 HP - DEPRECIAÇÃO. AF_06/2014</t>
  </si>
  <si>
    <t xml:space="preserve">    88422</t>
  </si>
  <si>
    <t>PROJETOR DE ARGAMASSA, CAPACIDADE DE PROJEÇÃO 1,5 M3/H, ALCANCE DE 30 ATÉ 60 M, MOTOR ELÉTRICO POTÊNCIA 7,5 HP - JUROS. AF_06/2014</t>
  </si>
  <si>
    <t xml:space="preserve">    88425</t>
  </si>
  <si>
    <t>PROJETOR DE ARGAMASSA, CAPACIDADE DE PROJEÇÃO 1,5 M3/H, ALCANCE DE 30 ATÉ 60 M, MOTOR ELÉTRICO POTÊNCIA 7,5 HP - MANUTENÇÃO. AF_06/2014</t>
  </si>
  <si>
    <t xml:space="preserve">    88427</t>
  </si>
  <si>
    <t>PROJETOR DE ARGAMASSA, CAPACIDADE DE PROJEÇÃO 1,5 M3/H, ALCANCE DE 30 ATÉ 60 M, MOTOR ELÉTRICO POTÊNCIA 7,5 HP - MATERIAIS NA OPERAÇÃO. AF_06/2014</t>
  </si>
  <si>
    <t xml:space="preserve">    88434</t>
  </si>
  <si>
    <t>PROJETOR DE ARGAMASSA, CAPACIDADE DE PROJEÇÃO 2 M3/H, ALCANCE ATÉ 50 M, MOTOR ELÉTRICO POTÊNCIA 7,5 HP - DEPRECIAÇÃO. AF_06/2014</t>
  </si>
  <si>
    <t xml:space="preserve">    88435</t>
  </si>
  <si>
    <t>PROJETOR DE ARGAMASSA, CAPACIDADE DE PROJEÇÃO 2 M3/H, ALCANCE ATÉ 50 M, MOTOR ELÉTRICO POTÊNCIA 7,5 HP- JUROS. AF_06/2014</t>
  </si>
  <si>
    <t xml:space="preserve">    88436</t>
  </si>
  <si>
    <t>PROJETOR DE ARGAMASSA, CAPACIDADE DE PROJEÇÃO 2 M3/H, ALCANCE ATÉ 50 M, MOTOR ELÉTRICO POTÊNCIA 7,5 HP - MANUTENÇÃO. AF_06/2014</t>
  </si>
  <si>
    <t xml:space="preserve">    88437</t>
  </si>
  <si>
    <t>PROJETOR DE ARGAMASSA, CAPACIDADE DE PROJEÇÃO 2 M3/H, ALCANCE ATÉ 50 M, MOTOR ELÉTRICO POTÊNCIA 7,5 HP - MATERIAIS NA OPERAÇÃO. AF_06/2014</t>
  </si>
  <si>
    <t xml:space="preserve">    88569</t>
  </si>
  <si>
    <t>ESPARGIDOR DE ASFALTO PRESSURIZADO COM TANQUE DE 2500 L, REBOCÁVEL COMMOTOR A GASOLINA POTÊNCIA 3,4 HP - DEPRECIAÇÃO. AF_07/2014</t>
  </si>
  <si>
    <t xml:space="preserve">    88570</t>
  </si>
  <si>
    <t>ESPARGIDOR DE ASFALTO PRESSURIZADO COM TANQUE DE 2500 L, REBOCÁVEL COMMOTOR A GASOLINA POTÊNCIA 3,4 HP - JUROS. AF_07/2014</t>
  </si>
  <si>
    <t xml:space="preserve">    88826</t>
  </si>
  <si>
    <t>BETONEIRA CAPACIDADE NOMINAL DE 400 L, CAPACIDADE DE MISTURA 310 L, MOTOR ELÉTRICO TRIFÁSICO POTÊNCIA DE 2 HP, SEM CARREGADOR - DEPRECIAÇÃO.AF_10/2014</t>
  </si>
  <si>
    <t xml:space="preserve">    88827</t>
  </si>
  <si>
    <t>BETONEIRA CAPACIDADE NOMINAL DE 400 L, CAPACIDADE DE MISTURA 310 L, MOTOR ELÉTRICO TRIFÁSICO POTÊNCIA DE 2 HP, SEM CARREGADOR - JUROS. AF_10/2014</t>
  </si>
  <si>
    <t xml:space="preserve">    88828</t>
  </si>
  <si>
    <t>BETONEIRA CAPACIDADE NOMINAL DE 400 L, CAPACIDADE DE MISTURA 310 L, MOTOR ELÉTRICO TRIFÁSICO POTÊNCIA DE 2 HP, SEM CARREGADOR - MANUTENÇÃO.AF_10/2014</t>
  </si>
  <si>
    <t xml:space="preserve">    88829</t>
  </si>
  <si>
    <t>BETONEIRA CAPACIDADE NOMINAL DE 400 L, CAPACIDADE DE MISTURA 310 L, MOTOR ELÉTRICO TRIFÁSICO POTÊNCIA DE 2 HP, SEM CARREGADOR - MATERIAIS NAOPERAÇÃO. AF_10/2014</t>
  </si>
  <si>
    <t xml:space="preserve">    88832</t>
  </si>
  <si>
    <t>ESCAVADEIRA HIDRÁULICA SOBRE ESTEIRAS, CAÇAMBA 0,80 M3, PESO OPERACIONAL 17,8 T, POTÊNCIA LÍQUIDA 110 HP - DEPRECIAÇÃO. AF_10/2014</t>
  </si>
  <si>
    <t xml:space="preserve">    88834</t>
  </si>
  <si>
    <t>ESCAVADEIRA HIDRÁULICA SOBRE ESTEIRAS, CAÇAMBA 0,80 M3, PESO OPERACIONAL 17,8 T, POTÊNCIA LÍQUIDA 110 HP - JUROS. AF_10/2014</t>
  </si>
  <si>
    <t xml:space="preserve">    88835</t>
  </si>
  <si>
    <t>ESCAVADEIRA HIDRÁULICA SOBRE ESTEIRAS, CAÇAMBA 0,80 M3, PESO OPERACIONAL 17,8 T, POTÊNCIA LÍQUIDA 110 HP - MANUTENÇÃO. AF_10/2014</t>
  </si>
  <si>
    <t xml:space="preserve">    88836</t>
  </si>
  <si>
    <t>ESCAVADEIRA HIDRÁULICA SOBRE ESTEIRAS, CAÇAMBA 0,80 M3, PESO OPERACIONAL 17,8 T, POTÊNCIA LÍQUIDA 110 HP - MATERIAIS NA OPERAÇÃO. AF_10/2014</t>
  </si>
  <si>
    <t xml:space="preserve">    88839</t>
  </si>
  <si>
    <t>TRATOR DE ESTEIRAS, POTÊNCIA 125 HP, PESO OPERACIONAL 12,9 T, COM LÂMINA 2,7 M3 - DEPRECIAÇÃO. AF_10/2014</t>
  </si>
  <si>
    <t xml:space="preserve">    88840</t>
  </si>
  <si>
    <t>TRATOR DE ESTEIRAS, POTÊNCIA 125 HP, PESO OPERACIONAL 12,9 T, COM LÂMINA 2,7 M3 - JUROS. AF_10/2014</t>
  </si>
  <si>
    <t xml:space="preserve">    88841</t>
  </si>
  <si>
    <t>TRATOR DE ESTEIRAS, POTÊNCIA 125 HP, PESO OPERACIONAL 12,9 T, COM LÂMINA 2,7 M3 - MANUTENCAO. AF_10/2014</t>
  </si>
  <si>
    <t xml:space="preserve">    88842</t>
  </si>
  <si>
    <t>TRATOR DE ESTEIRAS, POTÊNCIA 125 HP, PESO OPERACIONAL 12,9 T, COM LÂMINA 2,7 M3 - MATERIAIS NA OPERACAO. AF_10/2014</t>
  </si>
  <si>
    <t xml:space="preserve">    88845</t>
  </si>
  <si>
    <t>ESPARGIDOR DE ASFALTO PRESSURIZADO, TANQUE 6 M3 COM ISOLAÇÃO TÉRMICA, AQUECIDO COM 2 MAÇARICOS, COM BARRA ESPARGIDORA 3,60 M, A SER MONTADOSOBRE CAMINHÃO - DEPRECIAÇÃO. AF_10/2014</t>
  </si>
  <si>
    <t xml:space="preserve">    88846</t>
  </si>
  <si>
    <t>ESPARGIDOR DE ASFALTO PRESSURIZADO, TANQUE 6 M3 COM ISOLAÇÃO TÉRMICA, AQUECIDO COM 2 MAÇARICOS, COM BARRA ESPARGIDORA 3,60 M, A SER MONTADOSOBRE CAMINHÃO - JUROS. AF_10/2014</t>
  </si>
  <si>
    <t xml:space="preserve">    88847</t>
  </si>
  <si>
    <t>USINA DE LAMA ASFÁLTICA, PROD 30 A 50 T/H, SILO DE AGREGADO 7 M3, RESERVATÓRIOS PARA EMULSÃO E ÁGUA DE 2,3 M3 CADA, MISTURADOR TIPO PUG MILLA SER MONTADO SOBRE CAMINHÃO - DEPRECIAÇÃO. AF_10/2014</t>
  </si>
  <si>
    <t xml:space="preserve">    88848</t>
  </si>
  <si>
    <t>USINA DE LAMA ASFÁLTICA, PROD 30 A 50 T/H, SILO DE AGREGADO 7 M3, RESERVATÓRIOS PARA EMULSÃO E ÁGUA DE 2,3 M3 CADA, MISTURADOR TIPO PUG MILLA SER MONTADO SOBRE CAMINHÃO - JUROS. AF_10/2014</t>
  </si>
  <si>
    <t xml:space="preserve">    88853</t>
  </si>
  <si>
    <t>MOTOBOMBA CENTRÍFUGA, MOTOR A GASOLINA, POTÊNCIA 5,42 HP, BOCAIS 1 1/2X 1, DIÂMETRO ROTOR 143 MM HM/Q = 6 MCA / 16,8 M3/H A 38 MCA / 6,6M3/H - DEPRECIAÇÃO. AF_06/2014</t>
  </si>
  <si>
    <t xml:space="preserve">    88854</t>
  </si>
  <si>
    <t>MOTOBOMBA CENTRÍFUGA, MOTOR A GASOLINA, POTÊNCIA 5,42 HP, BOCAIS 1 1/2X 1, DIÂMETRO ROTOR 143 MM HM/Q = 6 MCA / 16,8 M3/H A 38 MCA / 6,6M3/H - JUROS. AF_06/2014</t>
  </si>
  <si>
    <t xml:space="preserve">    88855</t>
  </si>
  <si>
    <t>GRADE DE DISCO CONTROLE REMOTO REBOCÁVEL, COM 24 DISCOS 24 X 6 MM COMPNEUS PARA TRANSPORTE - DEPRECIAÇÃO. AF_06/2014</t>
  </si>
  <si>
    <t xml:space="preserve">    88856</t>
  </si>
  <si>
    <t>GRADE DE DISCO CONTROLE REMOTO REBOCÁVEL, COM 24 DISCOS 24 X 6 MM COMPNEUS PARA TRANSPORTE - JUROS. AF_06/2014</t>
  </si>
  <si>
    <t xml:space="preserve">    88857</t>
  </si>
  <si>
    <t>RETROESCAVADEIRA SOBRE RODAS COM CARREGADEIRA, TRAÇÃO 4X4, POTÊNCIA LÍQ. 88 HP, CAÇAMBA CARREG. CAP. MÍN. 1 M3, CAÇAMBA RETRO CAP. 0,26 M3,PESO OPERACIONAL MÍN. 6.674 KG, PROFUNDIDADE ESCAVAÇÃO MÁX. 4,37 M - DEPRECIAÇÃO. AF_06/2014</t>
  </si>
  <si>
    <t xml:space="preserve">    88858</t>
  </si>
  <si>
    <t>RETROESCAVADEIRA SOBRE RODAS COM CARREGADEIRA, TRAÇÃO 4X4, POTÊNCIA LÍQ. 88 HP, CAÇAMBA CARREG. CAP. MÍN. 1 M3, CAÇAMBA RETRO CAP. 0,26 M3,PESO OPERACIONAL MÍN. 6.674 KG, PROFUNDIDADE ESCAVAÇÃO MÁX. 4,37 M - JUROS. AF_06/2014</t>
  </si>
  <si>
    <t xml:space="preserve">    88859</t>
  </si>
  <si>
    <t>RETROESCAVADEIRA SOBRE RODAS COM CARREGADEIRA, TRAÇÃO 4X2, POTÊNCIA LÍQ. 79 HP, CAÇAMBA CARREG. CAP. MÍN. 1 M3, CAÇAMBA RETRO CAP. 0,20 M3,PESO OPERACIONAL MÍN. 6.570 KG, PROFUNDIDADE ESCAVAÇÃO MÁX. 4,37 M DEPRECIAÇÃO. AF_06/2014</t>
  </si>
  <si>
    <t xml:space="preserve">    88860</t>
  </si>
  <si>
    <t>RETROESCAVADEIRA SOBRE RODAS COM CARREGADEIRA, TRAÇÃO 4X2, POTÊNCIA LÍQ. 79 HP, CAÇAMBA CARREG. CAP. MÍN. 1 M3, CAÇAMBA RETRO CAP. 0,20 M3,PESO OPERACIONAL MÍN. 6.570 KG, PROFUNDIDADE ESCAVAÇÃO MÁX. 4,37 M - JUROS. AF_06/2014</t>
  </si>
  <si>
    <t xml:space="preserve">    88900</t>
  </si>
  <si>
    <t>ESCAVADEIRA HIDRÁULICA SOBRE ESTEIRAS, CAÇAMBA 1,20 M3, PESO OPERACIONAL 21 T, POTÊNCIA BRUTA 155 HP - DEPRECIAÇÃO. AF_06/2014</t>
  </si>
  <si>
    <t xml:space="preserve">    88902</t>
  </si>
  <si>
    <t>ESCAVADEIRA HIDRÁULICA SOBRE ESTEIRAS, CAÇAMBA 1,20 M3, PESO OPERACIONAL 21 T, POTÊNCIA BRUTA 155 HP - JUROS. AF_06/2014</t>
  </si>
  <si>
    <t xml:space="preserve">    88903</t>
  </si>
  <si>
    <t>ESCAVADEIRA HIDRÁULICA SOBRE ESTEIRAS, CAÇAMBA 1,20 M3, PESO OPERACIONAL 21 T, POTÊNCIA BRUTA 155 HP - MANUTENÇÃO. AF_06/2014</t>
  </si>
  <si>
    <t xml:space="preserve">    88904</t>
  </si>
  <si>
    <t>ESCAVADEIRA HIDRÁULICA SOBRE ESTEIRAS, CAÇAMBA 1,20 M3, PESO OPERACIONAL 21 T, POTÊNCIA BRUTA 155 HP - MATERIAIS NA OPERAÇÃO. AF_06/2014</t>
  </si>
  <si>
    <t xml:space="preserve">    89009</t>
  </si>
  <si>
    <t>TRATOR DE ESTEIRAS, POTÊNCIA 150 HP, PESO OPERACIONAL 16,7 T, COM RODAMOTRIZ ELEVADA E LÂMINA 3,18 M3 - DEPRECIAÇÃO. AF_06/2014</t>
  </si>
  <si>
    <t xml:space="preserve">    89010</t>
  </si>
  <si>
    <t>TRATOR DE ESTEIRAS, POTÊNCIA 150 HP, PESO OPERACIONAL 16,7 T, COM RODAMOTRIZ ELEVADA E LÂMINA 3,18 M3 - JUROS. AF_06/2014</t>
  </si>
  <si>
    <t xml:space="preserve">    89011</t>
  </si>
  <si>
    <t>RETROESCAVADEIRA SOBRE RODAS COM CARREGADEIRA, TRAÇÃO 4X4, POTÊNCIA LÍQ. 72 HP, CAÇAMBA CARREG. CAP. MÍN. 0,79 M3, CAÇAMBA RETRO CAP. 0,18 M3, PESO OPERACIONAL MÍN. 7.140 KG, PROFUNDIDADE ESCAVAÇÃO MÁX. 4,50 M- DEPRECIAÇÃO. AF_06/2014</t>
  </si>
  <si>
    <t xml:space="preserve">    89012</t>
  </si>
  <si>
    <t>RETROESCAVADEIRA SOBRE RODAS COM CARREGADEIRA, TRAÇÃO 4X4, POTÊNCIA LÍQ. 72 HP, CAÇAMBA CARREG. CAP. MÍN. 0,79 M3, CAÇAMBA RETRO CAP. 0,18 M3, PESO OPERACIONAL MÍN. 7.140 KG, PROFUNDIDADE ESCAVAÇÃO MÁX. 4,50 M- JUROS. AF_06/2014</t>
  </si>
  <si>
    <t xml:space="preserve">    89013</t>
  </si>
  <si>
    <t>TRATOR DE ESTEIRAS, POTÊNCIA 347 HP, PESO OPERACIONAL 38,5 T, COM LÂMINA 8,70 M3 - DEPRECIAÇÃO. AF_06/2014</t>
  </si>
  <si>
    <t xml:space="preserve">    89014</t>
  </si>
  <si>
    <t>TRATOR DE ESTEIRAS, POTÊNCIA 347 HP, PESO OPERACIONAL 38,5 T, COM LÂMINA 8,70 M3 - JUROS. AF_06/2014</t>
  </si>
  <si>
    <t xml:space="preserve">    89015</t>
  </si>
  <si>
    <t>VASSOURA MECÂNICA REBOCÁVEL COM ESCOVA CILÍNDRICA, LARGURA ÚTIL DE VARRIMENTO DE 2,44 M - DEPRECIAÇÃO. AF_06/2014</t>
  </si>
  <si>
    <t xml:space="preserve">    89016</t>
  </si>
  <si>
    <t>VASSOURA MECÂNICA REBOCÁVEL COM ESCOVA CILÍNDRICA, LARGURA ÚTIL DE VARRIMENTO DE 2,44 M - JUROS. AF_06/2014</t>
  </si>
  <si>
    <t xml:space="preserve">    89017</t>
  </si>
  <si>
    <t>TRATOR DE ESTEIRAS, POTÊNCIA 170 HP, PESO OPERACIONAL 19 T, CAÇAMBA 5,2 M3 - DEPRECIAÇÃO. AF_06/2014</t>
  </si>
  <si>
    <t xml:space="preserve">    89018</t>
  </si>
  <si>
    <t>TRATOR DE ESTEIRAS, POTÊNCIA 170 HP, PESO OPERACIONAL 19 T, CAÇAMBA 5,2 M3- JUROS. AF_06/2014</t>
  </si>
  <si>
    <t xml:space="preserve">    89019</t>
  </si>
  <si>
    <t>BOMBA SUBMERSÍVEL ELÉTRICA TRIFÁSICA, POTÊNCIA 2,96 HP, Ø ROTOR 144 MMSEMI-ABERTO, BOCAL DE SAÍDA Ø 2, HM/Q = 2 MCA / 38,8 M3/H A 28 MCA /5 M3/H - DEPRECIAÇÃO. AF_06/2014</t>
  </si>
  <si>
    <t xml:space="preserve">    89020</t>
  </si>
  <si>
    <t>BOMBA SUBMERSÍVEL ELÉTRICA TRIFÁSICA, POTÊNCIA 2,96 HP, Ø ROTOR 144 MMSEMI-ABERTO, BOCAL DE SAÍDA Ø 2, HM/Q = 2 MCA / 38,8 M3/H A 28 MCA /5 M3/H - JUROS. AF_06/2014</t>
  </si>
  <si>
    <t xml:space="preserve">    89023</t>
  </si>
  <si>
    <t>TANQUE DE ASFALTO ESTACIONÁRIO COM MAÇARICO, CAPACIDADE 20.000 L - DEPRECIAÇÃO. AF_06/2014</t>
  </si>
  <si>
    <t xml:space="preserve">    89024</t>
  </si>
  <si>
    <t>TANQUE DE ASFALTO ESTACIONÁRIO COM MAÇARICO, CAPACIDADE 20.000 L - JUROS. AF_06/2014</t>
  </si>
  <si>
    <t xml:space="preserve">    89025</t>
  </si>
  <si>
    <t>TANQUE DE ASFALTO ESTACIONÁRIO COM MAÇARICO, CAPACIDADE 20.000 L - MANUTENÇÃO. AF_06/2014</t>
  </si>
  <si>
    <t xml:space="preserve">    89026</t>
  </si>
  <si>
    <t>TANQUE DE ASFALTO ESTACIONÁRIO COM MAÇARICO, CAPACIDADE 20.000 L - MATERIAIS NA OPERAÇÃO. AF_06/2014</t>
  </si>
  <si>
    <t xml:space="preserve">    89029</t>
  </si>
  <si>
    <t>TRATOR DE ESTEIRAS, POTÊNCIA 100 HP, PESO OPERACIONAL 9,4 T, COM LÂMINA 2,19 M3 - DEPRECIAÇÃO. AF_06/2014</t>
  </si>
  <si>
    <t xml:space="preserve">    89030</t>
  </si>
  <si>
    <t>TRATOR DE ESTEIRAS, POTÊNCIA 100 HP, PESO OPERACIONAL 9,4 T, COM LÂMINA 2,19 M3 - JUROS. AF_06/2014</t>
  </si>
  <si>
    <t xml:space="preserve">    89033</t>
  </si>
  <si>
    <t>TRATOR DE PNEUS, POTÊNCIA 85 CV, TRAÇÃO 4X4, PESO COM LASTRO DE 4.675 KG - DEPRECIAÇÃO. AF_06/2014</t>
  </si>
  <si>
    <t xml:space="preserve">    89034</t>
  </si>
  <si>
    <t>TRATOR DE PNEUS, POTÊNCIA 85 CV, TRAÇÃO 4X4, PESO COM LASTRO DE 4.675 KG - JUROS. AF_06/2014</t>
  </si>
  <si>
    <t xml:space="preserve">    89128</t>
  </si>
  <si>
    <t>PÁ CARREGADEIRA SOBRE RODAS, POTÊNCIA LÍQUIDA 128 HP, CAPACIDADE DA CAÇAMBA 1,7 A 2,8 M3, PESO OPERACIONAL 11632 KG - DEPRECIAÇÃO. AF_06/2014</t>
  </si>
  <si>
    <t xml:space="preserve">    89129</t>
  </si>
  <si>
    <t>PÁ CARREGADEIRA SOBRE RODAS, POTÊNCIA LÍQUIDA 128 HP, CAPACIDADE DA CAÇAMBA 1,7 A 2,8 M3, PESO OPERACIONAL 11632 KG - JUROS. AF_06/2014</t>
  </si>
  <si>
    <t xml:space="preserve">    89130</t>
  </si>
  <si>
    <t>PÁ CARREGADEIRA SOBRE RODAS, POTÊNCIA 197 HP, CAPACIDADE DA CAÇAMBA 2,5 A 3,5 M3, PESO OPERACIONAL 18338 KG - DEPRECIAÇÃO. AF_06/2014</t>
  </si>
  <si>
    <t xml:space="preserve">    89131</t>
  </si>
  <si>
    <t>PÁ CARREGADEIRA SOBRE RODAS, POTÊNCIA 197 HP, CAPACIDADE DA CAÇAMBA 2,5 A 3,5 M3, PESO OPERACIONAL 18338 KG - JUROS. AF_06/2014</t>
  </si>
  <si>
    <t xml:space="preserve">    89210</t>
  </si>
  <si>
    <t>ROLO COMPACTADOR VIBRATÓRIO DE UM CILINDRO AÇO LISO, POTÊNCIA 80 HP, PESO OPERACIONAL MÁXIMO 8,1 T, IMPACTO DINÂMICO 16,15 / 9,5 T, LARGURADE TRABALHO 1,68 M - DEPRECIAÇÃO. AF_06/2014</t>
  </si>
  <si>
    <t xml:space="preserve">    89211</t>
  </si>
  <si>
    <t>ROLO COMPACTADOR VIBRATÓRIO DE UM CILINDRO AÇO LISO, POTÊNCIA 80 HP, PESO OPERACIONAL MÁXIMO 8,1 T, IMPACTO DINÂMICO 16,15 / 9,5 T, LARGURADE TRABALHO 1,68 M - JUROS. AF_06/2014</t>
  </si>
  <si>
    <t xml:space="preserve">    89212</t>
  </si>
  <si>
    <t>BATE-ESTACAS POR GRAVIDADE, POTÊNCIA DE 160 HP, PESO DO MARTELO ATÉ 3 TONELADAS - DEPRECIAÇÃO. AF_11/2014</t>
  </si>
  <si>
    <t xml:space="preserve">    89213</t>
  </si>
  <si>
    <t>BATE-ESTACAS POR GRAVIDADE, POTÊNCIA DE 160 HP, PESO DO MARTELO ATÉ 3 TONELADAS - JUROS. AF_11/2014</t>
  </si>
  <si>
    <t xml:space="preserve">    89214</t>
  </si>
  <si>
    <t>BATE-ESTACAS POR GRAVIDADE, POTÊNCIA DE 160 HP, PESO DO MARTELO ATÉ 3 TONELADAS - MANUTENÇÃO. AF_11/2014</t>
  </si>
  <si>
    <t xml:space="preserve">    89215</t>
  </si>
  <si>
    <t>BATE-ESTACAS POR GRAVIDADE, POTÊNCIA DE 160 HP, PESO DO MARTELO ATÉ 3 TONELADAS - MATERIAIS NA OPERAÇÃO. AF_11/2014</t>
  </si>
  <si>
    <t xml:space="preserve">    89219</t>
  </si>
  <si>
    <t>ROLO COMPACTADOR VIBRATORIO DE UM CILINDRO LISO DE ACO, POTENCIA 80 HP, PESO OPERACIONAL MAXIMO 8,5 T, LARGURA TRABALHO 1,676 M - DEPRECIAÇÃO. AF_06/2014</t>
  </si>
  <si>
    <t xml:space="preserve">    89220</t>
  </si>
  <si>
    <t>ROLO COMPACTADOR VIBRATORIO DE UM CILINDRO LISO DE ACO, POTENCIA 80 HP, PESO OPERACIONAL MAXIMO 8,5 T, LARGURA TRABALHO 1,676 M - JUROS. AF_06/2014</t>
  </si>
  <si>
    <t xml:space="preserve">    89221</t>
  </si>
  <si>
    <t>BETONEIRA CAPACIDADE NOMINAL DE 600 L, CAPACIDADE DE MISTURA 360 L, MOTOR ELÉTRICO TRIFÁSICO POTÊNCIA DE 4 CV, SEM CARREGADOR - DEPRECIAÇÃO.AF_11/2014</t>
  </si>
  <si>
    <t xml:space="preserve">    89222</t>
  </si>
  <si>
    <t>BETONEIRA CAPACIDADE NOMINAL DE 600 L, CAPACIDADE DE MISTURA 360 L, MOTOR ELÉTRICO TRIFÁSICO POTÊNCIA DE 4 CV, SEM CARREGADOR - JUROS. AF_11/2014</t>
  </si>
  <si>
    <t xml:space="preserve">    89223</t>
  </si>
  <si>
    <t>BETONEIRA CAPACIDADE NOMINAL DE 600 L, CAPACIDADE DE MISTURA 360 L, MOTOR ELÉTRICO TRIFÁSICO POTÊNCIA DE 4 CV, SEM CARREGADOR - MANUTENÇÃO.AF_11/2014</t>
  </si>
  <si>
    <t xml:space="preserve">    89224</t>
  </si>
  <si>
    <t>BETONEIRA CAPACIDADE NOMINAL DE 600 L, CAPACIDADE DE MISTURA 360 L, MOTOR ELÉTRICO TRIFÁSICO POTÊNCIA DE 4 CV, SEM CARREGADOR - MATERIAIS NAOPERAÇÃO. AF_11/2014</t>
  </si>
  <si>
    <t xml:space="preserve">    89228</t>
  </si>
  <si>
    <t>MOTONIVELADORA POTÊNCIA BÁSICA LÍQUIDA (PRIMEIRA MARCHA) 125 HP, PESO BRUTO 13032 KG, LARGURA DA LÂMINA DE 3,7 M - DEPRECIAÇÃO. AF_06/2014</t>
  </si>
  <si>
    <t xml:space="preserve">    89229</t>
  </si>
  <si>
    <t>MOTONIVELADORA POTÊNCIA BÁSICA LÍQUIDA (PRIMEIRA MARCHA) 125 HP, PESO BRUTO 13032 KG, LARGURA DA LÂMINA DE 3,7 M - JUROS. AF_06/2014</t>
  </si>
  <si>
    <t xml:space="preserve">    89230</t>
  </si>
  <si>
    <t>FRESADORA DE ASFALTO A FRIO SOBRE RODAS, LARGURA FRESAGEM DE 1,0 M, POTÊNCIA 208 HP - DEPRECIAÇÃO. AF_11/2014</t>
  </si>
  <si>
    <t xml:space="preserve">    89231</t>
  </si>
  <si>
    <t>FRESADORA DE ASFALTO A FRIO SOBRE RODAS, LARGURA FRESAGEM DE 1,0 M, POTÊNCIA 208 HP - JUROS. AF_11/2014</t>
  </si>
  <si>
    <t xml:space="preserve">    89232</t>
  </si>
  <si>
    <t>FRESADORA DE ASFALTO A FRIO SOBRE RODAS, LARGURA FRESAGEM DE 1,0 M, POTÊNCIA 208 HP - MANUTENÇÃO. AF_11/2014</t>
  </si>
  <si>
    <t xml:space="preserve">    89233</t>
  </si>
  <si>
    <t>FRESADORA DE ASFALTO A FRIO SOBRE RODAS, LARGURA FRESAGEM DE 1,0 M, POTÊNCIA 208 HP - MATERIAIS NA OPERAÇÃO. AF_11/2014</t>
  </si>
  <si>
    <t xml:space="preserve">    89236</t>
  </si>
  <si>
    <t>FRESADORA DE ASFALTO A FRIO SOBRE RODAS, LARGURA FRESAGEM DE 2,0 M, POTÊNCIA 550 HP - DEPRECIAÇÃO. AF_11/2014</t>
  </si>
  <si>
    <t xml:space="preserve">    89237</t>
  </si>
  <si>
    <t>FRESADORA DE ASFALTO A FRIO SOBRE RODAS, LARGURA FRESAGEM DE 2,0 M, POTÊNCIA 550 HP - JUROS. AF_11/2014</t>
  </si>
  <si>
    <t xml:space="preserve">    89238</t>
  </si>
  <si>
    <t>FRESADORA DE ASFALTO A FRIO SOBRE RODAS, LARGURA FRESAGEM DE 2,0 M, POTÊNCIA 550 HP - MANUTENÇÃO. AF_11/2014</t>
  </si>
  <si>
    <t xml:space="preserve">    89239</t>
  </si>
  <si>
    <t>FRESADORA DE ASFALTO A FRIO SOBRE RODAS, LARGURA FRESAGEM DE 2,0 M, POTÊNCIA 550 HP - MATERIAIS NA OPERAÇÃO. AF_11/2014</t>
  </si>
  <si>
    <t xml:space="preserve">    89240</t>
  </si>
  <si>
    <t>VIBROACABADORA DE ASFALTO SOBRE ESTEIRAS, LARGURA DE PAVIMENTAÇÃO 1,90M A 5,30 M, POTÊNCIA 105 HP CAPACIDADE 450 T/H - DEPRECIAÇÃO. AF_11/2014</t>
  </si>
  <si>
    <t xml:space="preserve">    89241</t>
  </si>
  <si>
    <t>VIBROACABADORA DE ASFALTO SOBRE ESTEIRAS, LARGURA DE PAVIMENTAÇÃO 1,90M A 5,30 M, POTÊNCIA 105 HP CAPACIDADE 450 T/H - JUROS. AF_11/2014</t>
  </si>
  <si>
    <t xml:space="preserve">    89246</t>
  </si>
  <si>
    <t>RECICLADORA DE ASFALTO A FRIO SOBRE RODAS, LARGURA FRESAGEM DE 2,0 M, POTÊNCIA 422 HP - DEPRECIAÇÃO. AF_11/2014</t>
  </si>
  <si>
    <t xml:space="preserve">    89247</t>
  </si>
  <si>
    <t>RECICLADORA DE ASFALTO A FRIO SOBRE RODAS, LARGURA FRESAGEM DE 2,0 M, POTÊNCIA 422 HP - JUROS. AF_11/2014</t>
  </si>
  <si>
    <t xml:space="preserve">    89248</t>
  </si>
  <si>
    <t>RECICLADORA DE ASFALTO A FRIO SOBRE RODAS, LARGURA FRESAGEM DE 2,0 M, POTÊNCIA 422 HP - MANUTENÇÃO. AF_11/2014</t>
  </si>
  <si>
    <t xml:space="preserve">    89249</t>
  </si>
  <si>
    <t>RECICLADORA DE ASFALTO A FRIO SOBRE RODAS, LARGURA FRESAGEM DE 2,0 M, POTÊNCIA 422 HP - MATERIAIS NA OPERAÇÃO. AF_11/2014</t>
  </si>
  <si>
    <t xml:space="preserve">    89253</t>
  </si>
  <si>
    <t>VIBROACABADORA DE ASFALTO SOBRE ESTEIRAS, LARGURA DE PAVIMENTAÇÃO 2,13M A 4,55 M, POTÊNCIA 100 HP, CAPACIDADE 400 T/H - DEPRECIAÇÃO. AF_11/2014</t>
  </si>
  <si>
    <t xml:space="preserve">    89254</t>
  </si>
  <si>
    <t>VIBROACABADORA DE ASFALTO SOBRE ESTEIRAS, LARGURA DE PAVIMENTAÇÃO 2,13M A 4,55 M, POTÊNCIA 100 HP, CAPACIDADE 400 T/H - JUROS. AF_11/2014</t>
  </si>
  <si>
    <t xml:space="preserve">    89255</t>
  </si>
  <si>
    <t>VIBROACABADORA DE ASFALTO SOBRE ESTEIRAS, LARGURA DE PAVIMENTAÇÃO 2,13M A 4,55 M, POTÊNCIA 100 HP, CAPACIDADE 400 T/H - MANUTENÇÃO. AF_11/2014</t>
  </si>
  <si>
    <t xml:space="preserve">    89256</t>
  </si>
  <si>
    <t>VIBROACABADORA DE ASFALTO SOBRE ESTEIRAS, LARGURA DE PAVIMENTAÇÃO 2,13M A 4,55 M, POTÊNCIA 100 HP, CAPACIDADE 400 T/H - MATERIAIS NA OPERAÇÃO. AF_11/2014</t>
  </si>
  <si>
    <t xml:space="preserve">    89259</t>
  </si>
  <si>
    <t>GUINDAUTO HIDRÁULICO, CAPACIDADE MÁXIMA DE CARGA 6200 KG, MOMENTO MÁXIMO DE CARGA 11,7 TM, ALCANCE MÁXIMO HORIZONTAL 9,70 M, PARA MONTAGEM SOBRE CHASSI DE CAMINHÃO PBT MÍNIMO 13000 KG (INCLUI MONTAGEM, NÃO INCLUI CAMINHÃO) - DEPRECIAÇÃO. AF_06/2014</t>
  </si>
  <si>
    <t xml:space="preserve">    89260</t>
  </si>
  <si>
    <t>GUINDAUTO HIDRÁULICO, CAPACIDADE MÁXIMA DE CARGA 6200 KG, MOMENTO MÁXIMO DE CARGA 11,7 TM, ALCANCE MÁXIMO HORIZONTAL 9,70 M, PARA MONTAGEM SOBRE CHASSI DE CAMINHÃO PBT MÍNIMO 13000 KG (INCLUI MONTAGEM, NÃO INCLUI CAMINHÃO) - JUROS. AF_06/2014</t>
  </si>
  <si>
    <t xml:space="preserve">    89262</t>
  </si>
  <si>
    <t>GUINDAUTO HIDRÁULICO, CAPACIDADE MÁXIMA DE CARGA 6200 KG, MOMENTO MÁXIMO DE CARGA 11,7 TM, ALCANCE MÁXIMO HORIZONTAL 9,70 M, PARA MONTAGEM SOBRE CHASSI DE CAMINHÃO PBT MÍNIMO 13000 KG (INCLUI MONTAGEM, NÃO INCLUI CAMINHÃO) - MANUTENÇÃO. AF_06/2014</t>
  </si>
  <si>
    <t xml:space="preserve">    89264</t>
  </si>
  <si>
    <t>CAMINHAO CARROCERIA ABERTA,EM MADEIRA, TOCO, 170CV - 11T (VU=6ANOS) DEPRECIAÇÃO</t>
  </si>
  <si>
    <t xml:space="preserve">    89265</t>
  </si>
  <si>
    <t>CAMINHAO CARROCERIA ABERTA,EM MADEIRA, TOCO, 170CV - 11T (VU=6ANOS) JUROS</t>
  </si>
  <si>
    <t xml:space="preserve">    89266</t>
  </si>
  <si>
    <t>CAMINHAO CARROCERIA ABERTA,EM MADEIRA, TOCO, 170CV - 11T (VU=6ANOS) IMPOSTOS E SEGUROS</t>
  </si>
  <si>
    <t xml:space="preserve">    89267</t>
  </si>
  <si>
    <t>GUINDASTE HIDRÁULICO AUTROPELIDO, COM LANÇA TELESCÓPICA 28,80 M, CAPACIDADE MÁXIMA 30 T, POTÊNCIA 97 KW, TRAÇÃO 4 X 4 DEPRECIACAO. AF_11/2014</t>
  </si>
  <si>
    <t xml:space="preserve">    89268</t>
  </si>
  <si>
    <t>GUINDASTE HIDRÁULICO AUTROPELIDO, COM LANÇA TELESCÓPICA 28,80 M, CAPACIDADE MÁXIMA 30 T, POTÊNCIA 97 KW, TRAÇÃO 4 X 4 JUROS. AF_11/2014</t>
  </si>
  <si>
    <t xml:space="preserve">    89269</t>
  </si>
  <si>
    <t>GUINDASTE HIDRÁULICO AUTROPELIDO, COM LANÇA TELESCÓPICA 28,80 M, CAPACIDADE MÁXIMA 30 T, POTÊNCIA 97 KW, TRAÇÃO 4 X 4 - IMPOSTOS E SEGUROS.AF_11/2014</t>
  </si>
  <si>
    <t xml:space="preserve">    89270</t>
  </si>
  <si>
    <t>GUINDASTE HIDRÁULICO AUTROPELIDO, COM LANÇA TELESCÓPICA 28,80 M, CAPACIDADE MÁXIMA 30 T, POTÊNCIA 97 KW, TRAÇÃO 4 X 4 MANUTENCAO. AF_11/2014</t>
  </si>
  <si>
    <t xml:space="preserve">    89271</t>
  </si>
  <si>
    <t>GUINDASTE HIDRÁULICO AUTROPELIDO, COM LANÇA TELESCÓPICA 28,80 M, CAPACIDADE MÁXIMA 30 T, POTÊNCIA 97 KW, TRAÇÃO 4 X 4 MATERIAIS NA OPERAÇÃO. AF_11/2014</t>
  </si>
  <si>
    <t xml:space="preserve">    89274</t>
  </si>
  <si>
    <t>BETONEIRA CAPACIDADE NOMINAL DE 600 L, CAPACIDADE DE MISTURA 440 L, MOTOR A DIESEL POTÊNCIA 10 HP, COM CARREGADOR - DEPRECIAÇÃO. AF_11/2014</t>
  </si>
  <si>
    <t xml:space="preserve">    89275</t>
  </si>
  <si>
    <t>BETONEIRA CAPACIDADE NOMINAL DE 600 L, CAPACIDADE DE MISTURA 440 L, MOTOR A DIESEL POTÊNCIA 10 HP, COM CARREGADOR - JUROS. AF_11/2014</t>
  </si>
  <si>
    <t xml:space="preserve">    89276</t>
  </si>
  <si>
    <t>BETONEIRA CAPACIDADE NOMINAL DE 600 L, CAPACIDADE DE MISTURA 440 L, MOTOR A DIESEL POTÊNCIA 10 HP, COM CARREGADOR - MANUTENÇÃO. AF_11/2014</t>
  </si>
  <si>
    <t xml:space="preserve">    89277</t>
  </si>
  <si>
    <t>BETONEIRA CAPACIDADE NOMINAL DE 600 L, CAPACIDADE DE MISTURA 440 L, MOTOR A DIESEL POTÊNCIA 10 HP, COM CARREGADOR - MATERIAIS NA OPERAÇÃO. AF_11/2014</t>
  </si>
  <si>
    <t xml:space="preserve">    89280</t>
  </si>
  <si>
    <t>ROLO COMPACTADOR VIBRATÓRIO TANDEM AÇO LISO, POTÊNCIA 58 HP, PESO SEM/COM LASTRO 6,5 / 9,4 T, LARGURA DE TRABALHO 1,2 M - DEPRECIAÇÃO. AF_06/2014</t>
  </si>
  <si>
    <t xml:space="preserve">    89281</t>
  </si>
  <si>
    <t>ROLO COMPACTADOR VIBRATÓRIO TANDEM AÇO LISO, POTÊNCIA 58 HP, PESO SEM/COM LASTRO 6,5 / 9,4 T, LARGURA DE TRABALHO 1,2 M - JUROS. AF_06/2014</t>
  </si>
  <si>
    <t xml:space="preserve">    89870</t>
  </si>
  <si>
    <t>CAMINHÃO BASCULANTE 14 M3, COM CAVALO MECÂNICO DE CAPACIDADE MÁXIMA DETRAÇÃO COMBINADO DE 36000 KG, POTÊNCIA 286 CV, INCLUSIVE SEMIREBOQUECOM CAÇAMBA METÁLICA - DEPRECIAÇÃO. AF_12/2014</t>
  </si>
  <si>
    <t xml:space="preserve">    89871</t>
  </si>
  <si>
    <t>CAMINHÃO BASCULANTE 14 M3, COM CAVALO MECÂNICO DE CAPACIDADE MÁXIMA DETRAÇÃO COMBINADO DE 36000 KG, POTÊNCIA 286 CV, INCLUSIVE SEMIREBOQUECOM CAÇAMBA METÁLICA - JUROS. AF_12/2014</t>
  </si>
  <si>
    <t xml:space="preserve">    89872</t>
  </si>
  <si>
    <t>CAMINHÃO BASCULANTE 14 M3, COM CAVALO MECÂNICO DE CAPACIDADE MÁXIMA DETRAÇÃO COMBINADO DE 36000 KG, POTÊNCIA 286 CV, INCLUSIVE SEMIREBOQUECOM CAÇAMBA METÁLICA - IMPOSTOS E SEGUROS. AF_12/2014</t>
  </si>
  <si>
    <t xml:space="preserve">    89873</t>
  </si>
  <si>
    <t>CAMINHÃO BASCULANTE 14 M3, COM CAVALO MECÂNICO DE CAPACIDADE MÁXIMA DETRAÇÃO COMBINADO DE 36000 KG, POTÊNCIA 286 CV, INCLUSIVE SEMIREBOQUECOM CAÇAMBA METÁLICA - MANUTENÇÃO. AF_12/2014</t>
  </si>
  <si>
    <t xml:space="preserve">    89874</t>
  </si>
  <si>
    <t>CAMINHÃO BASCULANTE 14 M3, COM CAVALO MECÂNICO DE CAPACIDADE MÁXIMA DETRAÇÃO COMBINADO DE 36000 KG, POTÊNCIA 286 CV, INCLUSIVE SEMIREBOQUECOM CAÇAMBA METÁLICA - MATERIAIS NA OPERAÇÃO. AF_12/2014</t>
  </si>
  <si>
    <t xml:space="preserve">    89878</t>
  </si>
  <si>
    <t>CAMINHÃO BASCULANTE 18 M3, COM CAVALO MECÂNICO DE CAPACIDADE MÁXIMA DETRAÇÃO COMBINADO DE 45000 KG, POTÊNCIA 330 CV, INCLUSIVE SEMIREBOQUECOM CAÇAMBA METÁLICA - DEPRECIAÇÃO. AF_12/2014</t>
  </si>
  <si>
    <t xml:space="preserve">    89879</t>
  </si>
  <si>
    <t>CAMINHÃO BASCULANTE 18 M3, COM CAVALO MECÂNICO DE CAPACIDADE MÁXIMA DETRAÇÃO COMBINADO DE 45000 KG, POTÊNCIA 330 CV, INCLUSIVE SEMIREBOQUECOM CAÇAMBA METÁLICA - JUROS. AF_12/2014</t>
  </si>
  <si>
    <t xml:space="preserve">    89880</t>
  </si>
  <si>
    <t>CAMINHÃO BASCULANTE 18 M3, COM CAVALO MECÂNICO DE CAPACIDADE MÁXIMA DETRAÇÃO COMBINADO DE 45000 KG, POTÊNCIA 330 CV, INCLUSIVE SEMIREBOQUECOM CAÇAMBA METÁLICA - IMPOSTOS E SEGUROS. AF_12/2014</t>
  </si>
  <si>
    <t xml:space="preserve">    89881</t>
  </si>
  <si>
    <t>CAMINHÃO BASCULANTE 18 M3, COM CAVALO MECÂNICO DE CAPACIDADE MÁXIMA DETRAÇÃO COMBINADO DE 45000 KG, POTÊNCIA 330 CV, INCLUSIVE SEMIREBOQUECOM CAÇAMBA METÁLICA - MANUTENÇÃO. AF_12/2014</t>
  </si>
  <si>
    <t xml:space="preserve">    89882</t>
  </si>
  <si>
    <t>CAMINHÃO BASCULANTE 18 M3, COM CAVALO MECÂNICO DE CAPACIDADE MÁXIMA DETRAÇÃO COMBINADO DE 45000 KG, POTÊNCIA 330 CV, INCLUSIVE SEMIREBOQUECOM CAÇAMBA METÁLICA - MATERIAIS NA OPERAÇÃO. AF_12/2014</t>
  </si>
  <si>
    <t>COBE</t>
  </si>
  <si>
    <t>COBERTURA</t>
  </si>
  <si>
    <t xml:space="preserve">  0073</t>
  </si>
  <si>
    <t>MADEIRAMENTO</t>
  </si>
  <si>
    <t xml:space="preserve">    55960</t>
  </si>
  <si>
    <t>IMUNIZACAO DE MADEIRAMENTO PARA COBERTURA UTILIZANDO CUPINICIDA INCOLOR</t>
  </si>
  <si>
    <t xml:space="preserve">    72085</t>
  </si>
  <si>
    <t>RECOLOCACAO DE RIPAS EM MADEIRAMENTO DE TELHADO, CONSIDERANDO REAPROVEITAMENTO DE MATERIAL</t>
  </si>
  <si>
    <t xml:space="preserve">    72086</t>
  </si>
  <si>
    <t>RECOLOCACAO DE MADEIRAMENTO DO TELHADO - CAIBROS, CONSIDERANDO REAPROVEITAMENTO DE MATERIAL</t>
  </si>
  <si>
    <t xml:space="preserve">    72087</t>
  </si>
  <si>
    <t>RECOLOCACAO DE MADEIRAMENTO DE TELHADO, CONSIDERANDO REAPROVEITAMENTO DE MATERIAL</t>
  </si>
  <si>
    <t xml:space="preserve">    72088</t>
  </si>
  <si>
    <t>RECOLOCACAO DE FERRAGENS EM MADEIRAMENTO DE TELHADO, CONSIDERANDO REAPROVEITAMENTO DE MATERIAL</t>
  </si>
  <si>
    <t xml:space="preserve">    73931</t>
  </si>
  <si>
    <t>ESTRUTURA MADEIRA ANCOR LAJE/PAREDE P/TELHA ESTRUTURAL FIBROCIMENTO</t>
  </si>
  <si>
    <t xml:space="preserve">    73931/001</t>
  </si>
  <si>
    <t>ESTRUTURA EM MADEIRA APARELHADA, PARA TELHA ONDULADA DE FIBROCIMENTO, ALUMINIO OU PLASTICA, APOIADA EM LAJE OU PAREDE</t>
  </si>
  <si>
    <t xml:space="preserve">    73931/002</t>
  </si>
  <si>
    <t>ESTRUTURA EM MADEIRA APARELHADA, PARA TELHA ESTRUTURAL DE FIBROCIMENTOANCORADA EM LAJE OU PAREDE</t>
  </si>
  <si>
    <t xml:space="preserve">    73931/003</t>
  </si>
  <si>
    <t>ESTRUTURA EM MADEIRA APARELHADA, PARA TELHA CERAMICA, APOIADA EM PAREDE</t>
  </si>
  <si>
    <t xml:space="preserve">    73939</t>
  </si>
  <si>
    <t>CHAPA CELULOSE PRENSADA 122X224X1,2CM FORNECIMENTO</t>
  </si>
  <si>
    <t xml:space="preserve">    73939/001</t>
  </si>
  <si>
    <t>TESOURA COMPLETA EM MASSARANDUBA SERRADA, PARA TELHADOS COM VAOS DE 4M</t>
  </si>
  <si>
    <t xml:space="preserve">    73939/002</t>
  </si>
  <si>
    <t>TESOURA COMPLETA EM MASSARANDUBA APARELHADA, PARA TELHADOS COM VAOS DE4M</t>
  </si>
  <si>
    <t xml:space="preserve">    73939/003</t>
  </si>
  <si>
    <t>TESOURA COMPLETA EM MASSARANDUBA SERRADA, PARA TELHADOS COM VAOS DE 5M</t>
  </si>
  <si>
    <t xml:space="preserve">    73939/004</t>
  </si>
  <si>
    <t>TESOURA COMPLETA EM MASSARANDUBA APARELHADA, PARA TELHADOS COM VAOS DE5M</t>
  </si>
  <si>
    <t xml:space="preserve">    73939/005</t>
  </si>
  <si>
    <t>TESOURA COMPLETA EM MASSARANDUBA SERRADA, PARA TELHADOS COM VAOS DE 6M</t>
  </si>
  <si>
    <t xml:space="preserve">    73939/006</t>
  </si>
  <si>
    <t>TESOURA COMPLETA EM MASSARANDUBA APARELHADA, PARA TELHADOS COM VAOS DE6M</t>
  </si>
  <si>
    <t xml:space="preserve">    73939/007</t>
  </si>
  <si>
    <t>TESOURA COMPLETA EM MASSARANDUBA SERRADA, PARA TELHADOS COM VAOS DE 7M</t>
  </si>
  <si>
    <t xml:space="preserve">    73939/008</t>
  </si>
  <si>
    <t>TESOURA COMPLETA EM MASSARANDUBA APARELHADA, PARA TELHADOS COM VAOS DE7M</t>
  </si>
  <si>
    <t xml:space="preserve">    73939/009</t>
  </si>
  <si>
    <t>TESOURA COMPLETA EM MASSARANDUBA SERRADA, PARA TELHADOS COM VAOS DE 8M</t>
  </si>
  <si>
    <t xml:space="preserve">    73939/010</t>
  </si>
  <si>
    <t>TESOURA COMPLETA EM MASSARANDUBA APARELHADA, PARA TELHADOS COM VAOS DE8M</t>
  </si>
  <si>
    <t xml:space="preserve">    73939/011</t>
  </si>
  <si>
    <t>TESOURA COMPLETA EM MASSARANDUBA SERRADA, PARA TELHADOS COM VAOS DE 9M</t>
  </si>
  <si>
    <t xml:space="preserve">    73939/012</t>
  </si>
  <si>
    <t>TESOURA COMPLETA EM MASSARANDUBA APARELHADA, PARA TELHADOS COM VAOS DE9M</t>
  </si>
  <si>
    <t xml:space="preserve">    73939/013</t>
  </si>
  <si>
    <t>TESOURA COMPLETA EM MASSARANDUBA SERRADA, PARA TELHADOS COM VAOS DE 10M</t>
  </si>
  <si>
    <t xml:space="preserve">    73939/014</t>
  </si>
  <si>
    <t>TESOURA COMPLETA EM MASSARANDUBA APARELHADA, PARA TELHADOS COM VAOS DE10M</t>
  </si>
  <si>
    <t xml:space="preserve">    73939/015</t>
  </si>
  <si>
    <t>TESOURA COMPLETA EM MASSARANDUBA SERRADA, PARA TELHADOS COM VAOS DE 11M</t>
  </si>
  <si>
    <t xml:space="preserve">    73939/016</t>
  </si>
  <si>
    <t>TESOURA COMPLETA EM MACARANDUBA APARELHADA, PARA TELHADOS COM VAOS DE 11M</t>
  </si>
  <si>
    <t xml:space="preserve">    73939/017</t>
  </si>
  <si>
    <t>TESOURA COMPLETA EM MASSARANDUBA SERRADA, PARA TELHADOS COM VAOS DE 12M</t>
  </si>
  <si>
    <t xml:space="preserve">    73939/018</t>
  </si>
  <si>
    <t>TESOURA COMPLETA EM MASSARANDUBA APARELHADA, PARA TELHADOS COM VAOS DE12M</t>
  </si>
  <si>
    <t xml:space="preserve">    73939/019</t>
  </si>
  <si>
    <t>TESOURA COMPLETA EM MASSARANDUBA SERRADA, PARA TELHADOS COM VAOS DE 14M</t>
  </si>
  <si>
    <t xml:space="preserve">    73939/020</t>
  </si>
  <si>
    <t>TESOURA COMPLETA EM MASSARANDUBA APARELHADA, PARA TELHADOS COM VAOS DE14M</t>
  </si>
  <si>
    <t xml:space="preserve">    84005</t>
  </si>
  <si>
    <t xml:space="preserve">GRADEADO DE CAIBROS E RIPAS </t>
  </si>
  <si>
    <t xml:space="preserve">    84006</t>
  </si>
  <si>
    <t>PONTALETES EM MASSARANDUBA SERRADA 3"X3" PARA TELHAS CERAMICAS, MEDIDOS PELA AREA REAL DA COBERTURA DO TELHADO, INCLUSO FORNECIMENTO E COLOCACAO</t>
  </si>
  <si>
    <t xml:space="preserve">    84007</t>
  </si>
  <si>
    <t>PONTALETES EM MASSARANDUBA SERRADA 3"X3" PARA TELHAS ONDULADAS DE QUALQUER TIPO, MEDIDOS PELA AREA REAL DA COBERTURA DO TELHADO, INCLUSO FORNECIMENTO E COLOCACAO</t>
  </si>
  <si>
    <t xml:space="preserve">    84008</t>
  </si>
  <si>
    <t>TERCA DE MASSARANDUBA SERRADA 3"X3" PARA COBERTURA DE QUALQUER TIPO, INCLUSO FORNECIMENTO E COLOCACAO</t>
  </si>
  <si>
    <t xml:space="preserve">    84009</t>
  </si>
  <si>
    <t>TERCA DE MASSARANDUBA APARELHADA 3"X3" PARA COBERTURA DE QUALQUER TIPO, INCLUSO FORNECIMENTO E COLOCACAO</t>
  </si>
  <si>
    <t xml:space="preserve">    84010</t>
  </si>
  <si>
    <t>TERCA DE MASSARANDUBA SERRADA 3"X4.1/2" PARA COBERTURA DE QUALQUER TIPO, INCLUSO FORNECIMENTO E COLOCAÇÃO</t>
  </si>
  <si>
    <t xml:space="preserve">    84011</t>
  </si>
  <si>
    <t>TERCA DE MASSARANDUBA APARELHADA 3"X4.1/2" PARA COBERTURA DE QUALQUER TIPO, INCLUSO FORNECIMENTO E COLOCACAO</t>
  </si>
  <si>
    <t xml:space="preserve">    84012</t>
  </si>
  <si>
    <t>TERCA DE MASSARANDUBA SERRADA 3X6 PARA COBERTURA DE QUALQUER TIPO, INCLUSO FORNECIMENTO E COLOCACAO</t>
  </si>
  <si>
    <t xml:space="preserve">    84014</t>
  </si>
  <si>
    <t>TERCA DE MASSARANDUBA APARELHADA 3"X6" PARA COBERTURA DE QUALQUER TIPO, INCLUSO FORNECIMENTO E COLOCACAO</t>
  </si>
  <si>
    <t xml:space="preserve">    84016</t>
  </si>
  <si>
    <t>TERCA DE MASSARANDUBA SERRADA 3"X9" PARA COBERTURA DE QUALQUER TIPO, INCLUSO FORNECIMENTO E COLOCACAO</t>
  </si>
  <si>
    <t xml:space="preserve">    84018</t>
  </si>
  <si>
    <t>TERCA DE MASSARANDUBA APARELHADA 3"X9" PARA COBERTURA DE QUALQUER TIPO, INCLUSO FORNECIMENTO E COLOCACAO</t>
  </si>
  <si>
    <t xml:space="preserve">    84019</t>
  </si>
  <si>
    <t>CAIBRO DE MASSARANDUBA APARELHADA 3X2, INCLUSO FORNECIMENTO E COLOCACAO</t>
  </si>
  <si>
    <t xml:space="preserve">    84022</t>
  </si>
  <si>
    <t>CAIBRO DE MASSARANDUBA APARELHADA 3X1.1/2, INCLUSO FORNECIMENTO E COLOCACAO</t>
  </si>
  <si>
    <t xml:space="preserve">    84025</t>
  </si>
  <si>
    <t>CAIBRO DE MASSARANDUBA APARELHADA 3X4.1/2, INCLUSO FORNECIMENTO E COLOCACAO</t>
  </si>
  <si>
    <t xml:space="preserve">    84029</t>
  </si>
  <si>
    <t>RIPA DE MASSARANDUBA SERRADA 1,5X4 CM, INCLUSO FORNECIMENTO E COLOCACAO</t>
  </si>
  <si>
    <t xml:space="preserve">    84030</t>
  </si>
  <si>
    <t>RIPA DE MASSARANDUBA APARELHADA 1,5X4 CM, INCLUSO FORNECIMENTO E COLOCACAO</t>
  </si>
  <si>
    <t xml:space="preserve">    84031</t>
  </si>
  <si>
    <t>ESTRUTURA DE MADEIRA COM TESOURA, PARA VAOS DE 15 M E TELHA ONDULADA DE FIBROCIMENTO, ALUMINIO OU PLASTICA</t>
  </si>
  <si>
    <t xml:space="preserve">    84032</t>
  </si>
  <si>
    <t>MAO FRANCESA EXECUTADA COM MADEIRA NAO APARELHADA 5X6 CM, PARA BEIRAL COM COMPRIMENTO DE 80CM</t>
  </si>
  <si>
    <t xml:space="preserve">  0074</t>
  </si>
  <si>
    <t>TELHAMENTO COM TELHA CERAMICA</t>
  </si>
  <si>
    <t xml:space="preserve">    72089</t>
  </si>
  <si>
    <t>RECOLOCACAO DE TELHAS CERAMICAS TIPO FRANCESA, CONSIDERANDO REAPROVEITAMENTO DE MATERIAL</t>
  </si>
  <si>
    <t xml:space="preserve">    72091</t>
  </si>
  <si>
    <t>RECOLOCACAO DE TELHAS CERAMICAS TIPO PLAN, CONSIDERANDO REAPROVEITAMENTO DE MATERIAL</t>
  </si>
  <si>
    <t xml:space="preserve">    72101</t>
  </si>
  <si>
    <t xml:space="preserve">REVISAO GERAL DE TELHADOS DE TELHAS CERAMICAS </t>
  </si>
  <si>
    <t xml:space="preserve">    72103</t>
  </si>
  <si>
    <t>RECOLOCACAO DE CUMEEIRAS CERAMICAS COM ARGAMASSA TRACO 1:2:8 (CIMENTO,CAL E AREIA), CONSIDERANDO APROVEITAMENTO DO MATERIAL</t>
  </si>
  <si>
    <t xml:space="preserve">    73938</t>
  </si>
  <si>
    <t>COBERTURA TELHA CERAMICA</t>
  </si>
  <si>
    <t xml:space="preserve">    73938/001</t>
  </si>
  <si>
    <t>COBERTURA EM TELHA CERAMICA TIPO COLONIAL, COM ARGAMASSA TRACO 1:3 (CIMENTO E AREIA)</t>
  </si>
  <si>
    <t xml:space="preserve">    73938/002</t>
  </si>
  <si>
    <t xml:space="preserve">COBERTURA EM TELHA CERAMICA TIPO PLAN, EXCLUINDO MADEIRAMENTO </t>
  </si>
  <si>
    <t xml:space="preserve">    73938/003</t>
  </si>
  <si>
    <t>COBERTURA EM TELHA CERAMICA TIPO FRANCESA OU MARSELHA, EXCLUINDO MADEIRAMENTO</t>
  </si>
  <si>
    <t xml:space="preserve">    73938/004</t>
  </si>
  <si>
    <t>COBERTURA EM TELHA CERAMICA TIPO CANAL, COM ARGAMASSA TRACO 1:3 (CIMENTO E AREIA) E ARAME RECOZIDO</t>
  </si>
  <si>
    <t xml:space="preserve">    73938/005</t>
  </si>
  <si>
    <t>COBERTURA EM TELHA CERAMICA TIPO PAULISTA, COM ARGAMASSA TRACO 1:3 (CIMENTO E AREIA) E ARAME RECOZIDO</t>
  </si>
  <si>
    <t xml:space="preserve">    73938/006</t>
  </si>
  <si>
    <t>CORDAO DE ARREMATE EM BEIRAIS COM TELHA CERAMICA EMBOCADA TRACO 1:2:8 (CIMENTO, CAL E AREIA)</t>
  </si>
  <si>
    <t xml:space="preserve">    73938/007</t>
  </si>
  <si>
    <t>EMBOCAMENTO DE ULTIMA FIADA DE TELHA PLAN, COLONIAL OU PAULISTA, COM ARGAMASSA TRACO 1:2:8 (CIMENTO, CAL E AREIA)</t>
  </si>
  <si>
    <t xml:space="preserve">    76450</t>
  </si>
  <si>
    <t xml:space="preserve">    76450/001</t>
  </si>
  <si>
    <t>COBERTURA EM TELHA CERAMICA TIPO PAULISTINHA (TRAPEZOIDAL), COM ARGAMASSA TRACO 1:3 (CIMENTO E AREIA) E ARAME RECOZIDO</t>
  </si>
  <si>
    <t xml:space="preserve">    84033</t>
  </si>
  <si>
    <t xml:space="preserve">COBERTURA COM TELHA COLONIAL, EXCLUINDO MADEIRAMENTO </t>
  </si>
  <si>
    <t xml:space="preserve">  0075</t>
  </si>
  <si>
    <t>TELHAMENTO COM TELHA DE FIBROCIMENTO</t>
  </si>
  <si>
    <t xml:space="preserve">    72092</t>
  </si>
  <si>
    <t>RECOLOCACAO DE TELHAS ONDULADAS COM MASSA PARA VEDACAO, CONSIDERANDO REAPROVEITAMENTO DE MATERIAL</t>
  </si>
  <si>
    <t xml:space="preserve">    72093</t>
  </si>
  <si>
    <t>RECOLOCAÇÃO DE TELHA DE FIBROCIMENTO ESTRUTURAL LARGURA ÚTIL 49CM OU 44CM, CONSIDERANDO O REAPROVEITAMENTO DO MATERIAL A EXCEÇÃO DO CONJUNTO DE ARRUELAS DE VEDAÇÃO</t>
  </si>
  <si>
    <t xml:space="preserve">    72094</t>
  </si>
  <si>
    <t>RECOLOCAÇÃO DE TELHA DE FIBROCIMENTO ESTRUTURAL LARGURA ÚTIL 90CM, CONSIDERANDO O REAPROVEITAMENTO DO MATERIAL A EXCEÇÃO DO CONJUNTO DE ARRUELAS DE VEDAÇÃO</t>
  </si>
  <si>
    <t xml:space="preserve">    73633</t>
  </si>
  <si>
    <t>COBERTURA COM TELHA DE FIBROCIMENTO ESTRUTURAL LARGURA UTIL 90CM, INCLUSO ACESSORIOS DE FIXACAO E VEDACAO</t>
  </si>
  <si>
    <t xml:space="preserve">    73634</t>
  </si>
  <si>
    <t>COBERTURA COM TELHA DE FIBROCIMENTO ESTRUTURAL LARGURA ÚTIL 49CM OU 44CM, INCLUSO ACESSÓRIOS DE FIXAÇÃO E VEDAÇÃO, EXCLUINDO MADEIRAMENTO</t>
  </si>
  <si>
    <t xml:space="preserve">    74088</t>
  </si>
  <si>
    <t>TELHAMENTO C/ TELHA DE FIBROCIMENTO</t>
  </si>
  <si>
    <t xml:space="preserve">    74088/001</t>
  </si>
  <si>
    <t>TELHAMENTO COM TELHA DE FIBROCIMENTO ONDULADA, ESPESSURA 6MM, INCLUSO JUNTAS DE VEDACAO E ACESSORIOS DE FIXACAO, EXCLUINDO MADEIRAMENTO</t>
  </si>
  <si>
    <t xml:space="preserve">    84035</t>
  </si>
  <si>
    <t>COBERTURA COM TELHA DE FIBROCIMENTO ONDULADA, ESPESSURA 8 MM, INCLUINDO ACESSORIOS, EXCLUINDO MADEIRAMENTO</t>
  </si>
  <si>
    <t xml:space="preserve">    84036</t>
  </si>
  <si>
    <t>COBERTURA COM TELHA DE FIBROCIMENTO ONDULADA, ESPESSURA 4 MM, INCLUSOSACESSORIOS DE FIXACAO, EXCLUINDO MADEIRAMENTO</t>
  </si>
  <si>
    <t xml:space="preserve">    84037</t>
  </si>
  <si>
    <t>COBERTURA COM TELHA DE FIBROCIMENTO ONDULADA, ESPESSURA 6 MM, COM CUMEEIRA UNIVERSAL, INCLUSAS JUNTAS DE DILATACAO E ACESSORIOS DE FIXACAO,EXCLUINDO MADEIRAMENTO</t>
  </si>
  <si>
    <t xml:space="preserve">  0076</t>
  </si>
  <si>
    <t>TELHAMENTO COM TELHA METALICA</t>
  </si>
  <si>
    <t xml:space="preserve">    73866</t>
  </si>
  <si>
    <t>ESTRUTURA DE ACO</t>
  </si>
  <si>
    <t xml:space="preserve">    73866/001</t>
  </si>
  <si>
    <t>ESTRUTURA PARA COBERTURA TIPO FINK, EM ALUMINIO ANODIZADO, VAO DE 20M,ESPACAMENTO DAS TESOURAS DE 5M ATE 6,5M</t>
  </si>
  <si>
    <t xml:space="preserve">    73866/002</t>
  </si>
  <si>
    <t>ESTRUTURA PARA COBERTURA TIPO FINK, EM ALUMINIO ANODIZADO, VAO DE 30M,ESPACAMENTO DAS TESOURAS DE 5M ATE 6,5M</t>
  </si>
  <si>
    <t xml:space="preserve">    73866/003</t>
  </si>
  <si>
    <t>ESTRUTURA PARA COBERTURA TIPO FINK, EM ALUMINIO ANODIZADO, VAO DE 40M,ESPACAMENTO DAS TESOURAS DE 5M ATE 6,5M</t>
  </si>
  <si>
    <t xml:space="preserve">    73866/004</t>
  </si>
  <si>
    <t>ESTRUTURA PARA COBERTURA EM ARCO, EM ALUMINIO ANODIZADO, VAO DE 20M, ESPACAMENTO DE 5M ATE 6,5M</t>
  </si>
  <si>
    <t xml:space="preserve">    73866/005</t>
  </si>
  <si>
    <t>ESTRUTURA PARA COBERTURA EM ARCO, EM ALUMINIO ANODIZADO, VAO DE 30M, ESPACAMENTO DE 5M ATE 6,5M</t>
  </si>
  <si>
    <t xml:space="preserve">    73866/006</t>
  </si>
  <si>
    <t>ESTRUTURA PARA COBERTURA EM ARCO, EM ALUMINIO ANODIZADO, VAO DE 40M, ESPACAMENTO DE 5M ATE 6,5M</t>
  </si>
  <si>
    <t xml:space="preserve">    73866/007</t>
  </si>
  <si>
    <t>ESTRUTURA PARA COBERTURA TIPO SHED, EM ALUMINIO ANODIZADO, VAO DE 20M,ESPACAMENTO DAS TESOURAS DE 5M ATE 6,5M</t>
  </si>
  <si>
    <t xml:space="preserve">    73866/008</t>
  </si>
  <si>
    <t>ESTRUTURA PARA COBERTURA TIPO SHED, EM ALUMINIO ANODIZADO, VAO DE 30M,ESPACAMENTO DAS TESOURAS DE 5M ATE 6,5M</t>
  </si>
  <si>
    <t xml:space="preserve">    73866/009</t>
  </si>
  <si>
    <t>ESTRUTURA PARA COBERTURA TIPO SHED, EM ALUMINIO ANODIZADO, VAO DE 40M,ESPACAMENTO DAS TESOURAS DE 5M ATE 6,5M</t>
  </si>
  <si>
    <t xml:space="preserve">    73867</t>
  </si>
  <si>
    <t>ESTRUTURA ESPACIAL</t>
  </si>
  <si>
    <t xml:space="preserve">    73867/001</t>
  </si>
  <si>
    <t xml:space="preserve">ESTRUTURA TIPO ESPACIAL EM ALUMINIO ANODIZADO, VAO DE 20M </t>
  </si>
  <si>
    <t xml:space="preserve">    73867/002</t>
  </si>
  <si>
    <t xml:space="preserve">ESTRUTURA TIPO ESPACIAL EM ALUMINIO ANODIZADO, VAO DE 30M </t>
  </si>
  <si>
    <t xml:space="preserve">    73867/003</t>
  </si>
  <si>
    <t xml:space="preserve">ESTRUTURA TIPO ESPACIAL EM ALUMINIO ANODIZADO, VAO DE 40M </t>
  </si>
  <si>
    <t xml:space="preserve">    73867/004</t>
  </si>
  <si>
    <t xml:space="preserve">ESTRUTURA TIPO ESPACIAL EM ALUMINIO ANODIZADO, VAO DE 50M </t>
  </si>
  <si>
    <t xml:space="preserve">    75220</t>
  </si>
  <si>
    <t xml:space="preserve">CUMEEIRA EM PERFIL ONDULADO DE ALUMÍNIO </t>
  </si>
  <si>
    <t xml:space="preserve">    75381</t>
  </si>
  <si>
    <t>TELHA METÁLICA</t>
  </si>
  <si>
    <t xml:space="preserve">    75381/001</t>
  </si>
  <si>
    <t>COBERTURA COM TELHA DE CHAPA DE AÇO ZINCADO, ONDULADA, ESPESSURA DE 0,5MM</t>
  </si>
  <si>
    <t xml:space="preserve">    84038</t>
  </si>
  <si>
    <t xml:space="preserve">COBERTURA COM TELHA ONDULADA DE ALUMINIO, ESPESSURA DE 5 MM </t>
  </si>
  <si>
    <t xml:space="preserve">    84039</t>
  </si>
  <si>
    <t xml:space="preserve">COBERTURA COM TELHA ONDULADA DE ALUMINIO, ESPESSURA DE 7 MM </t>
  </si>
  <si>
    <t xml:space="preserve">    84040</t>
  </si>
  <si>
    <t>COBERTURA COM TELHA DE ACO ZINCADO, TRAPEZOIDAL, ESPESSURA DE 0,5 MM, INCLUINDO ACESSORIOS</t>
  </si>
  <si>
    <t xml:space="preserve">  0077</t>
  </si>
  <si>
    <t>MADEIRAMENTO/TELHAMENTO C/ TELHAS CERAMICAS</t>
  </si>
  <si>
    <t xml:space="preserve">    72076</t>
  </si>
  <si>
    <t>ESTRUTURA DE MADEIRA, SEGUNDA QUALIDADE, SERRADA, NAO APARELHADA, PARATELHAS CERAMICAS</t>
  </si>
  <si>
    <t xml:space="preserve">    72077</t>
  </si>
  <si>
    <t>ESTRUTURA DE MADEIRA DE LEI, PRIMEIRA QUALIDADE, SERRADA, NAO APARELHADA, PARA TELHAS CERAMICAS, VAOS DE ATE 7M</t>
  </si>
  <si>
    <t xml:space="preserve">    72078</t>
  </si>
  <si>
    <t>ESTRUTURA DE MADEIRA DE LEI PRIMEIRA QUALIDADE, SERRADA, NAO APARELHADA, PARA TELHAS CERAMICAS, VAOS DE 7M ATE 10 M</t>
  </si>
  <si>
    <t xml:space="preserve">    72079</t>
  </si>
  <si>
    <t>ESTRUTURA DE MADEIRA DE LEI PRIMEIRA QUALIDADE, SERRADA, NAO APARELHADA, PARA TELHAS CERAMICAS, VAOS DE 10M ATE 13M</t>
  </si>
  <si>
    <t xml:space="preserve">    72080</t>
  </si>
  <si>
    <t>ESTRUTURA DE MADEIRA DE LEI PRIMEIRA QUALIDADE, SERRADA, NAO APARELHADA, PARA TELHAS CERAMICAS, VAOS DE 13M ATE 18M</t>
  </si>
  <si>
    <t xml:space="preserve">  0078</t>
  </si>
  <si>
    <t>MADEIRAMENTO/TELHAMENTO C/ TELHAS FIBROCIMENTO</t>
  </si>
  <si>
    <t xml:space="preserve">    72081</t>
  </si>
  <si>
    <t>ESTRUTURA DE MADEIRA DE LEI PRIMEIRA QUALIDADE, SERRADA, NAO APARELHADA, PARA TELHAS ONDULADAS, VAOS ATE 7M</t>
  </si>
  <si>
    <t xml:space="preserve">    72082</t>
  </si>
  <si>
    <t>ESTRUTURA DE MADEIRA DE LEI PRIMEIRA QUALIDADE, SERRADA, NAO APARELHADA, PARA TELHAS ONDULADAS, VAOS DE 7M ATE 10M</t>
  </si>
  <si>
    <t xml:space="preserve">    72083</t>
  </si>
  <si>
    <t>ESTRUTURA DE MADEIRA DE LEI PRIMEIRA QUALIDADE, SERRADA, NAO APARELHADA, PARA TELHAS ONDULADAS, VAOS DE 10M ATE 13M</t>
  </si>
  <si>
    <t xml:space="preserve">    72084</t>
  </si>
  <si>
    <t>ESTRUTURA DE MADEIRA DE LEI PRIMEIRA QUALIDADE, SERRADA, NAO APARELHADA, PARA TELHAS ONDULADAS, VAOS DE 13M ATE 18M</t>
  </si>
  <si>
    <t xml:space="preserve">    84041</t>
  </si>
  <si>
    <t xml:space="preserve">COBERTURA COM TELHA PLASTICA TRANSPARENTE INCLUSIVE FIXACAO </t>
  </si>
  <si>
    <t xml:space="preserve">  0079</t>
  </si>
  <si>
    <t>CUMEEIRA CERAMICA</t>
  </si>
  <si>
    <t xml:space="preserve">    6058</t>
  </si>
  <si>
    <t>CUMEEIRA COM TELHA CERAMICA EMBOCADA COM ARGAMASSA TRACO 1:2:8 (CIMENTO, CAL E AREIA)</t>
  </si>
  <si>
    <t xml:space="preserve">    73930</t>
  </si>
  <si>
    <t>ARREMATE TELHA CERAMICA EMBOCADA C/ARGAMASSA CIMENTO/AREIA/SAIBRO 1:2:3</t>
  </si>
  <si>
    <t xml:space="preserve">    73930/001</t>
  </si>
  <si>
    <t>CORDAO DE ARREMATE COM TELHA CERAMICA TIPO CANAL EMBOCADA COM ARGAMASSA TRACO 1:3 (CIMENTO E AREIA)</t>
  </si>
  <si>
    <t xml:space="preserve">  0080</t>
  </si>
  <si>
    <t>CUMEEIRA DE FIBROCIMENTO</t>
  </si>
  <si>
    <t xml:space="preserve">    73744</t>
  </si>
  <si>
    <t>CUMIEIRA DE FIBROCIMENTO</t>
  </si>
  <si>
    <t xml:space="preserve">    73744/001</t>
  </si>
  <si>
    <t>CUMEEIRA PARA TELHA DE FIBROCIMENTO ESTRUTURAL, INCLUSO ACESSORIOS PARA FIXACAO E VEDACAO</t>
  </si>
  <si>
    <t xml:space="preserve">    74045</t>
  </si>
  <si>
    <t>CUMEEIRA FIBROCIMENTO</t>
  </si>
  <si>
    <t xml:space="preserve">    74045/001</t>
  </si>
  <si>
    <t>CUMEEIRA UNIVERSAL PARA TELHA DE FIBROCIMENTO ONDULADA ESPESSURA 6 MM,INCLUSO JUNTAS DE VEDACAO E ACESSORIOS DE FIXACAO</t>
  </si>
  <si>
    <t xml:space="preserve">    74045/002</t>
  </si>
  <si>
    <t>CUMEEIRA TIPO SHED PARA TELHA DE FIBROCIMENTO ONDULADA, INCLUSO JUNTASDE VEDACAO E ACESSORIOS DE FIXACAO</t>
  </si>
  <si>
    <t xml:space="preserve">  0081</t>
  </si>
  <si>
    <t>CALHA DE CONCRETO</t>
  </si>
  <si>
    <t xml:space="preserve">    84042</t>
  </si>
  <si>
    <t>CALHA DE CONCRETO, 40X15 CM ESPESSURA DE 8 CM, PREPARADO EM BETONEIRA E CIMENTADO LISO EXECUTADO COM ARGAMASSA TRACO 1:4 (CIMENTO E AREIA MEDIA NAO PENEIRADA), PREPARO MANUAL</t>
  </si>
  <si>
    <t xml:space="preserve">    84043</t>
  </si>
  <si>
    <t>CALHA DE CONCRETO, 30X15 CM, ESPESSURA 8 CM PREPARADA EM BETONEIRA COMCIMENTADO LISO EXECUTADO COM ARGAMASSA TRACO 1:4 (CIMENTO E AREIA MEDIA NAO PENEIRADA), PREPARO MANUAL</t>
  </si>
  <si>
    <t xml:space="preserve">  0083</t>
  </si>
  <si>
    <t>CALHA DE PVC, PECAS E ACESSORIOS</t>
  </si>
  <si>
    <t xml:space="preserve">    84044</t>
  </si>
  <si>
    <t>CALHA DE BEIRAL, SEMICIRCULAR DE PVC, DIAMETRO 125 MM, INCLUINDO CABECEIRAS, EMENDAS, BOCAIS, SUPORTES E VEDACOES, EXCLUINDO CONDUTORES - FORNECIMENTO E COLOCACAO</t>
  </si>
  <si>
    <t xml:space="preserve">    84045</t>
  </si>
  <si>
    <t>CONDUTOR PARA CALHA DE BEIRAL, DE PVC, DIAMETRO 88 MM, INCLUINDO CONEXOES E BRACADEIRAS - FORNECIMENTO E COLOCACAO</t>
  </si>
  <si>
    <t xml:space="preserve">  0084</t>
  </si>
  <si>
    <t>CALHA METALICA</t>
  </si>
  <si>
    <t xml:space="preserve">    72104</t>
  </si>
  <si>
    <t xml:space="preserve">CALHA EM CHAPA DE ACO GALVANIZADO NUMERO 24, DESENVOLVIMENTO DE 33CM </t>
  </si>
  <si>
    <t xml:space="preserve">    72105</t>
  </si>
  <si>
    <t xml:space="preserve">CALHA EM CHAPA DE ACO GALVANIZADO NUMERO 24, DESENVOLVIMENTO DE 50CM </t>
  </si>
  <si>
    <t xml:space="preserve">    84046</t>
  </si>
  <si>
    <t xml:space="preserve">CALHA DE CHAPA GALVANIZADA NUMERO 26, COM DESENVOLVIMENTO DE 10 CM </t>
  </si>
  <si>
    <t xml:space="preserve">  0086</t>
  </si>
  <si>
    <t>RUFO METALICO</t>
  </si>
  <si>
    <t xml:space="preserve">    72106</t>
  </si>
  <si>
    <t xml:space="preserve">RUFO EM CHAPA DE ACO GALVANIZADO NUMERO 24, DESENVOLVIMENTO DE 16CM </t>
  </si>
  <si>
    <t xml:space="preserve">    72107</t>
  </si>
  <si>
    <t xml:space="preserve">RUFO EM CHAPA DE ACO GALVANIZADO NUMERO 24, DESENVOLVIMENTO DE 25CM </t>
  </si>
  <si>
    <t xml:space="preserve">  0087</t>
  </si>
  <si>
    <t>RUFO/ESPIGAO/RINCAO DIVERSOS</t>
  </si>
  <si>
    <t xml:space="preserve">    73868</t>
  </si>
  <si>
    <t>RUFOS PARA COBERTURAS EM TELHAS FIBROCIMENTO</t>
  </si>
  <si>
    <t xml:space="preserve">    73868/001</t>
  </si>
  <si>
    <t xml:space="preserve">RUFO EM FIBROCIMENTO, INCLUSO ACESSORIOS DE FIXACAO E VEDACAO </t>
  </si>
  <si>
    <t xml:space="preserve">  0088</t>
  </si>
  <si>
    <t>RUFO EM CONCRETO</t>
  </si>
  <si>
    <t xml:space="preserve">    68058</t>
  </si>
  <si>
    <t xml:space="preserve">RUFO EM CONCRETO ARMADO, LARGURA 40CM E ESPESSURA 7CM </t>
  </si>
  <si>
    <t xml:space="preserve">    74098</t>
  </si>
  <si>
    <t>ALGEROZ EM CONCRETO ARMADO (RUFO DE CONCRETO)</t>
  </si>
  <si>
    <t xml:space="preserve">    74098/001</t>
  </si>
  <si>
    <t xml:space="preserve">RUFO EM CONCRETO ARMADO, LARGURA 40CM, ESPESSURA 3CM </t>
  </si>
  <si>
    <t xml:space="preserve">  0252</t>
  </si>
  <si>
    <t>TELHAMENTO COM TELHA DE FIBRA DE VIDRO</t>
  </si>
  <si>
    <t xml:space="preserve">    41619</t>
  </si>
  <si>
    <t>COBERTURA COM TELHA DE FIBRA DE VIDRO ONDULADA COLORIDA, ESPESSURA 6MM, INCLUSOS ACESSORIOS DE FIXACAO</t>
  </si>
  <si>
    <t xml:space="preserve">  0291</t>
  </si>
  <si>
    <t>ESTRUTURA METALICA</t>
  </si>
  <si>
    <t xml:space="preserve">    72110</t>
  </si>
  <si>
    <t>ESTRUTURA METALICA EM TESOURAS OU TRELICAS, VAO LIVRE DE 12M, FORNECIMENTO E MONTAGEM, NAO SENDO CONSIDERADOS OS FECHAMENTOS METALICOS, AS COLUNAS, OS SERVICOS GERAIS EM ALVENARIA E CONCRETO, AS TELHAS DE COBERTURA E A PINTURA DE ACABAMENTO</t>
  </si>
  <si>
    <t xml:space="preserve">    72111</t>
  </si>
  <si>
    <t>ESTRUTURA METALICA EM TESOURAS OU TRELICAS, VAO LIVRE DE 15M, FORNECIMENTO E MONTAGEM, NAO SENDO CONSIDERADOS OS FECHAMENTOS METALICOS, AS COLUNAS, OS SERVICOS GERAIS EM ALVENARIA E CONCRETO, AS TELHAS DE COBERTURA E A PINTURA DE ACABAMENTO</t>
  </si>
  <si>
    <t xml:space="preserve">    72112</t>
  </si>
  <si>
    <t>ESTRUTURA METALICA EM TESOURAS OU TRELICAS, VAO LIVRE DE 20M, FORNECIMENTO E MONTAGEM, NAO SENDO CONSIDERADOS OS FECHAMENTOS METALICOS, AS COLUNAS, OS SERVICOS GERAIS EM ALVENARIA E CONCRETO, AS TELHAS DE COBERTURA E A PINTURA DE ACABAMENTO</t>
  </si>
  <si>
    <t xml:space="preserve">    72113</t>
  </si>
  <si>
    <t>ESTRUTURA METALICA EM TESOURAS OU TRELICAS, VAO LIVRE DE 25M, FORNECIMENTO E MONTAGEM, NAO SENDO CONSIDERADOS OS FECHAMENTOS METALICOS, AS COLUNAS, OS SERVICOS GERAIS EM ALVENARIA E CONCRETO, AS TELHAS DE COBERTURA E A PINTURA DE ACABAMENTO</t>
  </si>
  <si>
    <t xml:space="preserve">    72114</t>
  </si>
  <si>
    <t>ESTRUTURA METALICA EM TESOURAS OU TRELICAS, VAO LIVRE DE 30M, FORNECIMENTO E MONTAGEM, NAO SENDO CONSIDERADOS OS FECHAMENTOS METALICOS, AS COLUNAS, OS SERVICOS GERAIS EM ALVENARIA E CONCRETO, AS TELHAS DE COBERTURA E A PINTURA DE ACABAMENTO</t>
  </si>
  <si>
    <t xml:space="preserve">    73970</t>
  </si>
  <si>
    <t>ESTRUTURAS METALICAS DIVERSAS</t>
  </si>
  <si>
    <t xml:space="preserve">    73970/001</t>
  </si>
  <si>
    <t xml:space="preserve">ESTRUTURA METALICA EM ACO ESTRUTURAL PERFIL I 12 X 5 1/4 </t>
  </si>
  <si>
    <t xml:space="preserve">    73970/002</t>
  </si>
  <si>
    <t xml:space="preserve">ESTRUTURA METALICA EM ACO ESTRUTURAL PERFIL I 6 X 3 3/8 </t>
  </si>
  <si>
    <t xml:space="preserve">  0302</t>
  </si>
  <si>
    <t>TELHAMENTO COM TELHA DE VIDRO</t>
  </si>
  <si>
    <t xml:space="preserve">    84047</t>
  </si>
  <si>
    <t xml:space="preserve">COBERTURA EM TELHA DE VIDRO TIPO FRANCESA </t>
  </si>
  <si>
    <t>DROP</t>
  </si>
  <si>
    <t>DRENAGEM/OBRAS DE CONTENCAO/POCOS DE VISITA E CAIXAS</t>
  </si>
  <si>
    <t xml:space="preserve">  0026</t>
  </si>
  <si>
    <t>ESGOTAMENTO COM BOMBA</t>
  </si>
  <si>
    <t xml:space="preserve">    73891</t>
  </si>
  <si>
    <t>ESGOTAMENTO COM BOMBAS</t>
  </si>
  <si>
    <t xml:space="preserve">    73891/001</t>
  </si>
  <si>
    <t xml:space="preserve">ESGOTAMENTO COM MOTO-BOMBA AUTOESCOVANTE </t>
  </si>
  <si>
    <t xml:space="preserve">  0027</t>
  </si>
  <si>
    <t>REBAIXAMENTO DO LENCOL FREATICO</t>
  </si>
  <si>
    <t xml:space="preserve">    73882</t>
  </si>
  <si>
    <t>MEIA CANA DE CONCRETO</t>
  </si>
  <si>
    <t xml:space="preserve">    73882/001</t>
  </si>
  <si>
    <t xml:space="preserve">CALHA EM CONCRETO SIMPLES, EM MEIA CANA, DIAMETRO 200 MM </t>
  </si>
  <si>
    <t xml:space="preserve">    73882/002</t>
  </si>
  <si>
    <t xml:space="preserve">CALHA EM CONCRETO SIMPLES, MEIA CANA DE CONCRETO, DIAMETRO 300 MM </t>
  </si>
  <si>
    <t xml:space="preserve">    73882/003</t>
  </si>
  <si>
    <t xml:space="preserve">CALHA EM CONCRETO SIMPLES, EM MEIA CANA DE CONCRETO, DIAMETRO 400 MM </t>
  </si>
  <si>
    <t xml:space="preserve">    73882/004</t>
  </si>
  <si>
    <t xml:space="preserve">CALHA EM CONCRETO SIMPLES, EM MEIA CANA DE CONCRETO, DIAMETRO 500 MM </t>
  </si>
  <si>
    <t xml:space="preserve">    73882/005</t>
  </si>
  <si>
    <t xml:space="preserve">CALHA EM CONCRETO SIMPLES, EM MEIA CANA DE CONCRETO, DIAMETRO 600 MM </t>
  </si>
  <si>
    <t xml:space="preserve">    83660</t>
  </si>
  <si>
    <t xml:space="preserve">ESGOTAMENTO MANUAL DE AGUA DE CHUVA OU LENCOL FREATICO ESCAVADO </t>
  </si>
  <si>
    <t xml:space="preserve">  0028</t>
  </si>
  <si>
    <t>DRENOS</t>
  </si>
  <si>
    <t xml:space="preserve">    73816</t>
  </si>
  <si>
    <t>DRENAGEM SUBTERRANEA</t>
  </si>
  <si>
    <t xml:space="preserve">    73816/001</t>
  </si>
  <si>
    <t>EXECUCAO DE DRENO COM TUBOS DE PVC CORRUGADO FLEXIVEL PERFURADO - DN 100</t>
  </si>
  <si>
    <t xml:space="preserve">    73816/002</t>
  </si>
  <si>
    <t xml:space="preserve">EXECUCAO DE DRENO VERTICAL COM PEDRISCO, DIAMETRO 200MM </t>
  </si>
  <si>
    <t xml:space="preserve">    73881</t>
  </si>
  <si>
    <t>DRENO COM MANTA GEOTEXTIL</t>
  </si>
  <si>
    <t xml:space="preserve">    73881/001</t>
  </si>
  <si>
    <t xml:space="preserve">EXECUCAO DE DRENO COM MANTA GEOTEXTIL 200 G/M2 </t>
  </si>
  <si>
    <t xml:space="preserve">    73881/002</t>
  </si>
  <si>
    <t xml:space="preserve">EXECUCAO DE DRENO COM MANTA GEOTEXTIL 300 G/M2 </t>
  </si>
  <si>
    <t xml:space="preserve">    73881/003</t>
  </si>
  <si>
    <t xml:space="preserve">EXECUCAO DE DRENO COM MANTA GEOTEXTIL 400 G/M2 </t>
  </si>
  <si>
    <t xml:space="preserve">    73883</t>
  </si>
  <si>
    <t>DRENO FRANCES C/MATERIAL FILTRANTE</t>
  </si>
  <si>
    <t xml:space="preserve">    73883/001</t>
  </si>
  <si>
    <t xml:space="preserve">EXECUCAO DE DRENO FRANCES COM AREIA MEDIA </t>
  </si>
  <si>
    <t xml:space="preserve">    73883/002</t>
  </si>
  <si>
    <t xml:space="preserve">EXECUCAO DE DRENO FRANCES COM BRITA NUM 2 </t>
  </si>
  <si>
    <t xml:space="preserve">    73883/003</t>
  </si>
  <si>
    <t xml:space="preserve">EXECUCAO DE DRENO FRANCES COM CASCALHO </t>
  </si>
  <si>
    <t xml:space="preserve">    73902</t>
  </si>
  <si>
    <t>CAMADA DRENANTE COM BRITA</t>
  </si>
  <si>
    <t xml:space="preserve">    73902/001</t>
  </si>
  <si>
    <t xml:space="preserve">CAMADA DRENANTE COM BRITA NUM 3 </t>
  </si>
  <si>
    <t xml:space="preserve">    73968</t>
  </si>
  <si>
    <t>COLOCACAO DE MANTA - MMA</t>
  </si>
  <si>
    <t xml:space="preserve">    73968/001</t>
  </si>
  <si>
    <t xml:space="preserve">MANTA IMPERMEABILIZANTE A BASE DE ASFALTO - FORNECIMENTO E INSTALACAO </t>
  </si>
  <si>
    <t xml:space="preserve">    73969</t>
  </si>
  <si>
    <t>DRENOS DE CHORUME EM TUBOS DRENANTES - MMA</t>
  </si>
  <si>
    <t xml:space="preserve">    73969/001</t>
  </si>
  <si>
    <t>EXECUCAO DE DRENOS DE CHORUME EM TUBOS DRENANTES DE CONCRETO, DIAM=200MM, ENVOLTOS EM BRITA E GEOTEXTIL</t>
  </si>
  <si>
    <t xml:space="preserve">    74017</t>
  </si>
  <si>
    <t>EXECUCAO DE DRENOS DE CHORUME EM TUBOS DRENANTES</t>
  </si>
  <si>
    <t xml:space="preserve">    74017/001</t>
  </si>
  <si>
    <t>EXECUCAO DE DRENOS DE CHORUME EM TUBOS DRENANTES, PVC, DIAM=100 MM, ENVOLTOS EM BRITA E GEOTEXTIL</t>
  </si>
  <si>
    <t xml:space="preserve">    74017/002</t>
  </si>
  <si>
    <t>EXECUCAO DE DRENOS DE CHORUME EM TUBOS DRENANTES, PVC, DIAM=150 MM, ENVOLTOS EM BRITA E GEOTEXTIL</t>
  </si>
  <si>
    <t xml:space="preserve">    75029</t>
  </si>
  <si>
    <t>TUBULAÇÃO EM PVC CORRUGADO RIGIDO PERFURADO P/ DRENAGEM</t>
  </si>
  <si>
    <t xml:space="preserve">    75029/001</t>
  </si>
  <si>
    <t>TUBO PVC CORRUGADO RIGIDO PERFURADO DN 150 PARA DRENAGEM - FORNECIMENTO E INSTALACAO</t>
  </si>
  <si>
    <t xml:space="preserve">    83651</t>
  </si>
  <si>
    <t xml:space="preserve">TUBO PVC CORRUGADO PERFURADO 100 MM C/ JUNTA ELASTICA PARA DRENAGEM. </t>
  </si>
  <si>
    <t xml:space="preserve">    83656</t>
  </si>
  <si>
    <t>COLCHAO DRENANTE C/ 30CM PEDRA BRITADA N.3/FILTRO TRANSICAO MANTA GEOTEXTIL 100% POLIPROPILENO OU POLIESTER INCL FORNEC/COLOCMAT</t>
  </si>
  <si>
    <t xml:space="preserve">    83658</t>
  </si>
  <si>
    <t>EXECUCAO DRENO PROFUNDO, COM CORTE TRAPEZOIDAL EM SOLO, DE 70X80X150CMEXCL TUBO INCL MATERIAL EXECUCAO, COM SELO ENCHIMENTO MATERIAL DRENANTE E ESCAVACAO</t>
  </si>
  <si>
    <t xml:space="preserve">    83661</t>
  </si>
  <si>
    <t xml:space="preserve">EXECUCAO DE DRENO PROFUNDO, CORTE EM SOLO, COM TUBO POROSO D=0,20M </t>
  </si>
  <si>
    <t xml:space="preserve">    83662</t>
  </si>
  <si>
    <t xml:space="preserve">EXECUCAO DE DRENO CEGO </t>
  </si>
  <si>
    <t xml:space="preserve">    83664</t>
  </si>
  <si>
    <t>EXECUCAO DE DRENO DE TUBO DE CONRETO SIMPLES POROSO D=0,20 M (0,5MX0,5M) PARA GALERIAS DE AGUAS PLUVIAIS</t>
  </si>
  <si>
    <t xml:space="preserve">    83665</t>
  </si>
  <si>
    <t xml:space="preserve">FORNECIMENTO E INSTALACAO DE MANTA BIDIM RT - 14 </t>
  </si>
  <si>
    <t xml:space="preserve">    83667</t>
  </si>
  <si>
    <t xml:space="preserve">CAMADA DRENANTE COM AREIA MEDIA </t>
  </si>
  <si>
    <t xml:space="preserve">    83668</t>
  </si>
  <si>
    <t xml:space="preserve">CAMADA DRENANTE COM BRITA NUM 2 </t>
  </si>
  <si>
    <t xml:space="preserve">    83669</t>
  </si>
  <si>
    <t xml:space="preserve">FORNECIMENTO/INSTALACAO MANTA BIDIM RT-16 </t>
  </si>
  <si>
    <t xml:space="preserve">    83670</t>
  </si>
  <si>
    <t xml:space="preserve">TUBO PVC DN 75 MM PARA DRENAGEM - FORNECIMENTO E INSTALACAO </t>
  </si>
  <si>
    <t xml:space="preserve">    83671</t>
  </si>
  <si>
    <t xml:space="preserve">TUBO PVC DN 100 MM PARA DRENAGEM - FORNECIMENTO E INSTALACAO </t>
  </si>
  <si>
    <t xml:space="preserve">    83675</t>
  </si>
  <si>
    <t>TUBO CONCRETO SIMPLES DN 200 MM PARA DRENAGEM - FORNECIMENTO E INSTALACAO, INCLUSIVE ESCAVACAO MANUAL 1M3/M.</t>
  </si>
  <si>
    <t xml:space="preserve">    83676</t>
  </si>
  <si>
    <t>TUBO CONCRETO SIMPLES DN 300 MM PARA DRENAGEM - FORNECIMENTO E INSTALACAO INCLUSIVE ESCAVACAO MANUAL 1M3/M</t>
  </si>
  <si>
    <t xml:space="preserve">    83677</t>
  </si>
  <si>
    <t>TUBO CONCRETO SIMPLES DN 400 MM PARA DRENAGEM - FORNECIMENTO E INSTALACAO INCLUSIVE ESCAVACAO MANUAL 1,5M3/M</t>
  </si>
  <si>
    <t xml:space="preserve">    83678</t>
  </si>
  <si>
    <t>TUBO CONCRETO SIMPLES DN 500 MM PARA DRENAGEM - FORNECIMENTO E INSTALACAO INCLUSIVE ESCAVACAO MANUAL 2M3/M</t>
  </si>
  <si>
    <t xml:space="preserve">    83679</t>
  </si>
  <si>
    <t>TUBO PVC D=2 COM MATERIAL DRENANTE PARA DRENO/BARBACA - FORNECIMENTO E INSTALACAO</t>
  </si>
  <si>
    <t xml:space="preserve">    83680</t>
  </si>
  <si>
    <t>TUBO PVC D=3" COM MATERIAL DRENANTE PARA DRENO/BARBACA - FORNECIMENTO E INSTALACAO</t>
  </si>
  <si>
    <t xml:space="preserve">    83681</t>
  </si>
  <si>
    <t>TUBO PVC D=4" COM MATERIAL DRENANTE PARA DRENO/BARBACA - FORNECIMENTO E INSTALACAO</t>
  </si>
  <si>
    <t xml:space="preserve">    83682</t>
  </si>
  <si>
    <t xml:space="preserve">CAMADA VERTICAL DRENANTE C/ PEDRA BRITADA NUMS 1 E 2 </t>
  </si>
  <si>
    <t xml:space="preserve">    83683</t>
  </si>
  <si>
    <t xml:space="preserve">CAMADA HORIZONTAL DRENANTE C/ PEDRA BRITADA 1 E 2 </t>
  </si>
  <si>
    <t xml:space="preserve">    83729</t>
  </si>
  <si>
    <t xml:space="preserve">FORNECIMENTO/INSTALACAO DE MANTA BIDIM RT-31 </t>
  </si>
  <si>
    <t xml:space="preserve">    83739</t>
  </si>
  <si>
    <t xml:space="preserve">FORNECIMENTO/INSTALACAO DE MANTA BIDIM RT-10 </t>
  </si>
  <si>
    <t xml:space="preserve">  0029</t>
  </si>
  <si>
    <t>ENROCAMENTOS</t>
  </si>
  <si>
    <t xml:space="preserve">    6454</t>
  </si>
  <si>
    <t xml:space="preserve">FORNECIMENTO E LANCAMENTO DE PEDRA DE MAO </t>
  </si>
  <si>
    <t xml:space="preserve">    73611</t>
  </si>
  <si>
    <t xml:space="preserve">ENROCAMENTO COM PEDRA ARGAMASSADA TRAÇO 1:4 COM PEDRA DE MÃO </t>
  </si>
  <si>
    <t xml:space="preserve">    73697</t>
  </si>
  <si>
    <t xml:space="preserve">ENROCAMENTO MANUAL, SEM ARRUMACAO DO MATERIAL </t>
  </si>
  <si>
    <t xml:space="preserve">    73698</t>
  </si>
  <si>
    <t xml:space="preserve">ENROCAMENTO MANUAL, COM ARRUMACAO DO MATERIAL </t>
  </si>
  <si>
    <t xml:space="preserve">  0030</t>
  </si>
  <si>
    <t>ENSECADEIRAS</t>
  </si>
  <si>
    <t xml:space="preserve">    73890</t>
  </si>
  <si>
    <t>ENSECADEIRA DE MADEIRA</t>
  </si>
  <si>
    <t xml:space="preserve">    73890/001</t>
  </si>
  <si>
    <t xml:space="preserve">ENSECADEIRA DE MADEIRA COM PAREDE SIMPLES </t>
  </si>
  <si>
    <t xml:space="preserve">    73890/002</t>
  </si>
  <si>
    <t xml:space="preserve">ENSECADEIRA DE MADEIRA COM PAREDE DUPLA </t>
  </si>
  <si>
    <t xml:space="preserve">  0031</t>
  </si>
  <si>
    <t>GABIOES</t>
  </si>
  <si>
    <t xml:space="preserve">    73666</t>
  </si>
  <si>
    <t>GABIAO TIPO CAIXA H = 0,50M - MALHA HEXAG 8X10 REVESTIMENTO ZN/AL FIO 2,7MM C/ DIAFRAGAMA A CADA METRO E GEOTEXTIL</t>
  </si>
  <si>
    <t xml:space="preserve">    73842</t>
  </si>
  <si>
    <t>GABIAO TIPO COLCHAO RENO</t>
  </si>
  <si>
    <t xml:space="preserve">    73842/001</t>
  </si>
  <si>
    <t>GABIAO TIPO COLCHAO RENO/MANTA H = 0,17M - MALHA HEXAG 6X8 REVESTIMENTO ZN/AL C/ PVC FIO 2,0MM C/ DIAFRAGMA A CADA METRO E GEOTEXTIL</t>
  </si>
  <si>
    <t xml:space="preserve">    73842/002</t>
  </si>
  <si>
    <t>GABIAO TIPO COLCHAO RENO/MANTA H = 0,23M - MALHA HEXAG 6X8 REVESTIMENTO ZN/AL C/ PVC FIO 2,0MM C/ DIAFRAGMA A CADA METRO E GEOTEXTIL</t>
  </si>
  <si>
    <t xml:space="preserve">    73842/003</t>
  </si>
  <si>
    <t>GABIAO TIPO COLCHAO RENO/MANTA H = 0,30 M - MALHA HEXAG 6X8 REVESTIMENTO ZN/AL C/ PVC FIO 2,0MM C/ DIFRAGMA A CADA METRO E GEOTEXTIL</t>
  </si>
  <si>
    <t xml:space="preserve">    73889</t>
  </si>
  <si>
    <t>GABIAO TIPO CAIXA COM DIAFRAGMA</t>
  </si>
  <si>
    <t xml:space="preserve">    73889/001</t>
  </si>
  <si>
    <t>GABIAO TIPO CAIXA H = 0,50M - MALHA HEXAG 8X10 REVESTIMENTO ZN/AL C/ PVC FIO 2,4MM C/ DIAFRAGAMA A CADA METRO E GEOTEXTIL</t>
  </si>
  <si>
    <t xml:space="preserve">  0032</t>
  </si>
  <si>
    <t>MUROS DE ARRIMO</t>
  </si>
  <si>
    <t xml:space="preserve">    73843</t>
  </si>
  <si>
    <t>MURO DE ARRIMO DE CONCRETO</t>
  </si>
  <si>
    <t xml:space="preserve">    73843/001</t>
  </si>
  <si>
    <t xml:space="preserve">MURO DE ARRIMO DE CONCRETO CICLOPICO COM 30% DE PEDRA DE MAO </t>
  </si>
  <si>
    <t xml:space="preserve">    73844</t>
  </si>
  <si>
    <t>MURO DE ARRIMO DE ALVENARIA</t>
  </si>
  <si>
    <t xml:space="preserve">    73844/001</t>
  </si>
  <si>
    <t xml:space="preserve">MURO DE ARRIMO DE ALVENARIA DE PEDRA ARGAMASSADA </t>
  </si>
  <si>
    <t xml:space="preserve">    73844/002</t>
  </si>
  <si>
    <t xml:space="preserve">MURO DE ARRIMO DE ALVENARIA DE TIJOLOS </t>
  </si>
  <si>
    <t xml:space="preserve">    73846</t>
  </si>
  <si>
    <t>MURO DE ARRIMO CELULAR</t>
  </si>
  <si>
    <t xml:space="preserve">    73846/001</t>
  </si>
  <si>
    <t>MURO DE ARRIMO CELULAR PECAS PRE-MOLDADAS CONCRETO EXCL FORMAS INCL CONFECCAO DAS PECAS MONTAGEM E COMPACTACAO DO SOLO DE ENCHIMENTO.</t>
  </si>
  <si>
    <t xml:space="preserve">    73846/002</t>
  </si>
  <si>
    <t>MURO DE ARRIMO CELULAR PECAS PRE-MOLDADAS CONCRETO EXCL MATERIAIS E FORMAS INCL CONFECCAO PECAS MONTAGEM E COMPACTACAO DO SOLO(ENCHIMENTO)</t>
  </si>
  <si>
    <t xml:space="preserve">  0035</t>
  </si>
  <si>
    <t>CALHAS DE DRENAGEM/ALAS DE GALERIAS (ESTRUT. DE LANCAMENTO)</t>
  </si>
  <si>
    <t xml:space="preserve">    83684</t>
  </si>
  <si>
    <t>CALHA TRAPEZOIDAL 90X30 CM, COM ESPESSURA DE 7 CM (VOLUME DE CONCRETO = 0,064 M3/M)</t>
  </si>
  <si>
    <t xml:space="preserve">    83685</t>
  </si>
  <si>
    <t>CALHA TRAPEZOIDAL 140X35 CM, COM ESPESSURA DE 7 CM (VOLUME DE CONCRETO= 1,109M3/M)</t>
  </si>
  <si>
    <t xml:space="preserve">    83686</t>
  </si>
  <si>
    <t>CALHA TRIANGULAR 100X30 CM, COM ESPESSURA DE 7 CM (VOLUME DE CONCRETO = 0,075M3/M)</t>
  </si>
  <si>
    <t xml:space="preserve">    83687</t>
  </si>
  <si>
    <t>CALHA TRIANGULAR 70X20 CM, COM ESPESSURA DE 7 CM (VOLUME DE CONCRETO =0,053 M3/M)</t>
  </si>
  <si>
    <t xml:space="preserve">    83688</t>
  </si>
  <si>
    <t>CANALETA EM ALVENARIA COM TIJOLO DE 1/2 VEZ, DIMENSOES 30X15CM (LXA), COM IMPERMEABILIZANTE NA ARGAMASSA</t>
  </si>
  <si>
    <t xml:space="preserve">    83689</t>
  </si>
  <si>
    <t xml:space="preserve">CALHA EM MEIO TUBO DE CONCRETO SIMPLES, COM D = 30 CM </t>
  </si>
  <si>
    <t xml:space="preserve">    83690</t>
  </si>
  <si>
    <t>DISSIPADOR DE ENERGIA EM PEDRA ARGAMASSADA ESPESSURA 6CM INCL MATERIAIS E COLOCACAO MEDIDO P/ VOLUME DE PEDRA ARGAMASSADA</t>
  </si>
  <si>
    <t xml:space="preserve">  0036</t>
  </si>
  <si>
    <t>POCOS DE VISITA/BOCAS DE LOBO/CX. DE PASSAGEM/CX. DIVERSAS</t>
  </si>
  <si>
    <t xml:space="preserve">    73799</t>
  </si>
  <si>
    <t>FORNECIMENTO/ASSENT GRELHAS FF P/CAIXAS DE RALO</t>
  </si>
  <si>
    <t xml:space="preserve">    73799/001</t>
  </si>
  <si>
    <t>GRELHA EM FERRO FUNDIDO, DIMENSÕES 30X90CM, 85KG PARA CX RALO, FORNECIDA E ASSENTADA COM ARGAMASSA 1:4 CIMENTO:AREIA.</t>
  </si>
  <si>
    <t xml:space="preserve">    73856</t>
  </si>
  <si>
    <t>BOCA PARA BUEIRO TUBULAR DE CONCRETO SIMPLES</t>
  </si>
  <si>
    <t xml:space="preserve">    73856/001</t>
  </si>
  <si>
    <t>BOCA P/BUEIRO SIMPLES TUBULAR D=0,40M EM CONCRETO CICLOPICO, INCLINDO FORMAS, ESCAVACAO, REATERRO E MATERIAIS, EXCLUINDO MATERIAL REATERRO JAZIDA E TRANSPORTE</t>
  </si>
  <si>
    <t xml:space="preserve">    73856/002</t>
  </si>
  <si>
    <t>BOCA PARA BUEIRO SIMPLES TUBULAR, DIAMETRO =0,60M, EM CONCRETO CICLOPICO, INCLUINDO FORMAS, ESCAVACAO, REATERRO E MATERIAIS, EXCLUINDO MATERIAL REATERRO JAZIDA E TRANSPORTE.</t>
  </si>
  <si>
    <t xml:space="preserve">    73856/003</t>
  </si>
  <si>
    <t>BOCA PARA BUEIRO SIMPLES TUBULAR, DIAMETRO =0,80M, EM CONCRETO CICLOPICO, INCLUINDO FORMAS, ESCAVACAO, REATERRO E MATERIAIS, EXCLUINDO MATERIAL REATERRO JAZIDA E TRANSPORTE.</t>
  </si>
  <si>
    <t xml:space="preserve">    73856/004</t>
  </si>
  <si>
    <t>BOCA PARA BUEIRO SIMPLES TUBULAR, DIAMETRO =1,00M, EM CONCRETO CICLOPICO, INCLUINDO FORMAS, ESCAVACAO, REATERRO E MATERIAIS, EXCLUINDO MATERIAL REATERRO JAZIDA E TRANSPORTE.</t>
  </si>
  <si>
    <t xml:space="preserve">    73856/005</t>
  </si>
  <si>
    <t>BOCA PARA BUEIRO SIMPLES TUBULAR, DIAMETRO =1,20M, EM CONCRETO CICLOPICO, INCLUINDO FORMAS, ESCAVACAO, REATERRO E MATERIAIS, EXCLUINDO MATERIAL REATERRO JAZIDA E TRANSPORTE.</t>
  </si>
  <si>
    <t xml:space="preserve">    73856/006</t>
  </si>
  <si>
    <t>BOCA PARA BUEIRO DUPLO TUBULAR, DIAMETRO =0,40M, EM CONCRETO CICLOPICO, INCLUINDO FORMAS, ESCAVACAO, REATERRO E MATERIAIS, EXCLUINDO MATERIAL REATERRO JAZIDA E TRANSPORTE.</t>
  </si>
  <si>
    <t xml:space="preserve">    73856/007</t>
  </si>
  <si>
    <t>BOCA PARA BUEIRO DUPLO TUBULAR, DIAMETRO =0,60M, EM CONCRETO CICLOPICO, INCLUINDO FORMAS, ESCAVACAO, REATERRO E MATERIAIS, EXCLUINDO MATERIAL REATERRO JAZIDA E TRANSPORTE.</t>
  </si>
  <si>
    <t xml:space="preserve">    73856/008</t>
  </si>
  <si>
    <t>BOCA PARA BUEIRO DUPLO TUBULAR, DIAMETRO =0,80M, EM CONCRETO CICLOPICO, INCLUINDO FORMAS, ESCAVACAO, REATERRO E MATERIAIS, EXCLUINDO MATERIAL REATERRO JAZIDA E TRANSPORTE.</t>
  </si>
  <si>
    <t xml:space="preserve">    73856/009</t>
  </si>
  <si>
    <t>BOCA PARA BUEIRO DUPLO TUBULAR, DIAMETRO =1,00M, EM CONCRETO CICLOPICO, INCLUINDO FORMAS, ESCAVACAO, REATERRO E MATERIAIS, EXCLUINDO MATERIAL REATERRO JAZIDA E TRANSPORTE.</t>
  </si>
  <si>
    <t xml:space="preserve">    73856/010</t>
  </si>
  <si>
    <t>BOCA PARA BUEIRO DUPLOTUBULAR, DIAMETRO =1,20M, EM CONCRETO CICLOPICO,INCLUINDO FORMAS, ESCAVACAO, REATERRO E MATERIAIS, EXCLUINDO MATERIALREATERRO JAZIDA E TRANSPORTE.</t>
  </si>
  <si>
    <t xml:space="preserve">    73856/011</t>
  </si>
  <si>
    <t>BOCA PARA BUEIRO TRIPLO TUBULAR, DIAMETRO =0,40M, EM CONCRETO CICLOPICO, INCLUINDO FORMAS, ESCAVACAO, REATERRO E MATERIAIS, EXCLUINDO MATERIAL REATERRO JAZIDA E TRANSPORTE.</t>
  </si>
  <si>
    <t xml:space="preserve">    73856/012</t>
  </si>
  <si>
    <t>BOCA PARA BUEIRO TRIPLO TUBULAR, DIAMETRO =0,60M, EM CONCRETO CICLOPICO, INCLUINDO FORMAS, ESCAVACAO, REATERRO E MATERIAIS, EXCLUINDO MATERIAL REATERRO JAZIDA E TRANSPORTE.</t>
  </si>
  <si>
    <t xml:space="preserve">    73856/013</t>
  </si>
  <si>
    <t>BOCA PARA BUEIRO TRIPLO TUBULAR, DIAMETRO =0,80M, EM CONCRETO CICLOPICO, INCLUINDO FORMAS, ESCAVACAO, REATERRO E MATERIAIS, EXCLUINDO MATERIAL REATERRO JAZIDA E TRANSPORTE.</t>
  </si>
  <si>
    <t xml:space="preserve">    73856/014</t>
  </si>
  <si>
    <t>BOCA PARA BUEIRO TRIPLO TUBULAR, DIAMETRO =1,00M, EM CONCRETO CICLOPICO, INCLUINDO FORMAS, ESCAVACAO, REATERRO E MATERIAIS, EXCLUINDO MATERIAL REATERRO JAZIDA E TRANSPORTE.</t>
  </si>
  <si>
    <t xml:space="preserve">    73856/015</t>
  </si>
  <si>
    <t>BOCA PARA BUEIRO TRIPLO TUBULAR, DIAMETRO =1,20M, EM CONCRETO CICLOPICO, INCLUINDO FORMAS, ESCAVACAO, REATERRO E MATERIAIS, EXCLUINDO MATERIAL REATERRO JAZIDA E TRANSPORTE.</t>
  </si>
  <si>
    <t xml:space="preserve">    73963</t>
  </si>
  <si>
    <t>POCO VISITA ANEL CONCRETO P/COLETOR ESGOTO SANITARIO</t>
  </si>
  <si>
    <t xml:space="preserve">    73963/001</t>
  </si>
  <si>
    <t>POCO DE VISITA PARA REDE DE ESG. SANIT., EM ANEIS DE CONCRETO, DIÂMETRO = 60CM, PROF=80CM, INCLUINDO DEGRAU, EXCLUINDO TAMPAO FERRO FUNDIDO.</t>
  </si>
  <si>
    <t xml:space="preserve">    73963/002</t>
  </si>
  <si>
    <t>POCO DE VISITA PARA REDE DE ESG. SANIT., EM ANEIS DE CONCRETO, DIÂMETRO = 60CM, PROF = 100CM, INCLUINDO DEGRAU, EXCLUINDO TAMPAO FERRO FUNDIDO.</t>
  </si>
  <si>
    <t xml:space="preserve">    73963/003</t>
  </si>
  <si>
    <t>POCO DE VISITA PARA REDE DE ESG. SANIT., EM ANEIS DE CONCRETO, DIÂMETRO = 60CM, PROF = 60CM, INCLUINDO DEGRAU, EXCLUINDO TAMPAO FERRO FUNDIDO.</t>
  </si>
  <si>
    <t xml:space="preserve">    73963/004</t>
  </si>
  <si>
    <t>POCO DE VISITA PARA REDE DE ESG. SANIT., EM ANEIS DE CONCRETO, DIÂMETRO = 60CM E 110CM, PROF = 105CM, INCLUINDO DEGRAU, EXCLUINDO TAMPAO FERRO FUNDIDO.</t>
  </si>
  <si>
    <t xml:space="preserve">    73963/005</t>
  </si>
  <si>
    <t>POCO DE VISITA PARA REDE DE ESG. SANIT., EM ANEIS DE CONCRETO, DIÂMETRO = 60CM E 110CM, PROF = 120CM, INCLUINDO DEGRAU, EXCLUINDO TAMPAO FERRO FUNDIDO.</t>
  </si>
  <si>
    <t xml:space="preserve">    73963/006</t>
  </si>
  <si>
    <t>POCO DE VISITA PARA REDE DE ESG. SANIT., EM ANEIS DE CONCRETO, DIÂMETRO = 60CM E 110CM, PROF = 140CM, INCLUINDO DEGRAU, EXCLUINDO TAMPAO FERRO FUNDIDO.</t>
  </si>
  <si>
    <t xml:space="preserve">    73963/007</t>
  </si>
  <si>
    <t>POCO DE VISITA PARA REDE DE ESG. SANIT., EM ANEIS DE CONCRETO, DIÂMETRO = 60CM E 110CM, PROF = 150CM, INCLUINDO DEGRAU, EXCLUINDO TAMPAO FERRO FUNDIDO.</t>
  </si>
  <si>
    <t xml:space="preserve">    73963/008</t>
  </si>
  <si>
    <t>POCO DE VISITA PARA REDE DE ESG. SANIT., EM ANEIS DE CONCRETO, DIÂMETRO = 60CM E 110CM, PROF = 160CM, INCLUINDO DEGRAU, EXCLUINDO TAMPAO FERRO FUNDIDO.</t>
  </si>
  <si>
    <t xml:space="preserve">    73963/009</t>
  </si>
  <si>
    <t>POCO DE VISITA PARA REDE DE ESG. SANIT., EM ANEIS DE CONCRETO, DIÂMETRO = 110CM, PROF = 170CM, INCLUINDO DEGRAU, EXCLUINDO TAMPAO FERRO FUNDIDO.</t>
  </si>
  <si>
    <t xml:space="preserve">    73963/010</t>
  </si>
  <si>
    <t>POCO DE VISITA PARA REDE DE ESG. SANIT., EM ANEIS DE CONCRETO, DIÂMETRO = 60CM E 110CM, PROF = 200CM, INCLUINDO DEGRAU, EXCLUINDO TAMPAO FERRO FUNDIDO.</t>
  </si>
  <si>
    <t xml:space="preserve">    73963/011</t>
  </si>
  <si>
    <t>POCO DE VISITA PARA REDE DE ESG. SANIT., EM ANEIS DE CONCRETO, DIÂMETRO = 60CM E 110CM, PROF = 230CM, INCLUINDO DEGRAU, EXCLUINDO TAMPAO FERRO FUNDIDO.</t>
  </si>
  <si>
    <t xml:space="preserve">    73963/012</t>
  </si>
  <si>
    <t>POCO DE VISITA PARA REDE DE ESG. SANIT., EM ANEIS DE CONCRETO, DIÂMETRO = 60CM E 110CM, PROF = 260CM, INCLUINDO DEGRAU, EXCLUINDO TAMPAO FERRO FUNDIDO.</t>
  </si>
  <si>
    <t xml:space="preserve">    73963/013</t>
  </si>
  <si>
    <t>POCO DE VISITA PARA REDE DE ESG. SANIT., EM ANEIS DE CONCRETO, DIÂMETRO = 60CM E 110CM, PROF = 290CM, INCLUINDO DEGRAU, EXCLUINDO TAMPAO FERRO FUNDIDO.</t>
  </si>
  <si>
    <t xml:space="preserve">    73963/014</t>
  </si>
  <si>
    <t>POCO DE VISITA PARA REDE DE ESG. SANIT., EM ANEIS DE CONCRETO, DIÂMETRO = 60CM E 110CM, PROF = 320CM, INCLUINDO DEGRAU, EXCLUINDO TAMPAO FERRO FUNDIDO.</t>
  </si>
  <si>
    <t xml:space="preserve">    73963/015</t>
  </si>
  <si>
    <t>POCO DE VISITA PARA REDE DE ESG. SANIT., EM ANEIS DE CONCRETO, DIÂMETRO = 60CM E 110CM, PROF = 350CM, INCLUINDO DEGRAU, EXCLUINDO TAMPAO FERRO FUNDIDO.</t>
  </si>
  <si>
    <t xml:space="preserve">    73963/016</t>
  </si>
  <si>
    <t>POCO DE VISITA PARA REDE DE ESG. SANIT., EM ANEIS DE CONCRETO, DIÂMETRO = 60CM E 110CM, PROF = 380CM, INCLUINDO DEGRAU, EXCLUINDO TAMPAO FERRO FUNDIDO.</t>
  </si>
  <si>
    <t xml:space="preserve">    73963/017</t>
  </si>
  <si>
    <t>POCO DE VISITA PARA REDE DE ESG. SANIT., EM ANEIS DE CONCRETO, DIÂMETRO = 60CM E 110CM, PROF = 410CM, INCLUINDO DEGRAU, EXCLUINDO TAMPAO FERRO FUNDIDO.</t>
  </si>
  <si>
    <t xml:space="preserve">    73963/018</t>
  </si>
  <si>
    <t>POCO DE VISITA PARA REDE DE ESG. SANIT., EM ANEIS DE CONCRETO, DIÂMETRO = 60CM E 110CM, PROF = 440CM, INCLUINDO DEGRAU, EXCLUINDO TAMPAO FERRO FUNDIDO.</t>
  </si>
  <si>
    <t xml:space="preserve">    73963/019</t>
  </si>
  <si>
    <t>POCO DE VISITA PARA REDE DE ESG. SANIT., EM ANEIS DE CONCRETO, DIÂMETRO = 60CM E 110CM, PROF = 470CM, INCLUINDO DEGRAU, EXCLUINDO TAMPAO FERRO FUNDIDO.</t>
  </si>
  <si>
    <t xml:space="preserve">    73963/020</t>
  </si>
  <si>
    <t>POCO DE VISITA PARA REDE DE ESG. SANIT., EM ANEIS DE CONCRETO, DIÂMETRO = 60CM E 110CM, PROF = 500CM, INCLUINDO DEGRAU, EXCLUINDO TAMPAO FERRO FUNDIDO.</t>
  </si>
  <si>
    <t xml:space="preserve">    73963/021</t>
  </si>
  <si>
    <t>POCO DE VISITA PARA REDE DE ESG. SANIT., EM ANEIS DE CONCRETO, DIÂMETRO = 60CM E 110CM, PROF = 530CM, INCLUINDO DEGRAU, EXCLUINDO TAMPAO FERRO FUNDIDO.</t>
  </si>
  <si>
    <t xml:space="preserve">    73963/022</t>
  </si>
  <si>
    <t>POCO DE VISITA PARA REDE DE ESG. SANIT., EM ANEIS DE CONCRETO, DIÂMETRO = 60CM E 110CM, PROF = 560CM, INCLUINDO DEGRAU, EXCLUINDO TAMPAO FERRO FUNDIDO.</t>
  </si>
  <si>
    <t xml:space="preserve">    73963/023</t>
  </si>
  <si>
    <t>POCO DE VISITA PARA REDE DE ESG. SANIT., EM ANEIS DE CONCRETO, DIÂMETRO = 60CM E 110CM, PROF = 590CM, INCLUINDO DEGRAU, EXCLUINDO TAMPAO FERRO FUNDIDO.</t>
  </si>
  <si>
    <t xml:space="preserve">    73963/024</t>
  </si>
  <si>
    <t>POCO DE VISITA PARA REDE DE ESG. SANIT., EM ANEIS DE CONCRETO, DIÂMETRO = 60CM E 110CM, PROF = 690CM, INCLUINDO DEGRAU, EXCLUINDO TAMPAO FERRO FUNDIDO.</t>
  </si>
  <si>
    <t xml:space="preserve">    73963/025</t>
  </si>
  <si>
    <t>POCO DE VISITA PARA REDE DE ESG. SANIT., EM ANEIS DE CONCRETO, DIÂMETRO = 60CM E 110CM, PROF = 650CM, INCLUINDO DEGRAU, EXCLUINDO TAMPAO FERRO FUNDIDO.</t>
  </si>
  <si>
    <t xml:space="preserve">    73963/026</t>
  </si>
  <si>
    <t>POCO DE VISITA PARA REDE DE ESG. SANIT., EM ANEIS DE CONCRETO, DIÂMETRO = 60CM E 110CM, PROF = 680CM, INCLUINDO DEGRAU, EXCLUINDO TAMPAO FERRO FUNDIDO.</t>
  </si>
  <si>
    <t xml:space="preserve">    73963/027</t>
  </si>
  <si>
    <t>POCO DE VISITA PARA REDE DE ESG. SANIT., EM ANEIS DE CONCRETO, DIÂMETRO = 60CM E 110CM, PROF = 710CM, INCLUINDO DEGRAU, EXCLUINDO TAMPAO FERRO FUNDIDO.</t>
  </si>
  <si>
    <t xml:space="preserve">    73963/028</t>
  </si>
  <si>
    <t>POCO VISITA ESG SANIT ANEL CONC PRE-MOLD PROF=1,20M C/TAMPAO FF TIPO MEDIO(AD)D=60CM 125KG/DEGRAUS FF/REJUNTAMENTO ANEIS/REVEST LISO CALHA INTERNA C/ARG CIM/AREIA 1:4. BASE/BANQUETAEM CONCR FCK=10MPA</t>
  </si>
  <si>
    <t xml:space="preserve">    73963/029</t>
  </si>
  <si>
    <t>POCO VISITA ESG SANIT ANEL CONC PRE-MOLD PROF=1,40M C/TAMPAO FF TIPO MEDIO(AD)D=60CM 125KG/DEGRAUS FF/REJUNTAMENTO ANEIS/REVEST LISO CALHA INTERNA C/ARG CIM/AREIA 1:4. BASE/BANQUETAEM CONCR FCK=10MPA</t>
  </si>
  <si>
    <t xml:space="preserve">    73963/030</t>
  </si>
  <si>
    <t>POCO VISITA ESG SANIT ANEL CONC PRE-MOLD PROF=1,50M C/TAMPAO FF TIPO MEDIO(AD)D=60CM 125KG/DEGRAUS FF/REJUNTAMENTO ANEIS/REVEST LISO CALHA INTERNA C/ARG CIM/AREIA 1:4. BASE/BANQUETAEM CONCR FCK=10MPA</t>
  </si>
  <si>
    <t xml:space="preserve">    73963/031</t>
  </si>
  <si>
    <t>POCO VISITA ESG SANIT ANEL CONC PRE-MOLD PROF=1,60M C/TAMPAO FF TIPO MEDIO(AD)D=60CM 125KG/DEGRAUS FF/REJUNTAMENTO ANEIS/REVEST LISO CALHA INTERNA C/ARG CIM/AREIA 1:4. BASE/BANQUETAEM CONCR FCK=10MPA</t>
  </si>
  <si>
    <t xml:space="preserve">    73963/032</t>
  </si>
  <si>
    <t>POCO VISITA ESG SANIT ANEL CONC PRE-MOLD PROF=1,70M C/TAMPAO FF TIPO MEDIO(AD)D=60CM 125KG/DEGRAUS FF/REJUNTAMENTO ANEIS/REVEST LISO CALHA INTERNA C/ARG CIM/AREIA 1:4. BASE/BANQUETAEM CONCR FCK=10MPA</t>
  </si>
  <si>
    <t xml:space="preserve">    73963/033</t>
  </si>
  <si>
    <t>POCO VISITA ESG SANIT ANEL CONC PRE-MOLD PROF=2,00M C/TAMPAO FF TIPO MEDIO(AD)D=60CM 125KG/DEGRAUS FF/REJUNTAMENTO ANEIS/REVEST LISO CALHA INTERNA C/ARG CIM/AREIA 1:4. BASE/BANQUETAEM CONCR FCK=10MPA</t>
  </si>
  <si>
    <t xml:space="preserve">    73963/034</t>
  </si>
  <si>
    <t>POCO VISITA ESG SANIT ANEL CONC PRE MOLD PROF=2,30M C/TAMPAO FF TIPO MEDIO(AD)D=60CM 125KG/DEGRAUS FF/REJUNTAMENTO ANEIS/REVEST LISO CALHA INTERNA C/ARG CIM/AREIA 1:4. BASE/BANQUETAEM CONCR FCK=10MPA</t>
  </si>
  <si>
    <t xml:space="preserve">    73963/035</t>
  </si>
  <si>
    <t>POCO VISITA ESG SANIT ANEL CONC PRE-MOLD PROF=2,60M C/TAMPAO FF TIPO MEDIO(AD)D=60CM 125KG/DEGRAUS FF/REJUNTAMENTO ANEIS/REVEST LISO CALHA INTERNA C/ARG CIM/AREIA 1:4. BASE/BANQUETAEM CONCR FCK=10MPA</t>
  </si>
  <si>
    <t xml:space="preserve">    73963/036</t>
  </si>
  <si>
    <t>POCO VISITA ESG SANIT ANEL CONC PRE-MOLD PROF=2,90M C/TAMPAO FF TIPO MEDIO(AD) D=60CM 125KG/DEGRAUS FF/REJUNTAMENTO ANEIS/REVEST LISO CALHA INTERNA C/ARG CIM/AREIA 1:4. BASE/BANQUETAEM CONCR FCK=10MPA</t>
  </si>
  <si>
    <t xml:space="preserve">    73963/037</t>
  </si>
  <si>
    <t>POCO VISITA ESG SANIT ANEL CONC PRE-MOLD PROF=3,20M C/TAMPAO FF TIPO MEDIO(AD)D=60CM 125KG/DEGRAUS FF/REJUNTAMENTOANEIS/REVEST LISO CALHA INTERNA C/ARG CIM/AREIA 1:4. BASE/BANQUETAEM CONCR FCK=10MPA</t>
  </si>
  <si>
    <t xml:space="preserve">    73963/038</t>
  </si>
  <si>
    <t>POCO VISITA ESG SANIT ANEL CONC PRE-MOLD PROF=3,50M C/TAMPAO FF TIPO MEDIO(AD)D=60CM 125KG/DEGRAUS FF/REJUNTAMENTO/ANEIS/REVEST LISO CALHA INTERNA C/ARG CIM/AREIA 1:4. BASE/BANQUETAEM CONCR FCK=10MPA</t>
  </si>
  <si>
    <t xml:space="preserve">    73963/039</t>
  </si>
  <si>
    <t>POCO VISITA ESG SANIT ANEL CONC PRE-MOLD PROF=3,80M C/TAMPAO FF TIPO MEDIO(AD)D=60CM 125KG/DEGRAUS FF/REJUNTAMENTO ANEIS/REVEST LISO CALHA INTERNA C/ARG CIM/AREIA 1:4. BASE/BANQUETAEM CONCR FCK=10MPA</t>
  </si>
  <si>
    <t xml:space="preserve">    73963/040</t>
  </si>
  <si>
    <t>POCO VISITA ESG SANIT ANEL CONC PRE-MOLD PROF=4,10M C/TAMPAO FF TIPO MEDIO(AD)D=60CM 125KG/DEGRAUS FF/REJUNTAMENTO ANEIS/REVEST LISO CALHA INTERNA C/ARG CIM/AREIA 1:4. BASE/BANQUETAEM CONCR FCK=10MPA</t>
  </si>
  <si>
    <t xml:space="preserve">    73963/041</t>
  </si>
  <si>
    <t>POCO VISITA ESG SANIT ANEL CONC PRE MOLD PROF=4,40M C/TAMPAO FF TIPO MEDIO(AD)D=60CM 125KG/DEGRAUS FF/REJUNTAMENTO ANEIS/REVEST LISO CALHA INTERNA C/ARG CIM/AREIA 1:4. BASE/BANQUETAEM CONCR FCK=10MPA</t>
  </si>
  <si>
    <t xml:space="preserve">    73963/042</t>
  </si>
  <si>
    <t>POCO VISITA ESG SANIT ANEL CONC PRE-MOLD PROF=4,70M C/TAMPAO FF TIPO MEDIO(AD)D=60CM 125KG/DEGRAUS FF/REJUNTAMENTO ANEIS/REVEST LISO CALHA INTERNA C/ARG CIM/AREIA 1:4. BASE/BANQUETAEM CONCR FCK=10MPA</t>
  </si>
  <si>
    <t xml:space="preserve">    73963/043</t>
  </si>
  <si>
    <t>POCO VISITA ESG SANIT ANEL CONC PRE-MOLD PROF=5,00M C/TAMPAO FF TIPO MEDIO(AD)D=60CM 125KG/DEGRAUS FF/REJUNTAMENTO ANEIS/REVEST LISO CALHA INTERNA C/ARG CIM/AREIA 1:4. BASE/BANQUETAEM CONCR FCK=10MPA</t>
  </si>
  <si>
    <t xml:space="preserve">    73963/044</t>
  </si>
  <si>
    <t>POCO VISITA ESG SANIT ANEL CONC PRE-MOLD PROF=0,80M C/TAMPAO FF TIPO MEDIO(AD)D=60CM 125KG/DEGRAUS FF/REJUNTAMENTO ANEIS/REVEST LISO CALHA INTERNA C/ARG CIM/AREIA 1:4. BASE/BANQUETAEM CONCR FCK=10MPA</t>
  </si>
  <si>
    <t xml:space="preserve">    73963/045</t>
  </si>
  <si>
    <t>POCO DE VISITA PARA REDE DE ESG. SANIT., EM ANEIS DE CONCRETO, DIÂMETRO = 60CM E 110CM, PROF = 240CM, INCLUINDO DEGRAU, EXCLUINDO TAMPAO FERRO FUNDIDO.</t>
  </si>
  <si>
    <t xml:space="preserve">    73963/046</t>
  </si>
  <si>
    <t>POCO DE VISITA PARA REDE DE ESG. SANIT., EM ANEIS DE CONCRETO, DIÂMETRO = 60CM E 110CM, PROF = 250CM, INCLUINDO DEGRAU, EXCLUINDO TAMPAO FERRO FUNDIDO.</t>
  </si>
  <si>
    <t xml:space="preserve">    73963/047</t>
  </si>
  <si>
    <t>POCO DE VISITA PARA REDE DE ESG. SANIT., EM ANEIS DE CONCRETO, DIÂMETRO = 60CM E 110CM, PROF = 280CM, INCLUINDO DEGRAU, EXCLUINDO TAMPAO FERRO FUNDIDO.</t>
  </si>
  <si>
    <t xml:space="preserve">    73963/048</t>
  </si>
  <si>
    <t>POCO DE VISITA PARA REDE DE ESG. SANIT., EM ANEIS DE CONCRETO, DIÂMETRO = 60CM E 110CM, PROF = 310CM, INCLUINDO DEGRAU, EXCLUINDO TAMPAO FERRO FUNDIDO.</t>
  </si>
  <si>
    <t xml:space="preserve">    74124</t>
  </si>
  <si>
    <t>POCO VISITA CONCRETO ARMADO P/COLETOR AGUAS PLUVIAIS</t>
  </si>
  <si>
    <t xml:space="preserve">    74124/001</t>
  </si>
  <si>
    <t>POCO VISITA AG PLUV:CONC ARM 1X1X1,40M COLETOR D=40 A 50CM PAREDE E=15CM BASE CONC FCK=10MPA REVEST C/ARG CIM/AREIA 1:4DEGRAUS FF INCL FORN TODOS MATERIAIS</t>
  </si>
  <si>
    <t xml:space="preserve">    74124/002</t>
  </si>
  <si>
    <t>POCO VISITA AG PLUV:CONC ARM 1,10X1,10X1,40M COLETOR D=60CM PAREDE E=15CM BASE CONC FCK=10MPA REVEST C/ARG CIM/AREIA 1:4DEGRAUS FF INCL FORN TODOS MATERIAIS</t>
  </si>
  <si>
    <t xml:space="preserve">    74124/003</t>
  </si>
  <si>
    <t>POCO VISITA AG PLUV:CONC ARM 1,20X1,20X1,40M COLETOR D=70CM PAREDE E=15CM BASE CONC FCK=10MPA REVEST C/ARG CIM/AREIA 1:4DEGRAUS FF INCL FORN TODOS MATERIAIS</t>
  </si>
  <si>
    <t xml:space="preserve">    74124/004</t>
  </si>
  <si>
    <t>POCO VISITA AG PLUV:CONC ARM 1,30X1,30X1,40M COLETOR D=80CM PAREDE E=15CM BASE CONC FCK=10MPA REVEST C/ARG CIM/AREIA 1:4DEGRAUS FF INCL FORN TODOS MATERIAIS</t>
  </si>
  <si>
    <t xml:space="preserve">    74124/005</t>
  </si>
  <si>
    <t>POCO VISITA CONCRETO ARMADO P/AG PLUV 1,40X1,40X1,50M COLETOR D=90CM PAREDE E=15CM BASE CONCRETO FCK=10MPA REVESTIDO C/ARG CIM/AREIA 1:4DEGRAUS FF INCL FORN TODOS MATERIAIS</t>
  </si>
  <si>
    <t xml:space="preserve">    74124/006</t>
  </si>
  <si>
    <t>POCO VISITA AG PLUV:CONC ARM 1,50X1,50X1,60M COLETOR D=1M PA REDE E=15CM BASE CONC FCK=10MPA REVEST C/ARG CIM/AREIA 1:4DEGRAUS FF INCL FORN TODOS MATERIAIS</t>
  </si>
  <si>
    <t xml:space="preserve">    74124/007</t>
  </si>
  <si>
    <t>POCO VISITA AG PLUV:CONC ARM 1,60X1,60X1,70M COLETOR D=1,10M PAREDE E=15CM BASE CONC FCK=10MPA REVEST C/ARG CIM/AREIA 1:4DEGRAUS FF INCL FORN TODOS MATERIAIS</t>
  </si>
  <si>
    <t xml:space="preserve">    74124/008</t>
  </si>
  <si>
    <t>POCO VISITA AG PLUV:CONC ARM 1,70X1,70X1,80M COLETOR D=1,20M PAREDE E=15CM BASE CONC FCK=10MPA REVEST C/ARG CIM/AREIA 1:4DEGRAUS FF INCL FORN TODOS MATERIAIS</t>
  </si>
  <si>
    <t xml:space="preserve">    74162</t>
  </si>
  <si>
    <t>CAIXA DE ALVENARIA P/ PROTECAO DE REGISTRO</t>
  </si>
  <si>
    <t xml:space="preserve">    74162/001</t>
  </si>
  <si>
    <t xml:space="preserve">CAIXA DE CONCRETO, ALTURA = 1,00 METRO, DIAMETRO REGISTRO &lt; 150 MM </t>
  </si>
  <si>
    <t xml:space="preserve">    74206</t>
  </si>
  <si>
    <t>CAIXAS COLETORAS</t>
  </si>
  <si>
    <t xml:space="preserve">    74206/001</t>
  </si>
  <si>
    <t>CAIXA COLETORA, 1,20X1,20X1,50M, COM FUNDO E TAMPA DE CONCRETO E PAREDES EM ALVENARIA</t>
  </si>
  <si>
    <t xml:space="preserve">    74206/002</t>
  </si>
  <si>
    <t>CAIXA COLETORA, 0,25 X 0,85 X 1,00 M, COM FUNDO E TAMPA DE CONCRETO E PAREDES EM ALVENARIA</t>
  </si>
  <si>
    <t xml:space="preserve">    74212</t>
  </si>
  <si>
    <t>MODULO TIPO &gt; POCO DE INSPECAO EM ALVENARIACOMPREENDE: - ESCAVACAO EM QQ TERRENO, EXCETO ROCHA, TRANSPORTE,CARGA,DESCARGA E ESPALHAMENTO DO MATERIAL EXCEDENTE EM BOTA FORA.</t>
  </si>
  <si>
    <t xml:space="preserve">    74212/001</t>
  </si>
  <si>
    <t>POCO DE VISITA PARA REDE DE ESGOTO SANITARIO, EM ALVENARIA, DIAMETRO =60 CM, PROF 160 CM, INCLUINDO TAMPAO FERRO FUNDIDO</t>
  </si>
  <si>
    <t xml:space="preserve">    74214</t>
  </si>
  <si>
    <t>MODULO TIPO &gt; PV EM ALVENARIA P/ REDE COLETORACOMPREENDE: - ESCAVACAO EM QQ TERRENO, EXCETO ROCHA, TRANSPORTE,CARGA,DESCARGA E ESPALHAMENTO DO MATERIAL EXCEDENTE EM BOTAFORA.</t>
  </si>
  <si>
    <t xml:space="preserve">    74214/001</t>
  </si>
  <si>
    <t>POCO DE VISITA PARA REDE DE ESGOTO SANITÁRIO, EM ALVENARIA, DIAMETRO 120 CM, PROF ATE 200 CM, INCLUINDO TAMPAO FERRO FUNDIDO</t>
  </si>
  <si>
    <t xml:space="preserve">    74214/002</t>
  </si>
  <si>
    <t>POCO DE VISITA PARA REDE DE ESGOTO SANITÁRIO, EM ALVENARIA, DIAMETRO 120 CM, PROF ATE 400 CM, INCLUINDO TAMPAO FERRO FUNDIDO</t>
  </si>
  <si>
    <t xml:space="preserve">    74224</t>
  </si>
  <si>
    <t>POCO DE VISITA - DRENAGEM PLUVIAL - EM CONCRETO ESTRUTURAL</t>
  </si>
  <si>
    <t xml:space="preserve">    74224/001</t>
  </si>
  <si>
    <t>POCO DE VISITA PARA DRENAGEM PLUVIAL, EM CONCRETO ESTRUTURAL, DIMENSOES INTERNAS DE 90X150X80CM (LARGXCOMPXALT), PARA REDE DE 600 MM, EXCLUSOS TAMPAO E CHAMINE.</t>
  </si>
  <si>
    <t xml:space="preserve">    83621</t>
  </si>
  <si>
    <t>ASSENTAMENTO TAMPAO FERRO FUNDIDO (FOFO), 30 X 90 CM PARA CAIXA DE RALO, C/ ARG CIM/AREIA 1:4 EM VOLUME, EXCLUSIVE TAMPAO.</t>
  </si>
  <si>
    <t xml:space="preserve">    83659</t>
  </si>
  <si>
    <t>BOCA DE LOBO EM ALVENARIA TIJOLO MACICO, REVESTIDA C/ ARGAMASSA DE CIMENTO E AREIA 1:3, SOBRE LASTRO DE CONCRETO 10CM E TAMPA DE CONCRETO ARMADO</t>
  </si>
  <si>
    <t xml:space="preserve">    83691</t>
  </si>
  <si>
    <t>TAMPAO FERRO FUNDIDO P/ POCO DE VISITA, 79,5 KG, TIPO T-100 - FORNECIMENTO E INSTALACAO</t>
  </si>
  <si>
    <t xml:space="preserve">    83692</t>
  </si>
  <si>
    <t>TAMPAO FERRO FUNDIDO P/ POCO DE VISITA, 175 KG, TIPO T-170 - FORNECIMENTO E INSTALACAO</t>
  </si>
  <si>
    <t xml:space="preserve">    83708</t>
  </si>
  <si>
    <t>POCO DE VISITA EM ALVENARIA, PARA REDE D=0,40 M, PARTE FIXA C/ 1,00 M DE ALTURA</t>
  </si>
  <si>
    <t xml:space="preserve">    83709</t>
  </si>
  <si>
    <t>POCO DE VISITA EM ALVENARIA, PARA REDE D=0,60 M, PARTE FIXA C/ 1,00 M DE ALTURA</t>
  </si>
  <si>
    <t xml:space="preserve">    83710</t>
  </si>
  <si>
    <t>POCO DE VISITA EM ALVENARIA, PARA REDE D=0,80 M, PARTE FIXA C/ 1,00 M DE ALTURA</t>
  </si>
  <si>
    <t xml:space="preserve">    83711</t>
  </si>
  <si>
    <t>POÇO DE VISITA EM ALVENARIA, PARA REDE D=1,00 M, PARTE FIXA C/ 1,00 M DE ALTURA E USO DE RETROESCAVADEIRA</t>
  </si>
  <si>
    <t xml:space="preserve">    83712</t>
  </si>
  <si>
    <t>POCO DE VISITA EM ALVENARIA, PARA REDE D=1,20 M, PARTE FIXA C/ 1,00 M DE ALTURA E USO DE ESCAVADEIRA HIDRAULICA</t>
  </si>
  <si>
    <t xml:space="preserve">    83713</t>
  </si>
  <si>
    <t>POCO DE VISITA EM ALVENARIA, PARA REDE D=1,50 M, PARTE FIXA C/ 1,00 M DE ALTURA E USO DE ESCAVADEIRA HIDRAULICA</t>
  </si>
  <si>
    <t xml:space="preserve">    83714</t>
  </si>
  <si>
    <t xml:space="preserve">ACRESCIMO NA ALTURA DO POCO DE VISITA EM ALVENARIA PARA REDE D=0,40 M </t>
  </si>
  <si>
    <t xml:space="preserve">    83715</t>
  </si>
  <si>
    <t xml:space="preserve">CHAMINE P/ POCO DE VISITA EM ALVENARIA, EXCLUSOS TAMPAO E ANEL </t>
  </si>
  <si>
    <t xml:space="preserve">    83716</t>
  </si>
  <si>
    <t>GRELHA FF 30X90CM, 135KG, P/ CX RALO COM ASSENTAMENTO DE ARGAMASSA CIMENTO/AREIA 1:4 - FORNECIMENTO E INSTALAÇÃO</t>
  </si>
  <si>
    <t xml:space="preserve">  0037</t>
  </si>
  <si>
    <t>MEIO FIO, LINHA D'AGUA E SARJERTA</t>
  </si>
  <si>
    <t xml:space="preserve">    73763</t>
  </si>
  <si>
    <t>SARJETA E MEIO FIO CONJUGADOS</t>
  </si>
  <si>
    <t xml:space="preserve">    73763/001</t>
  </si>
  <si>
    <t>MEIO-FIO E SARJETA DE CONCRETO MOLDADO NO LOCAL, USINADO 15 MPA, COM 0,65 M BASE X 0,30 M ALTURA, REJUNTE EM ARGAMASSA TRACO 1:3,5 (CIMENTOE AREIA)</t>
  </si>
  <si>
    <t xml:space="preserve">    73763/002</t>
  </si>
  <si>
    <t>MEIO-FIO E SARJETA DE CONCRETO MOLDADO NO LOCAL, USINADO 15 MPA, COM 0,45 M BASE X 0,30 M ALTURA, REJUNTE EM ARGAMASSA TRACO 1:3,5 (CIMENTOE AREIA)</t>
  </si>
  <si>
    <t xml:space="preserve">    73763/003</t>
  </si>
  <si>
    <t>MEIO-FIO E SARJETA CONJUGADOS DE CONCRETO 15 MPA, 47 CM BASE X 30 CM ALTURA, MOLDADO "IN LOCO" COM EXTRUSORA</t>
  </si>
  <si>
    <t xml:space="preserve">    73763/004</t>
  </si>
  <si>
    <t>MEIO-FIO E SARJETA CONJUGADOS DE CONCRETO 15 MPA, 35 CM BASE X 30 CM ALTURA, MOLDADO "IN LOCO" COM EXTRUSORA</t>
  </si>
  <si>
    <t xml:space="preserve">    73763/005</t>
  </si>
  <si>
    <t>MEIO-FIO E SARJETA CONJUGADOS DE CONCRETO 15 MPA, 30 CM BASE X 26 CM ALTURA, MOLDADO "IN LOCO" COM EXTRUSORA</t>
  </si>
  <si>
    <t xml:space="preserve">    73789</t>
  </si>
  <si>
    <t>MEIO FIO CONCRETO</t>
  </si>
  <si>
    <t xml:space="preserve">    73789/001</t>
  </si>
  <si>
    <t>MEIO-FIO DE CONCRETO MOLDADO NO LOCAL, USINADO 15 MPA, COM 0,45 M ALTURA X 0,15 M BASE, REJUNTE EM ARGAMASSA TRACO 1:3,5 (CIMENTO E AREIA)</t>
  </si>
  <si>
    <t xml:space="preserve">    73789/002</t>
  </si>
  <si>
    <t>MEIO-FIO DE CONCRETO MOLDADO NO LOCAL, USINADO 15 MPA, COM 0,30 M ALTURA X 0,15 M BASE, REJUNTE EM ARGAMASSA TRACO 1:3,5 (CIMENTO E AREIA)</t>
  </si>
  <si>
    <t xml:space="preserve">    74012</t>
  </si>
  <si>
    <t>SARJETA - CONCRETO ESTRUTURAL</t>
  </si>
  <si>
    <t xml:space="preserve">    74012/001</t>
  </si>
  <si>
    <t>SARJETA EM CONCRETO, PREPARO MANUAL, COM SEIXO ROLADO, ESPESSURA = 8CM, LARGURA = 40CM.</t>
  </si>
  <si>
    <t xml:space="preserve">    74208</t>
  </si>
  <si>
    <t>CONSTRUCAO DE MEIO-FIO E LINHA D AGU</t>
  </si>
  <si>
    <t xml:space="preserve">    74208/001</t>
  </si>
  <si>
    <t>CONSTRUCAO DE MEIO-FIO DE PEDRAS GRANITICAS, REJUNTADO C/ ARGAMASSA DECIMENTO E AREIA 1:2 E LINHA D AGUA DE PARALELEPIPEDOS,ASSENTADOS SOBREMISTURA DE CIMENTO E AREIA 1:6, C/ 6,0 CM DE ESPESSURA E REJUNTADOS C/ARGAMASSA DE CIMENTO E AREIA 1:2, INCLUSIV</t>
  </si>
  <si>
    <t xml:space="preserve">    74211</t>
  </si>
  <si>
    <t>LINHA D AGUA EM PARALELEPIPEDOS GRANITICO</t>
  </si>
  <si>
    <t xml:space="preserve">    74211/001</t>
  </si>
  <si>
    <t>LINHA D AGUA EM PARALELEPIPEDOS GRANITICOS, REJUNTADOS C/ AR CIMENTO E AREIA TRACO 1:3</t>
  </si>
  <si>
    <t xml:space="preserve">    74223</t>
  </si>
  <si>
    <t>MEIO-FIO</t>
  </si>
  <si>
    <t xml:space="preserve">    74223/001</t>
  </si>
  <si>
    <t>MEIO-FIO (GUIA) DE CONCRETO PRE-MOLDADO, DIMENSÕES 12X15X30X100CM (FACE SUPERIORXFACE INFERIORXALTURAXCOMPRIMENTO),REJUNTADO C/ARGAMASSA 1:4CIMENTO:AREIA, INCLUINDO ESCAVAÇÃO E REATERRO.</t>
  </si>
  <si>
    <t xml:space="preserve">    74223/002</t>
  </si>
  <si>
    <t>MEIO-FIO EM PEDRA GRANITICA, REJUNTADO C/ARGAMASSA CIMENTO E AREIA 1:3</t>
  </si>
  <si>
    <t xml:space="preserve">    74237</t>
  </si>
  <si>
    <t>MEIO-FIO COM SARJETA, EXECUTADO COM EXTRUSORA</t>
  </si>
  <si>
    <t xml:space="preserve">    74237/001</t>
  </si>
  <si>
    <t>MEIO-FIO COM SARJETA, EXECUTADO C/EXTRUSORA (SARJETA 30X8CM MEIO-FIO 15X10CM X H=23CM), INCLUI ESC.E ACERTO FAIXA 0,45M</t>
  </si>
  <si>
    <t xml:space="preserve">    79895</t>
  </si>
  <si>
    <t>LOCACAO DE EXTRUSORA DE GUIAS E SARJETAS SEM FORMAS, MOTOR DIESEL DE 14CV, EXCLUSIVE OPERADOR (CP)</t>
  </si>
  <si>
    <t xml:space="preserve">    83717</t>
  </si>
  <si>
    <t xml:space="preserve">ASSENTAMENTO DE MEIO FIO PREMOLDADO, INCLUINDO ESCAVACAO </t>
  </si>
  <si>
    <t xml:space="preserve">    83718</t>
  </si>
  <si>
    <t>ESCORAMENTO DE MEIO FIO COM MATERIAL LOCAL COMPACTADO MANUALMENTE, EM FAIXA DE 0,50M</t>
  </si>
  <si>
    <t xml:space="preserve">    83719</t>
  </si>
  <si>
    <t>SARJETA CORTE EM TALUDES TRIANG 1,25X0,25M ESP=0,08 REV CONC SIMPLES INCL ESCAVACAO MEC ACERTO MANUAL TERRENO FORNEC MAT E REJUNTAMENTO</t>
  </si>
  <si>
    <t xml:space="preserve">    83720</t>
  </si>
  <si>
    <t>SARJETA CORTE EM TALUDES TRIANG 1,50X0,30M, ESP=0,08 M REV.CONC. SIMPLES INCL ESCAVACAO MEC ACERTO MANUAL TERRENO FORNEC MAT E REJUNTAMENTO</t>
  </si>
  <si>
    <t xml:space="preserve">    83721</t>
  </si>
  <si>
    <t>SARJETA CORTE TALUDES TRIANG 1,85X0,35M ESP=0,08 REV CONC. SIMPLES INCL ESCAVACAO MEC ACERTO MANUAL TERRENO FORNEC MAT E REJUNTAMENTO</t>
  </si>
  <si>
    <t xml:space="preserve">    83722</t>
  </si>
  <si>
    <t>VALETA PROT DE CORTE TRAPEZOIDAL 0,80X2,00X0,60M ESP=0,08 CONCR SIMPLES INCL ESCAVACAO MEC ACERTO MANUAL TERRENO FORNEC MAT E REJUNTAMENTO</t>
  </si>
  <si>
    <t xml:space="preserve">    83723</t>
  </si>
  <si>
    <t>VALETA PROT DE CORTE TRAPEZOIDAL 1,00X2,20X0,60M ESP=0,08M CONCR SIMPLES INCL ESCAVACAO MEC ATERRO MANUAL TERRENO FORNEC MAT E REJUNTAMENTO</t>
  </si>
  <si>
    <t>ESCO</t>
  </si>
  <si>
    <t>ESCORAMENTO</t>
  </si>
  <si>
    <t xml:space="preserve">  0023</t>
  </si>
  <si>
    <t>ESCORAMENTO DE MADEIRA EM VALAS</t>
  </si>
  <si>
    <t xml:space="preserve">    83769</t>
  </si>
  <si>
    <t xml:space="preserve">ESCORAMENTO DE MADEIRA EM VALAS, TIPO PONTALETEAMENTO </t>
  </si>
  <si>
    <t xml:space="preserve">    83867</t>
  </si>
  <si>
    <t xml:space="preserve">ESCORAMENTO DE VALAS DESCONTINUO </t>
  </si>
  <si>
    <t xml:space="preserve">    83868</t>
  </si>
  <si>
    <t xml:space="preserve">ESCORAMENTO DE VALAS CONTINUO </t>
  </si>
  <si>
    <t xml:space="preserve">  0024</t>
  </si>
  <si>
    <t>ESCORAMENTO METALICO EM VALAS OU POCOS</t>
  </si>
  <si>
    <t xml:space="preserve">    73877</t>
  </si>
  <si>
    <t>ESCORAMENTO DE VALAS COM PRANCHOES METALICOS E QUADROS UTILIZANDO LONGARINAS DE MADEIRA DE 3X5", INCLUSIVE POSTERIOR RETIRADA</t>
  </si>
  <si>
    <t xml:space="preserve">    73877/001</t>
  </si>
  <si>
    <t xml:space="preserve">ESCORAMENTO DE VALAS COM PRANCHOES METALICOS - AREA CRAVADA </t>
  </si>
  <si>
    <t xml:space="preserve">    73877/002</t>
  </si>
  <si>
    <t xml:space="preserve">ESCORAMENTO DE VALAS COM PRANCHOES METALICOS - AREA NAO CRAVADA </t>
  </si>
  <si>
    <t xml:space="preserve">  0025</t>
  </si>
  <si>
    <t>ESCORAMENTO MISTO EM VALAS</t>
  </si>
  <si>
    <t xml:space="preserve">    83770</t>
  </si>
  <si>
    <t xml:space="preserve">ESCORAMENTO CONTINUO DE VALAS, MISTO, COM PERFIL I DE 8" </t>
  </si>
  <si>
    <t xml:space="preserve">  0293</t>
  </si>
  <si>
    <t>CIMBRAMENTO</t>
  </si>
  <si>
    <t xml:space="preserve">    73301</t>
  </si>
  <si>
    <t>ESCORAMENTO FORMAS ATE H = 3,30M, COM MADEIRA DE 3A QUALIDADE, NAO APARELHADA, APROVEITAMENTO TABUAS 3X E PRUMOS 4X.</t>
  </si>
  <si>
    <t>ESQV</t>
  </si>
  <si>
    <t>ESQUADRIAS/FERRAGENS/VIDROS</t>
  </si>
  <si>
    <t xml:space="preserve">  0089</t>
  </si>
  <si>
    <t>PORTA DE MADEIRA</t>
  </si>
  <si>
    <t xml:space="preserve">    7100</t>
  </si>
  <si>
    <t>LAMINADO MELAMINICO TEXTURIZADO, ESPESSURA 1,3MM, PARA REVESTIMENTO DECHAPA COMPENSADA DE MADEIRA, FIXADA COM COLA</t>
  </si>
  <si>
    <t xml:space="preserve">    7101</t>
  </si>
  <si>
    <t>LAMINADO MELAMINICO LISO E FOSCO, PARA REVESTIMENTO DE CHAPA COMPENSADA DE MADEIRA, ESPESSURA 1,3MM, FIXADO COM COLA</t>
  </si>
  <si>
    <t xml:space="preserve">    72142</t>
  </si>
  <si>
    <t xml:space="preserve">RETIRADA DE FOLHAS DE PORTA DE PASSAGEM OU JANELA </t>
  </si>
  <si>
    <t xml:space="preserve">    72143</t>
  </si>
  <si>
    <t xml:space="preserve">RETIRADA DE BATENTES DE MADEIRA </t>
  </si>
  <si>
    <t xml:space="preserve">    72144</t>
  </si>
  <si>
    <t>RECOLOCACAO DE FOLHAS DE PORTA DE PASSAGEM OU JANELA, CONSIDERANDO REAPROVEITAMENTO DO MATERIAL</t>
  </si>
  <si>
    <t xml:space="preserve">    72146</t>
  </si>
  <si>
    <t>RECOLOCACAO DE BATENTES DE MADEIRA, CONSIDERANDO REAPROVEITAMENTO DE MATERIAL</t>
  </si>
  <si>
    <t xml:space="preserve">    73486</t>
  </si>
  <si>
    <t xml:space="preserve">MARCO MADEIRA REGIONAL 1A 7X3,5CM - P </t>
  </si>
  <si>
    <t xml:space="preserve">    73880</t>
  </si>
  <si>
    <t>PORTA DE MADEIRA ALMOFADADA</t>
  </si>
  <si>
    <t xml:space="preserve">    73880/002</t>
  </si>
  <si>
    <t>PORTA DE MADEIRA ALMOFADADA SEMI-OCA 1A, 80X210X3CM, INCLUSO ADUELA 2A, ALIZAR 2A E DOBRADICAS</t>
  </si>
  <si>
    <t xml:space="preserve">    73905</t>
  </si>
  <si>
    <t>BANDEIRA EM VENEZIANA MAD REGIONAL 1A 100X40CM FIXA C/ADUELA E ALIZAR</t>
  </si>
  <si>
    <t xml:space="preserve">    73905/001</t>
  </si>
  <si>
    <t>BANDEIRA EM MADEIRA 1A, 40X60CM, FIXA, SEM ADUELA E ALIZAR, PARA VIDRO</t>
  </si>
  <si>
    <t xml:space="preserve">    73905/002</t>
  </si>
  <si>
    <t>BANDEIRA EM MADEIRA 2A, 40X60CM, FIXA, SEM ADUELA E ALIZAR, PARA VIDRO</t>
  </si>
  <si>
    <t xml:space="preserve">    73906</t>
  </si>
  <si>
    <t>PORTA MADEIRA VENEZIANA</t>
  </si>
  <si>
    <t xml:space="preserve">    73906/001</t>
  </si>
  <si>
    <t>PORTA DE MADEIRA TIPO VENEZIANA 1A, 70X210X3CM, INCLUSO ADUELA 1A, ALIZAR 1A E DOBRADICAS COM ANEIS</t>
  </si>
  <si>
    <t xml:space="preserve">    73906/003</t>
  </si>
  <si>
    <t>PORTA DE MADEIRA TIPO VENEZIANA 1A, 80X210X3CM, INCLUSO ADUELA 1A, ALIZAR 1A E DOBRADICAS COM ANEIS</t>
  </si>
  <si>
    <t xml:space="preserve">    73906/004</t>
  </si>
  <si>
    <t>PORTA DE MADEIRA TIPO VENEZIANA 2A, 120X210X3CM, 2 FOLHAS, INCLUSO ADUELA 1A, ALIZAR 1A E DOBRADICAS COM ANEIS</t>
  </si>
  <si>
    <t xml:space="preserve">    73906/005</t>
  </si>
  <si>
    <t>PORTA DE MADEIRA TIPO VENEZIANA 2A, 140X210X3CM, 2 FOLHAS, INCLUSO ADUELA 1A, ALIZAR 1A E DOBRADICAS COM ANEIS</t>
  </si>
  <si>
    <t xml:space="preserve">    73906/006</t>
  </si>
  <si>
    <t>PORTA DE MADEIRA TIPO VENEZIANA 2A, 60X210X3CM, INCLUSO ADUELA 1A, ALIZAR 1A E DOBRADICAS COM ANEIS</t>
  </si>
  <si>
    <t xml:space="preserve">    73910</t>
  </si>
  <si>
    <t>PORTA DE MADEIRA COMPENSADA LISA</t>
  </si>
  <si>
    <t xml:space="preserve">    73910/001</t>
  </si>
  <si>
    <t>PORTA DE MADEIRA COMPENSADA LISA PARA PINTURA, 60X210X3,5CM, INCLUSO ADUELA 2A, ALIZAR 2A E DOBRADICAS</t>
  </si>
  <si>
    <t xml:space="preserve">    73910/002</t>
  </si>
  <si>
    <t>PORTA DE MADEIRA COMPENSADA LISA PARA CERA OU VERNIZ, 60X210CM, INCLUSO ADUELA 1A, ALIZAR 1A E DOBRADICAS COM ANEL</t>
  </si>
  <si>
    <t xml:space="preserve">    73910/003</t>
  </si>
  <si>
    <t>PORTA DE MADEIRA COMPENSADA LISA PARA PINTURA, 70X210X3,5CM, INCLUSO ADUELA 2A, ALIZAR 2A E DOBRADICAS</t>
  </si>
  <si>
    <t xml:space="preserve">    73910/004</t>
  </si>
  <si>
    <t>PORTA DE MADEIRA COMPENSADA LISA PARA CERA OU VERNIZ, 70X210CM, INCLUSO ADUELA 1A, ALIZAR 1A E DOBRADICAS COM ANEL</t>
  </si>
  <si>
    <t xml:space="preserve">    73910/005</t>
  </si>
  <si>
    <t>PORTA DE MADEIRA COMPENSADA LISA PARA PINTURA, 80X210X3,5CM, INCLUSO ADUELA 2A, ALIZAR 2A E DOBRADICAS</t>
  </si>
  <si>
    <t xml:space="preserve">    73910/006</t>
  </si>
  <si>
    <t>PORTA DE MADEIRA COMPENSADA LISA PARA CERA OU VERNIZ, 80X210X3,5CM, INCLUSO ADUELA 1A, ALIZAR 1A E DOBRADICAS COM ANEL</t>
  </si>
  <si>
    <t xml:space="preserve">    73910/007</t>
  </si>
  <si>
    <t>PORTA DE MADEIRA COMPENSADA LISA PARA CERA OU VERNIZ, 90X210X3,5CM, INCLUSO ADUELA 1A, ALIZAR 1A E DOBRADICAS COM ANEL</t>
  </si>
  <si>
    <t xml:space="preserve">    73910/008</t>
  </si>
  <si>
    <t>PORTA DE MADEIRA COMPENSADA LISA PARA PINTURA, 120X210X3,5CM, 2 FOLHAS, INCLUSO ADUELA 2A, ALIZAR 2A E DOBRADICAS</t>
  </si>
  <si>
    <t xml:space="preserve">    73910/009</t>
  </si>
  <si>
    <t>PORTA DE MADEIRA COMPENSADA LISA PARA CERA OU VERNIZ, 120X210X3,5CM, 2FOLHAS, INCLUSO ADUELA 1A, ALIZAR 1A E DOBRADICAS COM ANEL</t>
  </si>
  <si>
    <t xml:space="preserve">    73910/010</t>
  </si>
  <si>
    <t>PORTA DE MADEIRA COMPENSADA LISA PARA PINTURA, 90X210X3,5CM, INCLUSO ADUELA 2A, ALIZAR 2A E DOBRADICAS</t>
  </si>
  <si>
    <t xml:space="preserve">    73910/011</t>
  </si>
  <si>
    <t>PORTA DE MADEIRA COMPENSADA LISA PARA PINTURA, 160X210X3,5CM, 2 FOLHAS, INCLUSO ADUELA 2A, ALIZAR 2A E DOBRADICAS</t>
  </si>
  <si>
    <t xml:space="preserve">    73934</t>
  </si>
  <si>
    <t>PORTA DURADOOR 60X210X3,5CM C/ADUELA 13CM E ALIZAR DE 3A C/DOBRADICA LATAO CROMADO</t>
  </si>
  <si>
    <t xml:space="preserve">    73934/001</t>
  </si>
  <si>
    <t>PORTA EM CHAPA DE FIBRA DE EUCALIPTO LISA PARA PINTURA, 80X210X3,5CM, INCLUSO ADUELA 2A, ALIZAR 2A E DOBRADICAS</t>
  </si>
  <si>
    <t xml:space="preserve">    73934/002</t>
  </si>
  <si>
    <t>PORTA EM CHAPA DE FIBRA DE EUCALIPTO LISA PARA PINTURA, 70X210X3,5CM, INCLUSO ADUELA 2A, ALIZAR 2A E DOBRADICAS</t>
  </si>
  <si>
    <t xml:space="preserve">    73934/003</t>
  </si>
  <si>
    <t>PORTA EM CHAPA DE FIBRA DE EUCALIPTO LISA PARA PINTURA, 60X210X3,5CM, INCLUSO ADUELA 2A, ALIZAR 2A E DOBRADICAS</t>
  </si>
  <si>
    <t xml:space="preserve">    74139</t>
  </si>
  <si>
    <t>PORTA P/SANITARIO C/LAMINADO, MARCO E FERRAGENS</t>
  </si>
  <si>
    <t xml:space="preserve">    74139/001</t>
  </si>
  <si>
    <t>PORTA DE MADEIRA PARA BANHEIRO, EM CHAPA DE MADEIRA COMPENSADA, REVESTIDA COM LAMINADO TEXTURIZADO, 80X160CM, INCLUSO MARCO E DOBRADICAS</t>
  </si>
  <si>
    <t xml:space="preserve">    74139/002</t>
  </si>
  <si>
    <t>PORTA DE MADEIRA PARA BANHEIRO, EM CHAPA DE MADEIRA COMPENSADA, REVESTIDA COM LAMINADO TEXTURIZADO, 60X160CM, INCLUSO MARCO E DOBRADICAS</t>
  </si>
  <si>
    <t xml:space="preserve">    84830</t>
  </si>
  <si>
    <t>PORTA DE MADEIRA VENEZIANA 2A, COM PREVISAO PARA VIDRO, 60X210X3CM, INCLUSO ADUELA 1A, ALIZAR 1A E DOBRADICAS COM ANEIS</t>
  </si>
  <si>
    <t xml:space="preserve">    84831</t>
  </si>
  <si>
    <t>PORTA DE MADEIRA VENEZIANA 2A, COM PREVISAO PARA VIDRO, 70X210X3CM, INCLUSO ADUELA 1A, ALIZAR 1A E DOBRADICAS COM ANEIS</t>
  </si>
  <si>
    <t xml:space="preserve">    84832</t>
  </si>
  <si>
    <t>PORTA DE MADEIRA VENEZIANA 2A, COM PREVISAO PARA VIDRO, 80X210X3CM, INCLUSO ADUELA 1A, ALIZAR 1A E DOBRADICAS COM ANEIS</t>
  </si>
  <si>
    <t xml:space="preserve">    84838</t>
  </si>
  <si>
    <t>PORTA DE MADEIRA ALMOFADADA SEMIOCA 1A, 60X210X3CM, INCLUSO ADUELA 1A,ALIZAR 1A E DOBRADICAS COM ANEIS</t>
  </si>
  <si>
    <t xml:space="preserve">    84839</t>
  </si>
  <si>
    <t>PORTA DE MADEIRA MACICA REGIONAL 1A, MEXICANA, 80X210X3,5CM, COM ADUELA E ALIZAR DE 1A, COM DOBRADICAS DE LATAO CROMADO COM ANEIS</t>
  </si>
  <si>
    <t xml:space="preserve">    84840</t>
  </si>
  <si>
    <t>PORTA DE MADEIRA ALMOFADADA SEMIOCA 1A, 70X210X3CM, INCLUSO ADUELA 1A,ALIZAR 1A E DOBRADICAS COM ANEIS</t>
  </si>
  <si>
    <t xml:space="preserve">    84841</t>
  </si>
  <si>
    <t>PORTA DE MADEIRA MACICA, REGIONAL 2A, MEXICANA, 80X210X3,5CM, COM ADUELA E ALIZAR DE 2A, COM DOBRADICAS DE LATAO CROMADO COM ANEIS</t>
  </si>
  <si>
    <t xml:space="preserve">    84850</t>
  </si>
  <si>
    <t>PORTA DE MADEIRA ALMOFADADA SEMIOCA 1A, 140X210X3CM, DUAS FOLHAS, INCLUSO ADUELA 1A, ALIZAR 1A E DOBRADICAS COM ANEIS</t>
  </si>
  <si>
    <t xml:space="preserve">    84852</t>
  </si>
  <si>
    <t>BANDEIRA PARA VIDRO EM MADEIRA REGIONAL 2A, 40X70CM, FIXA SEM ADUELA EALIZAR</t>
  </si>
  <si>
    <t xml:space="preserve">    84855</t>
  </si>
  <si>
    <t xml:space="preserve">ALIZAR DE MADEIRA REGIONAL 1A 5X2,0CM </t>
  </si>
  <si>
    <t xml:space="preserve">    84856</t>
  </si>
  <si>
    <t xml:space="preserve">ALIZAR DE MADEIRA REGIONAL 2A 5X2,0CM </t>
  </si>
  <si>
    <t xml:space="preserve">    84859</t>
  </si>
  <si>
    <t xml:space="preserve">ALIZAR DE MADEIRA REGIONAL 3A 5X2,0CM </t>
  </si>
  <si>
    <t xml:space="preserve">    84861</t>
  </si>
  <si>
    <t xml:space="preserve">MARCO DE MADEIRA REGIONAL 1A 7X3,0CM </t>
  </si>
  <si>
    <t xml:space="preserve">    84864</t>
  </si>
  <si>
    <t xml:space="preserve">MARCO DE MADEIRA REGIONAL 2A 7X3,0CM </t>
  </si>
  <si>
    <t xml:space="preserve">    84865</t>
  </si>
  <si>
    <t xml:space="preserve">ADUELA DE MADEIRA REGIONAL 3A 13X3,0CM </t>
  </si>
  <si>
    <t xml:space="preserve">    84868</t>
  </si>
  <si>
    <t>PORTA DE MADEIRA ALMOFADADA SEMIOCA 1A, 120X210X3CM, DUAS FOLHAS, INCLUSO ADUELA 1A, ALIZAR 1A E DOBRADICAS COM ANEIS</t>
  </si>
  <si>
    <t xml:space="preserve">    84871</t>
  </si>
  <si>
    <t xml:space="preserve">ADUELA DE MADEIRA REGIONAL 1A 15X3,5CM </t>
  </si>
  <si>
    <t xml:space="preserve">    84874</t>
  </si>
  <si>
    <t>ALCAPAO EM COMPENSADO DE MADEIRA CEDRO/VIROLA, 60X60X2CM, COM MARCO 7X3CM, ALIZAR DE 2A, DOBRADICAS EM LATAO CROMADO E TARJETA CROMADA</t>
  </si>
  <si>
    <t xml:space="preserve">    84875</t>
  </si>
  <si>
    <t>PORTA DE MADEIRA MACICA REGIONAL 1A, DE CORRER P/VIDRO, COM ADUELA E ALIZAR DE 1A, TRILHO E RODIZIOS</t>
  </si>
  <si>
    <t xml:space="preserve">    84876</t>
  </si>
  <si>
    <t xml:space="preserve">PORTA MADEIRA 1A CORRER P/VIDRO 30MM/ GUARNICAO 15CM/ALIZAR </t>
  </si>
  <si>
    <t xml:space="preserve">    85034</t>
  </si>
  <si>
    <t xml:space="preserve">ADUELA DE MADEIRA REGIONAL 2A 15X3,0CM </t>
  </si>
  <si>
    <t xml:space="preserve">    85040</t>
  </si>
  <si>
    <t xml:space="preserve">ADUELA MADEIRA REGIONAL 2A 13X3,0CM </t>
  </si>
  <si>
    <t xml:space="preserve">    85044</t>
  </si>
  <si>
    <t xml:space="preserve">ADUELA MADEIRA REGIONAL 3A 13X3,0CM </t>
  </si>
  <si>
    <t xml:space="preserve">    85065</t>
  </si>
  <si>
    <t xml:space="preserve">ADUELA DE MADEIRA REGIONAL 1A 13X3,0CM </t>
  </si>
  <si>
    <t xml:space="preserve">  0090</t>
  </si>
  <si>
    <t>JANELA DE MADEIRA</t>
  </si>
  <si>
    <t xml:space="preserve">    73813</t>
  </si>
  <si>
    <t xml:space="preserve">    73813/001</t>
  </si>
  <si>
    <t>JANELA DE MADEIRA ALMOFADADA 1A, 1,5X1,5M, DE ABRIR, INCLUSO GUARNICOES E DOBRADICAS</t>
  </si>
  <si>
    <t xml:space="preserve">    84842</t>
  </si>
  <si>
    <t>JANELA DE MADEIRA PARA VIDRO, DE CORRER, SEM BANDEIRA, INCLUSAS GUARNICOES SEM FERRAGENS</t>
  </si>
  <si>
    <t xml:space="preserve">    84843</t>
  </si>
  <si>
    <t>JANELA DE MADEIRA PARA VIDRO, DE CORRER, COM BANDEIRA, INCLUSAS GUARNICOES SEM FERRAGENS</t>
  </si>
  <si>
    <t xml:space="preserve">    84844</t>
  </si>
  <si>
    <t>JANELA DE MADEIRA TIPO GUILHOTINA, DE ABRIR , INCLUSAS GUARNICOES SEM FERRAGENS</t>
  </si>
  <si>
    <t xml:space="preserve">    84845</t>
  </si>
  <si>
    <t>JANELA DE MADEIRA TIPO VENEZIANA. DE ABRIR, INCLUSAS GUARNICOES SEM FERRAGENS</t>
  </si>
  <si>
    <t xml:space="preserve">    84846</t>
  </si>
  <si>
    <t>JANELA DE MADEIRA TIPO VENEZIANA/VIDRO, DE ABRIR, INCLUSAS GUARNICOES SEM FERRAGENS</t>
  </si>
  <si>
    <t xml:space="preserve">    84847</t>
  </si>
  <si>
    <t>JANELA DE MADEIRA ALMOFADADA, DE ABRIR, INCLUSAS GUARNICOES SEM FERRAGENS</t>
  </si>
  <si>
    <t xml:space="preserve">    84848</t>
  </si>
  <si>
    <t>JANELA DE MADEIRA TIPO VENEZIANA/GUILHOTINA, DE ABRIR, INCLUSAS GUARNICOES SEM FERRAGENS</t>
  </si>
  <si>
    <t xml:space="preserve">    84849</t>
  </si>
  <si>
    <t>CAIXA MADEIRA 57X43CM COM GUARNICAO 13CM P/ FECHAMENTO DE AR CONDICIONAL</t>
  </si>
  <si>
    <t xml:space="preserve">    84851</t>
  </si>
  <si>
    <t xml:space="preserve">TRELICA DE MADEIRA, RIPAS 4X1,5CM E REQUADROS 7,5X7,5CM </t>
  </si>
  <si>
    <t xml:space="preserve">  0092</t>
  </si>
  <si>
    <t>PORTA E/OU TAMPA DE FERRO</t>
  </si>
  <si>
    <t xml:space="preserve">    40678</t>
  </si>
  <si>
    <t>PORTA EM FERRO QUADRICULADO PARA ABRIGO DE MEDIDORES E BOTIJOES, DE ABRIR, COM GUARNICOES</t>
  </si>
  <si>
    <t xml:space="preserve">    72140</t>
  </si>
  <si>
    <t>PORTA DE FERRO PARA LIXEIRA, DE ABRIR, TIPO CHAPA, 70X210CM , COM GUARNICOES</t>
  </si>
  <si>
    <t xml:space="preserve">    73632</t>
  </si>
  <si>
    <t xml:space="preserve">PORTA CORTA-FOGO 90X210X4CM </t>
  </si>
  <si>
    <t xml:space="preserve">    73933</t>
  </si>
  <si>
    <t>PORTA DE FERRO DE ABRIR</t>
  </si>
  <si>
    <t xml:space="preserve">    73933/001</t>
  </si>
  <si>
    <t>PORTA DE FERRO, DE ABRIR, TIPO GRADE COM CHAPA, 87X210CM, COM GUARNICOES</t>
  </si>
  <si>
    <t xml:space="preserve">    73933/002</t>
  </si>
  <si>
    <t xml:space="preserve">PORTA DE FERRO, DE ABRIR, TIPO CHAPA LISA, COM GUARNICOES </t>
  </si>
  <si>
    <t xml:space="preserve">    73933/003</t>
  </si>
  <si>
    <t xml:space="preserve">PORTA DE FERRO TIPO VENEZIANA, DE ABRIR, SEM BANDEIRA SEM FERRAGENS </t>
  </si>
  <si>
    <t xml:space="preserve">    73933/004</t>
  </si>
  <si>
    <t>PORTA DE FERRO DE ABRIR TIPO BARRA CHATA, COM REQUADRO E GUARNICAO COMPLETA</t>
  </si>
  <si>
    <t xml:space="preserve">    74073</t>
  </si>
  <si>
    <t>ALÇAPÃO DE FERRO</t>
  </si>
  <si>
    <t xml:space="preserve">    74073/001</t>
  </si>
  <si>
    <t xml:space="preserve">ALCAPAO EM FERRO 60X60CM, INCLUSO FERRAGENS </t>
  </si>
  <si>
    <t xml:space="preserve">    74073/002</t>
  </si>
  <si>
    <t xml:space="preserve">ALCAPAO EM FERRO 70X70CM, INCLUSO FERRAGENS </t>
  </si>
  <si>
    <t xml:space="preserve">    74136</t>
  </si>
  <si>
    <t>PORTA DE AÇO DE ENROLAR</t>
  </si>
  <si>
    <t xml:space="preserve">    74136/001</t>
  </si>
  <si>
    <t xml:space="preserve">PORTA DE ACO DE ENROLAR TIPO GRADE, CHAPA 16 </t>
  </si>
  <si>
    <t xml:space="preserve">    74136/002</t>
  </si>
  <si>
    <t>PORTA DE ACO CHAPA 24, DE ENROLAR, VAZADA TIJOLINHO OU EQUIVALENTE COMRETANGULO OU CIRCULO, ACABAMENTO GALVANIZADO NATURAL</t>
  </si>
  <si>
    <t xml:space="preserve">    74136/003</t>
  </si>
  <si>
    <t>PORTA DE ACO CHAPA 24, DE ENROLAR, RAIADA, LARGA COM ACABAMENTO GALVANIZADO NATURAL</t>
  </si>
  <si>
    <t xml:space="preserve">    74232</t>
  </si>
  <si>
    <t>PORTA DE FERRO, DE ABRIR, CHAPA DOBRADA</t>
  </si>
  <si>
    <t xml:space="preserve">    74232/001</t>
  </si>
  <si>
    <t>PORTA DE CHAPA DOBRADA DE ACO PRE-ZINCADO OU COM ADICAO DE COBRE, DE ABRIR COM POSTIGO PARA VIDRO, 87X210CM</t>
  </si>
  <si>
    <t xml:space="preserve">    84853</t>
  </si>
  <si>
    <t>PORTA DE CHAPA DE ACO PRE-ZINCADO OU COM ADICAO DE COBRE, DE ABRIR, COM TRAVESSAS PARA VIDROS 87X210CM, EXCLUINDO VIDROS</t>
  </si>
  <si>
    <t xml:space="preserve">    84854</t>
  </si>
  <si>
    <t xml:space="preserve">BATENTE FERRO 1X1/8" </t>
  </si>
  <si>
    <t xml:space="preserve">    84857</t>
  </si>
  <si>
    <t>PORTA PANTOGRAFICA PERFIL LAMINADO "U' INCLUSIVE ASSENTAMENTO E ACABAMENTO</t>
  </si>
  <si>
    <t xml:space="preserve">  0093</t>
  </si>
  <si>
    <t>JANELA DE FERRO</t>
  </si>
  <si>
    <t xml:space="preserve">    6103</t>
  </si>
  <si>
    <t xml:space="preserve">JANELA BASCULANTE DE FERRO EM CANTONEIRA 5/8"X1/8", LINHA POPULAR </t>
  </si>
  <si>
    <t xml:space="preserve">    6104</t>
  </si>
  <si>
    <t xml:space="preserve">JANELA BASCULANTE EM CHAPA DOBRADA DE ACO </t>
  </si>
  <si>
    <t xml:space="preserve">    6126</t>
  </si>
  <si>
    <t xml:space="preserve">JANELA DE CORRER EM CHAPA DE ACO, COM DUAS FOLHAS, PARA VIDRO </t>
  </si>
  <si>
    <t xml:space="preserve">    72148</t>
  </si>
  <si>
    <t xml:space="preserve">RETIRADA DE BATENTES METALICOS </t>
  </si>
  <si>
    <t xml:space="preserve">    72149</t>
  </si>
  <si>
    <t>RECOLOCACAO DE BATENTES METALICOS, CONSIDERANDO REAPROVEITAMENTO DO MATERIAL</t>
  </si>
  <si>
    <t xml:space="preserve">    73940</t>
  </si>
  <si>
    <t>JANELA DE CORRER, EM CHAPA DOBRADA, AÇO COM ADIÇÃO DE COBRE PRÉ-ZINCADO</t>
  </si>
  <si>
    <t xml:space="preserve">    73940/001</t>
  </si>
  <si>
    <t>JANELA DE CORRER EM CHAPA DE ACO DOBRADA, QUATRO FOLHAS, SEM DIVISAO HORIZONTAL, PARA VIDRO, 1,50X1,20M</t>
  </si>
  <si>
    <t xml:space="preserve">    73945</t>
  </si>
  <si>
    <t>JANELA DE FERRO, DE CORRER, PARA VIDRO</t>
  </si>
  <si>
    <t xml:space="preserve">    73945/001</t>
  </si>
  <si>
    <t>JANELA DE CHAPA DOBRADA DE ACO COM ADICAO DE COBRE PRE-ZINCADO DE CORRER 2 FOLHAS PARA VIDRO, EXCLUINDO VIDROS</t>
  </si>
  <si>
    <t xml:space="preserve">    73961</t>
  </si>
  <si>
    <t>JANELA MAXIM AIR</t>
  </si>
  <si>
    <t xml:space="preserve">    73961/001</t>
  </si>
  <si>
    <t xml:space="preserve">JANELA MAXIM AR EM CHAPA DOBRADA </t>
  </si>
  <si>
    <t xml:space="preserve">    73984</t>
  </si>
  <si>
    <t>JANELA DE FERRO, DE CORRER (SEM VIDRO E PINTURA)</t>
  </si>
  <si>
    <t xml:space="preserve">    73984/001</t>
  </si>
  <si>
    <t>JANELA DE CORRER EM CHAPA DE ACO DOBRADA, QUATRO FOLHAS, COM DIVISAO HORIZONTAL, PARA VIDRO, 1,50X1,20M</t>
  </si>
  <si>
    <t xml:space="preserve">    73984/002</t>
  </si>
  <si>
    <t xml:space="preserve">JANELA DE CORRER EM FERRO TIPO VENEZIANA, DUAS FOLHAS, LINHA POPULAR </t>
  </si>
  <si>
    <t xml:space="preserve">    84858</t>
  </si>
  <si>
    <t>JANELA DE CORRER EM CHAPA DE ACO DOBRADA 2,00X1,20M, 4 FOLHAS, PARA VIDRO, COM DIVISAO HORIZONTAL</t>
  </si>
  <si>
    <t xml:space="preserve">    84860</t>
  </si>
  <si>
    <t>JANELA DE CORRER EM CHAPA DE ACO DOBRADA 2,00X1,20M, 4 FOLHAS, PARA VIDRO, SEM DIVISAO HORIZONTAL</t>
  </si>
  <si>
    <t xml:space="preserve">  0094</t>
  </si>
  <si>
    <t>GRADE DE FERRO</t>
  </si>
  <si>
    <t xml:space="preserve">    73932</t>
  </si>
  <si>
    <t>GRADE DE FERRO, BARRA CHATA</t>
  </si>
  <si>
    <t xml:space="preserve">    73932/001</t>
  </si>
  <si>
    <t xml:space="preserve">GRADE DE FERRO EM BARRA CHATA 3/16" </t>
  </si>
  <si>
    <t xml:space="preserve">  0095</t>
  </si>
  <si>
    <t>GUARDA-CORPO DE FERRO</t>
  </si>
  <si>
    <t xml:space="preserve">    73631</t>
  </si>
  <si>
    <t xml:space="preserve">GUARDA-CORPO EM TUBO DE ACO GALVANIZADO 1 1/2" </t>
  </si>
  <si>
    <t xml:space="preserve">    74195</t>
  </si>
  <si>
    <t>GUARDA-CORPO</t>
  </si>
  <si>
    <t xml:space="preserve">    74195/001</t>
  </si>
  <si>
    <t xml:space="preserve">GUARDA-CORPO COM CORRIMAO EM FERRO BARRA CHATA 3/16" </t>
  </si>
  <si>
    <t xml:space="preserve">  0097</t>
  </si>
  <si>
    <t>ESCADAS/CORRIMAOS</t>
  </si>
  <si>
    <t xml:space="preserve">    73665</t>
  </si>
  <si>
    <t>ESCADA TIPO MARINHEIRO EM ACO CA-50 9,52MM INCLUSO PINTURA COM FUNDO ANTICORROSIVO TIPO ZARCAO</t>
  </si>
  <si>
    <t xml:space="preserve">    73669</t>
  </si>
  <si>
    <t xml:space="preserve">CORRIMAO EM MADEIRA 1A 2,5X30CM </t>
  </si>
  <si>
    <t xml:space="preserve">    74072</t>
  </si>
  <si>
    <t>CORRIMÃO DE FERRO</t>
  </si>
  <si>
    <t xml:space="preserve">    74072/001</t>
  </si>
  <si>
    <t xml:space="preserve">CORRIMAO EM TUBO ACO GALVANIZADO 3/4" COM BRACADEIRA </t>
  </si>
  <si>
    <t xml:space="preserve">    74072/002</t>
  </si>
  <si>
    <t xml:space="preserve">CORRIMAO EM TUBO ACO GALVANIZADO 2 1/2" COM BRACADEIRA </t>
  </si>
  <si>
    <t xml:space="preserve">    74072/003</t>
  </si>
  <si>
    <t xml:space="preserve">CORRIMAO EM TUBO ACO GALVANIZADO 1 1/4" COM BRACADEIRA </t>
  </si>
  <si>
    <t xml:space="preserve">    74103</t>
  </si>
  <si>
    <t>ESCADA MARINHEIRO EM FERRO CA-50, D=1/2" (12.5MM), L=0,3M, SEM PROTEÇÃO, INCLUINDO PINTURA ANTI-CORROSIVA (INCLUSIVE FORNECIMENTO E INSTALAÇÃO)</t>
  </si>
  <si>
    <t xml:space="preserve">    74103/001</t>
  </si>
  <si>
    <t>ESCADA TIPO MARINHEIRO EM ACO CA-50 12,5", INCLUSO PINTURA COM FUNDO ANTICORROSIVO TIPO ZARCAO</t>
  </si>
  <si>
    <t xml:space="preserve">    74194</t>
  </si>
  <si>
    <t>ESCADA MARINHEIRO</t>
  </si>
  <si>
    <t xml:space="preserve">    74194/001</t>
  </si>
  <si>
    <t xml:space="preserve">ESCADA TIPO MARINHEIRO EM TUBO ACO GALVANIZADO 1 1/2" 5 DEGRAUS </t>
  </si>
  <si>
    <t xml:space="preserve">    84862</t>
  </si>
  <si>
    <t xml:space="preserve">GUARDA-CORPO COM CORRIMAO EM TUBO DE ACO GALVANIZADO 1 1/2" </t>
  </si>
  <si>
    <t xml:space="preserve">    84863</t>
  </si>
  <si>
    <t xml:space="preserve">GUARDA-CORPO COM CORRIMAO EM TUBO DE ACO GALVANIZADO 3/4" </t>
  </si>
  <si>
    <t xml:space="preserve">  0098</t>
  </si>
  <si>
    <t>PORTA E/OU TAMPA DE ALUMINIO</t>
  </si>
  <si>
    <t xml:space="preserve">    68050</t>
  </si>
  <si>
    <t>PORTA DE CORRER EM ALUMINIO, COM DUAS FOLHAS PARA VIDRO, INCLUSO GUARNICAO E VIDRO LISO INCOLOR</t>
  </si>
  <si>
    <t xml:space="preserve">    74071</t>
  </si>
  <si>
    <t>PORTA DE ALUMÍNIO, DE ABRIR</t>
  </si>
  <si>
    <t xml:space="preserve">    74071/001</t>
  </si>
  <si>
    <t xml:space="preserve">PORTA DE ABRIR, EM ALUMINIO, CHAPA CORRUGADA COM GUARNICAO </t>
  </si>
  <si>
    <t xml:space="preserve">    74071/002</t>
  </si>
  <si>
    <t xml:space="preserve">PORTA DE ABRIR EM ALUMINIO TIPO VENEZIANA, COM GUARNICAO </t>
  </si>
  <si>
    <t xml:space="preserve">  0099</t>
  </si>
  <si>
    <t>GUARDA-CORPO/GRADE DE ALUMINIO</t>
  </si>
  <si>
    <t xml:space="preserve">    73737</t>
  </si>
  <si>
    <t>GRADIL ALUMINIO P/VARANDA</t>
  </si>
  <si>
    <t xml:space="preserve">    73737/001</t>
  </si>
  <si>
    <t>GRADIL DE ALUMINIO ANODIZADO TIPO BARRA CHATA PARA VARANDAS, ALTURA 0,4M</t>
  </si>
  <si>
    <t xml:space="preserve">    73737/002</t>
  </si>
  <si>
    <t>GRADIL DE ALUMINIO ANODIZADO TIPO BARRA CHATA PARA VARANDAS, ALTURA 1,0M</t>
  </si>
  <si>
    <t xml:space="preserve">    73737/003</t>
  </si>
  <si>
    <t>GRADIL DE ALUMINIO ANODIZADO TIPO BARRA CHATA PARA VARANDAS, ALTURA 1,2M</t>
  </si>
  <si>
    <t xml:space="preserve">    85096</t>
  </si>
  <si>
    <t xml:space="preserve">GRADIL DE ALUMINIO ANODIZADO TIPO BARRA CHATA </t>
  </si>
  <si>
    <t xml:space="preserve">  0100</t>
  </si>
  <si>
    <t>FERRAGENS PARA PORTAS</t>
  </si>
  <si>
    <t xml:space="preserve">    73736</t>
  </si>
  <si>
    <t>FORNECIMENTO E ASSENTAMENTO DE FERRAGENS</t>
  </si>
  <si>
    <t xml:space="preserve">    73736/001</t>
  </si>
  <si>
    <t xml:space="preserve">DOBRADICA TIPO VAI E VEM EM LATAO POLIDO 3" </t>
  </si>
  <si>
    <t xml:space="preserve">    74068</t>
  </si>
  <si>
    <t>CONJUNTO FERRAGENS CILINDRO 330/ROSETA 303/MACANETA TIPO ALAVANCA LATAO CROMADO LA FONTE</t>
  </si>
  <si>
    <t xml:space="preserve">    74068/001</t>
  </si>
  <si>
    <t>CONJUNTO DE FERRAGENS CONTENDO FECHADURA COM CILINDRO PARA PORTA EXTERNA, MACANETA TIPO ALAVANCA COM ACABAMENTO PADRAO MEDIO E ROSETA EM LATAO CROMADO</t>
  </si>
  <si>
    <t xml:space="preserve">    74068/002</t>
  </si>
  <si>
    <t>FECHADURA DE EMBUTIR COMPLETA, PARA PORTAS EXTERNAS, PADRAO DE ACABAMENTO POPULAR</t>
  </si>
  <si>
    <t xml:space="preserve">    74068/003</t>
  </si>
  <si>
    <t>FECHADURA DE EMBUTIR COMPLETA, PARA PORTAS EXTERNAS, PADRAO DE ACABAMENTO SUPERIOR</t>
  </si>
  <si>
    <t xml:space="preserve">    74068/004</t>
  </si>
  <si>
    <t>FECHADURA DE EMBUTIR COMPLETA, PARA PORTAS EXTERNAS 2 FOLHAS, PADRAO DE ACABAMENTO POPULAR E FECHO DE EMBUTIR TIPO UNHA COM ALAVANCA DE LATAO CROMADO 22CM</t>
  </si>
  <si>
    <t xml:space="preserve">    74068/005</t>
  </si>
  <si>
    <t>FECHADURA DE SOBREPOR EM FERRO PINTADO COM MACANETA PARA PORTAS EXTERNAS</t>
  </si>
  <si>
    <t xml:space="preserve">    74068/006</t>
  </si>
  <si>
    <t>FECHADURA DE EMBUTIR COMPLETA, PARA PORTAS EXTERNAS, PADRAO DE ACABAMENTO MEDIO</t>
  </si>
  <si>
    <t xml:space="preserve">    74069</t>
  </si>
  <si>
    <t>CONJUNTO FERRAGENS LATAO CROMADO TRANQUETA COMPLETA LINHA LUXO</t>
  </si>
  <si>
    <t xml:space="preserve">    74069/001</t>
  </si>
  <si>
    <t>FECHADURA DE EMBUTIR COMPLETA, PARA PORTAS DE BANHEIRO, PADRAO DE ACABAMENTO POPULAR</t>
  </si>
  <si>
    <t xml:space="preserve">    74069/002</t>
  </si>
  <si>
    <t>FECHADURA DE EMBUTIR COMPLETA, PARA PORTAS DE BANHEIRO, PADRAO DE ACABAMENTO SUPERIOR</t>
  </si>
  <si>
    <t xml:space="preserve">    74070</t>
  </si>
  <si>
    <t>CONJUNTO FERRAGEM GORGES COMPLETA LINHA MEDIA</t>
  </si>
  <si>
    <t xml:space="preserve">    74070/001</t>
  </si>
  <si>
    <t>FECHADURA DE EMBUTIR COMPLETA, PARA PORTAS INTERNAS, PADRAO DE ACABAMENTO SUPERIOR</t>
  </si>
  <si>
    <t xml:space="preserve">    74070/002</t>
  </si>
  <si>
    <t>FECHADURA DE EMBUTIR COMPLETA, PARA PORTAS INTERNAS 2 FOLHAS, PADRAO DE ACABAMENTO POPULAR E FECHO DE EMBUTIR TIPO UNHA COM ALAVANCA DE LATAO CROMADO 22CM</t>
  </si>
  <si>
    <t xml:space="preserve">    74070/003</t>
  </si>
  <si>
    <t>FECHADURA DE EMBUTIR COMPLETA, PARA PORTAS INTERNAS, PADRAO DE ACABAMENTO POPULAR</t>
  </si>
  <si>
    <t xml:space="preserve">    74070/004</t>
  </si>
  <si>
    <t>FECHADURA DE EMBUTIR COMPLETA, PARA PORTAS INTERNAS, PADRAO DE ACABAMENTO MEDIO</t>
  </si>
  <si>
    <t xml:space="preserve">    84866</t>
  </si>
  <si>
    <t>FECHADURA DE EMBUTIR REFORCADA COMPLETA, DE SEGURANCA, COM CILINDRO, PARA PORTA EXTERNA, ACABAMENTO PADRAO MEDIO</t>
  </si>
  <si>
    <t xml:space="preserve">    84878</t>
  </si>
  <si>
    <t>TRANQUETA DE LATAO CROMADO PARA FECHADURA DE PORTA DE BANHEIRO COM ROSETA DE LATAO CROMADO SEM FECHADURA E MACANETA</t>
  </si>
  <si>
    <t xml:space="preserve">    84879</t>
  </si>
  <si>
    <t>FECHADURA (SOMENTE A MAQUINA, SEM ESPELHO E SEM MACA NETA), PARA PORTABANHEIRO, COM ROSETA DE LATAO CROMADO E JOGO DE TRANQUETA EM LATAO CROMADO</t>
  </si>
  <si>
    <t xml:space="preserve">    84880</t>
  </si>
  <si>
    <t>FECHADURA BICO DE PAPAGAIO PARA PORTA DE CORRER INTERNA, CHAVE BIPARTIDA, ACABAMENTO PADRAO MEDIO</t>
  </si>
  <si>
    <t xml:space="preserve">    84884</t>
  </si>
  <si>
    <t>FECHADURA CILINDRO CENTRAL TUBULAR, 70MM, COM MACANETA DE LATAO CROMADO PARA PORTA DIVISORIA</t>
  </si>
  <si>
    <t xml:space="preserve">    84885</t>
  </si>
  <si>
    <t>JOGO DE FERRAGENS CROMADAS PARA PORTA DE VIDRO TEMPERADO, UMA FOLHA COMPOSTO DE DOBRADICAS SUPERIOR E INFERIOR, TRINCO, FECHADURA, CONTRA FECHADURA COM CAPUCHINHO SEM MOLA E PUXADOR</t>
  </si>
  <si>
    <t xml:space="preserve">    84886</t>
  </si>
  <si>
    <t xml:space="preserve">MOLA HIDRAULICA DE PISO PARA PORTA DE VIDRO TEMPERADO </t>
  </si>
  <si>
    <t xml:space="preserve">    84887</t>
  </si>
  <si>
    <t xml:space="preserve">MACANETA TIPO ALAVANCA, PADRAO MEDIO </t>
  </si>
  <si>
    <t xml:space="preserve">    84889</t>
  </si>
  <si>
    <t xml:space="preserve">PUXADOR CENTRAL PARA ESQUADRIA DE ALUMINIO </t>
  </si>
  <si>
    <t xml:space="preserve">  0101</t>
  </si>
  <si>
    <t>FERRAGENS PARA JANELAS</t>
  </si>
  <si>
    <t xml:space="preserve">    84890</t>
  </si>
  <si>
    <t>ROLDANA FIXA DUPLA DE LATAO COM ROLAMENTO PARA PORTA OU JANELA DE CORRER</t>
  </si>
  <si>
    <t xml:space="preserve">    84891</t>
  </si>
  <si>
    <t xml:space="preserve">CREMONA EM LATAO CROMADO OU POLIDO, COMPLETA, COM VARA H=1,50M </t>
  </si>
  <si>
    <t xml:space="preserve">    84892</t>
  </si>
  <si>
    <t>LEVANTADOR EM LATAO FUNDIDO CROMADO E BORBOLETA EM FERRO CROMADO, PARAJANELA TIPO GUILHOTINA</t>
  </si>
  <si>
    <t xml:space="preserve">    84893</t>
  </si>
  <si>
    <t xml:space="preserve">PUXADOR TUBULAR DE CENTRO EM LATAO CROMADO PARA JANELAS </t>
  </si>
  <si>
    <t xml:space="preserve">    84894</t>
  </si>
  <si>
    <t>PUXADOR CONCHA EM LATAO CROMADO OU POLIDO PARA PORTA OU JANELA DE CORRER, COM FURO PARA CHAVE, 4X10CM</t>
  </si>
  <si>
    <t xml:space="preserve">    84895</t>
  </si>
  <si>
    <t>PUXADOR CONCHA EM LATAO CROMADO OU POLIDO PARA PORTA OU JANELA DE CORRER, 3X9CM</t>
  </si>
  <si>
    <t xml:space="preserve">    84896</t>
  </si>
  <si>
    <t xml:space="preserve">CARRANCA DE FERRO CROMADO 40MM PARA JANELA DE ABRIR </t>
  </si>
  <si>
    <t xml:space="preserve">    84897</t>
  </si>
  <si>
    <t xml:space="preserve">TRILHO QUADRADO DE ALUMINIO 1/4" PARA RODIZIOS </t>
  </si>
  <si>
    <t xml:space="preserve">    84898</t>
  </si>
  <si>
    <t>TRILHO "U" DE ALUMINIO, 40X40MM E ROLDANA FIXA DUPLA DE LATAO COM ROLAMENTO PARA PORTA OU JANELA DE CORRER</t>
  </si>
  <si>
    <t xml:space="preserve">    84899</t>
  </si>
  <si>
    <t>FECHO CHATO DE SOBREPOR EM FERRO ZINCADO/NIQUEL GALVANIZADO OU POLIDO,5"</t>
  </si>
  <si>
    <t xml:space="preserve">  0102</t>
  </si>
  <si>
    <t>FERRAGENS DIVERSAS</t>
  </si>
  <si>
    <t xml:space="preserve">    74046</t>
  </si>
  <si>
    <t>TARJETA</t>
  </si>
  <si>
    <t xml:space="preserve">    74046/001</t>
  </si>
  <si>
    <t xml:space="preserve">TARJETA DE FERRO CROMADO DE SOBREPOR 2" </t>
  </si>
  <si>
    <t xml:space="preserve">    74046/002</t>
  </si>
  <si>
    <t xml:space="preserve">TARJETA TIPO LIVRE/OCUPADO PARA PORTA DE BANHEIRO </t>
  </si>
  <si>
    <t xml:space="preserve">    74047</t>
  </si>
  <si>
    <t>DOBRADICA</t>
  </si>
  <si>
    <t xml:space="preserve">    74047/001</t>
  </si>
  <si>
    <t xml:space="preserve">DOBRADICA EM FERRO CROMADO 3X3", SEM ANEIS </t>
  </si>
  <si>
    <t xml:space="preserve">    74047/002</t>
  </si>
  <si>
    <t xml:space="preserve">DOBRADICA EM ACO ZINCADO 3X3", SEM ANEIS </t>
  </si>
  <si>
    <t xml:space="preserve">    74047/003</t>
  </si>
  <si>
    <t xml:space="preserve">DOBRADICA EM LATAO CROMADO 3X3", COM ANEIS </t>
  </si>
  <si>
    <t xml:space="preserve">    74047/004</t>
  </si>
  <si>
    <t xml:space="preserve">DOBRADICA EM LATAO CROMADO 3 X 2 1/2 </t>
  </si>
  <si>
    <t xml:space="preserve">    74047/005</t>
  </si>
  <si>
    <t xml:space="preserve">DOBRADICA EM FERRO GALVANIZADO 1 3/4 X2, SEM ANEIS </t>
  </si>
  <si>
    <t xml:space="preserve">    74047/006</t>
  </si>
  <si>
    <t xml:space="preserve">DOBRADICA EM FERRO CROMADO 2X1", SEM ANEIS </t>
  </si>
  <si>
    <t xml:space="preserve">    74047/007</t>
  </si>
  <si>
    <t xml:space="preserve">DOBRADICA EM FERRO CROMADO 3X2 1/2", SEM ANEIS </t>
  </si>
  <si>
    <t xml:space="preserve">    74047/008</t>
  </si>
  <si>
    <t xml:space="preserve">DOBRADICA EM FERRO GALVANIZADO 4X3", COM ANEIS </t>
  </si>
  <si>
    <t xml:space="preserve">    74084</t>
  </si>
  <si>
    <t>PORTA CADEADO</t>
  </si>
  <si>
    <t xml:space="preserve">    74084/001</t>
  </si>
  <si>
    <t>PORTA CADEADO ZINCADO OXIDADO PRETO COM CADEADO DE ACO GRAFITADO OXIDADO ENVERNIZADO 45MM</t>
  </si>
  <si>
    <t xml:space="preserve">    84950</t>
  </si>
  <si>
    <t xml:space="preserve">FECHO EMBUTIR TIPO UNHA 40CM C/COLOCACAO </t>
  </si>
  <si>
    <t xml:space="preserve">    84952</t>
  </si>
  <si>
    <t xml:space="preserve">FECHO EMBUTIR TIPO UNHA 22CM C/COLOCACAO </t>
  </si>
  <si>
    <t xml:space="preserve">    84955</t>
  </si>
  <si>
    <t xml:space="preserve">FECHADURA CROMADA COM CILINDRO PARA ARMARIOS </t>
  </si>
  <si>
    <t xml:space="preserve">  0103</t>
  </si>
  <si>
    <t>VIDROS/ESPELHOS</t>
  </si>
  <si>
    <t xml:space="preserve">    72116</t>
  </si>
  <si>
    <t xml:space="preserve">VIDRO LISO COMUM TRANSPARENTE, ESPESSURA 3MM </t>
  </si>
  <si>
    <t xml:space="preserve">    72117</t>
  </si>
  <si>
    <t xml:space="preserve">VIDRO LISO COMUM TRANSPARENTE, ESPESSURA 4MM </t>
  </si>
  <si>
    <t xml:space="preserve">    72118</t>
  </si>
  <si>
    <t>VIDRO TEMPERADO INCOLOR, ESPESSURA 6MM, FORNECIMENTO E INSTALACAO, INCLUSIVE MASSA PARA VEDACAO</t>
  </si>
  <si>
    <t xml:space="preserve">    72119</t>
  </si>
  <si>
    <t>VIDRO TEMPERADO INCOLOR, ESPESSURA 8MM, FORNECIMENTO E INSTALACAO, INCLUSIVE MASSA PARA VEDACAO</t>
  </si>
  <si>
    <t xml:space="preserve">    72120</t>
  </si>
  <si>
    <t>VIDRO TEMPERADO INCOLOR, ESPESSURA 10MM, FORNECIMENTO E INSTALACAO, INCLUSIVE MASSA PARA VEDACAO</t>
  </si>
  <si>
    <t xml:space="preserve">    72121</t>
  </si>
  <si>
    <t>VIDRO TEMPERADO COLORIDO VERDE, ESPESSURA 10MM, FORNECIMENTO E INSTALACAO, INCLUSIVE MASSA PARA VEDACAO</t>
  </si>
  <si>
    <t xml:space="preserve">    72122</t>
  </si>
  <si>
    <t xml:space="preserve">VIDRO FANTASIA TIPO CANELADO, ESPESSURA 4MM </t>
  </si>
  <si>
    <t xml:space="preserve">    72123</t>
  </si>
  <si>
    <t xml:space="preserve">VIDRO ARAMADO, ESPESSURA 7MM </t>
  </si>
  <si>
    <t xml:space="preserve">    73838</t>
  </si>
  <si>
    <t>PORTA DE VIDRO TEMPERADO</t>
  </si>
  <si>
    <t xml:space="preserve">    73838/001</t>
  </si>
  <si>
    <t>PORTA DE VIDRO TEMPERADO, 0,9X2,10M, ESPESSURA 10MM, INCLUSIVE ACESSORIOS</t>
  </si>
  <si>
    <t xml:space="preserve">    74125</t>
  </si>
  <si>
    <t>ESPELHO C/MOLDURA</t>
  </si>
  <si>
    <t xml:space="preserve">    74125/001</t>
  </si>
  <si>
    <t xml:space="preserve">ESPELHO CRISTAL ESPESSURA 4MM, COM MOLDURA DE MADEIRA </t>
  </si>
  <si>
    <t xml:space="preserve">    74125/002</t>
  </si>
  <si>
    <t>ESPELHO CRISTAL ESPESSURA 4MM, COM MOLDURA EM ALUMINIO E COMPENSADO 6MM PLASTIFICADO COLADO</t>
  </si>
  <si>
    <t xml:space="preserve">    84957</t>
  </si>
  <si>
    <t xml:space="preserve">VIDRO LISO COMUM TRANSPARENTE, ESPESSURA 5MM </t>
  </si>
  <si>
    <t xml:space="preserve">    84959</t>
  </si>
  <si>
    <t xml:space="preserve">VIDRO LISO COMUM TRANSPARENTE, ESPESSURA 6MM </t>
  </si>
  <si>
    <t xml:space="preserve">    85001</t>
  </si>
  <si>
    <t xml:space="preserve">VIDRO LISO FUME, ESPESSURA 4MM </t>
  </si>
  <si>
    <t xml:space="preserve">    85002</t>
  </si>
  <si>
    <t xml:space="preserve">VIDRO LISO FUME, ESPESSURA 6MM </t>
  </si>
  <si>
    <t xml:space="preserve">    85004</t>
  </si>
  <si>
    <t xml:space="preserve">VIDRO FANTASIA MARTELADO 4MM </t>
  </si>
  <si>
    <t xml:space="preserve">    85005</t>
  </si>
  <si>
    <t xml:space="preserve">ESPELHO CRISTAL, ESPESSURA 4MM, COM PARAFUSOS DE FIXACAO, SEM MOLDURA </t>
  </si>
  <si>
    <t xml:space="preserve">  0105</t>
  </si>
  <si>
    <t>PORTOES DE MADEIRA/FERRO/ALUMINIO</t>
  </si>
  <si>
    <t xml:space="preserve">    68054</t>
  </si>
  <si>
    <t xml:space="preserve">PORTAO DE FERRO EM CHAPA GALVANIZADA PLANA 14 GSG </t>
  </si>
  <si>
    <t xml:space="preserve">    74100</t>
  </si>
  <si>
    <t>PE-A.43 - PORTÃO DE FERRO COM FERRAGENS SEM PINTURA</t>
  </si>
  <si>
    <t xml:space="preserve">    74100/001</t>
  </si>
  <si>
    <t xml:space="preserve">PORTAO DE FERRO COM VARA 1/2", COM REQUADRO </t>
  </si>
  <si>
    <t xml:space="preserve">    74238</t>
  </si>
  <si>
    <t>FABRICACAO E INSTALACAO DE PORTAO PARA ENTRADA DE VEICULOS - MMA</t>
  </si>
  <si>
    <t xml:space="preserve">    74238/002</t>
  </si>
  <si>
    <t>PORTAO EM TELA ARAME GALVANIZADO N.12 MALHA 2" E MOLDURA EM TUBOS DE ACO COM DUAS FOLHAS DE ABRIR, INCLUSO FERRAGENS</t>
  </si>
  <si>
    <t xml:space="preserve">    85188</t>
  </si>
  <si>
    <t>PORTAO EM TUBO DE ACO GALVANIZADO DIN 2440/NBR 5580, PAINEL UNICO, DIMENSOES 1,0X1,6M, INCLUSIVE CADEADO</t>
  </si>
  <si>
    <t xml:space="preserve">    85189</t>
  </si>
  <si>
    <t>PORTAO EM TUBO DE ACO GALVANIZADO DIN 2440/NBR 5580, PAINEL UNICO, DIMENSOES 4,0X1,2M, INCLUSIVE CADEADO</t>
  </si>
  <si>
    <t xml:space="preserve">    85190</t>
  </si>
  <si>
    <t>PORTAO PARA VEICULOS EM BARRAS DE FERRO RETANGULAR CHATA E TELA DE ARAME GALVANIZADO, FIO 8 BWG, MALHA QUADRADA 5X5CM, INCLUSIVE CADEADO E PINTURA PVA EM PILARES DE APOIO DE CONCRETO</t>
  </si>
  <si>
    <t xml:space="preserve">    85191</t>
  </si>
  <si>
    <t>PORTAO PARA PEDESTRES EM BARRAS DE FERRO RETANGULAR CHATA E TELA DE ARAME GALVANIZADO, FIO 8 BWG, MALHA QUADRADA 5X5CM, INCLUSIVE CADEADO EPINTURA PVA EM PILARES DE APOIO DE CONCRETO</t>
  </si>
  <si>
    <t xml:space="preserve">  0222</t>
  </si>
  <si>
    <t>JANELA DE ALUMINIO</t>
  </si>
  <si>
    <t xml:space="preserve">    68052</t>
  </si>
  <si>
    <t xml:space="preserve">JANELA BASCULANTE DE ALUMINIO </t>
  </si>
  <si>
    <t xml:space="preserve">    73809</t>
  </si>
  <si>
    <t>JANELA DE ALUMINIO, TIPO CORRER OU MAXIMAR, CONVENCIONAL, INCLUSIVE ASSENTAMENTO</t>
  </si>
  <si>
    <t xml:space="preserve">    73809/001</t>
  </si>
  <si>
    <t xml:space="preserve">JANELA DE ALUMINIO TIPO MAXIM AR, INCLUSO GUARNICOES E VIDRO FANTASIA </t>
  </si>
  <si>
    <t xml:space="preserve">    74067</t>
  </si>
  <si>
    <t>JANELA DE ALUMÍNIO, DE CORRER</t>
  </si>
  <si>
    <t xml:space="preserve">    74067/001</t>
  </si>
  <si>
    <t>JANELA DE CORRER EM ALUMINIO, COM QUATRO FOLHAS PARA VIDRO, DUAS FIXASE DUAS MOVEIS, INCLUSO GUARNICAO E VIDRO LISO INCOLOR</t>
  </si>
  <si>
    <t xml:space="preserve">    74067/002</t>
  </si>
  <si>
    <t>JANELA DE CORRER EM ALUMINIO, FOLHAS PARA VIDRO, COM BANDEIRA, INCLUSOGUARNICAO E VIDRO LISO INCOLOR</t>
  </si>
  <si>
    <t xml:space="preserve">    74067/003</t>
  </si>
  <si>
    <t xml:space="preserve">JANELA DE CORRER EM ALUMINIO, VENEZIANA, COM BANDEIRA </t>
  </si>
  <si>
    <t xml:space="preserve">    74067/004</t>
  </si>
  <si>
    <t xml:space="preserve">JANELA DE CORRER EM ALUMINIO, VENEZIANA, SEM BANDEIRA </t>
  </si>
  <si>
    <t xml:space="preserve">    85010</t>
  </si>
  <si>
    <t xml:space="preserve">CAIXILHO FIXO, DE ALUMINIO, PARA VIDRO </t>
  </si>
  <si>
    <t xml:space="preserve">    85014</t>
  </si>
  <si>
    <t xml:space="preserve">CAIXILHO FIXO, DE ALUMINIO, COM TELA DE METAL FIO 12 MALHA 3X3CM </t>
  </si>
  <si>
    <t xml:space="preserve">  0304</t>
  </si>
  <si>
    <t>PERFIL/CANTONEIRA/BARRA</t>
  </si>
  <si>
    <t xml:space="preserve">    73908</t>
  </si>
  <si>
    <t>CANTONEIRA DE ALUMÍNIO</t>
  </si>
  <si>
    <t xml:space="preserve">    73908/001</t>
  </si>
  <si>
    <t xml:space="preserve">CANTONEIRA DE ALUMINIO 2"X2", PARA PROTECAO DE QUINA DE PAREDE </t>
  </si>
  <si>
    <t xml:space="preserve">    73908/002</t>
  </si>
  <si>
    <t xml:space="preserve">CANTONEIRA DE ALUMINIO 1"X1, PARA PROTECAO DE QUINA DE PAREDE </t>
  </si>
  <si>
    <t xml:space="preserve">    85015</t>
  </si>
  <si>
    <t xml:space="preserve">CANTONEIRA DE MADEIRA 3,0X3,0X1,0CM </t>
  </si>
  <si>
    <t xml:space="preserve">    85016</t>
  </si>
  <si>
    <t xml:space="preserve">CANTONEIRA DE MADEIRA COM LAMINADO MELAMINICO FOSCO 3,0X3,0X1,0CM </t>
  </si>
  <si>
    <t>FUES</t>
  </si>
  <si>
    <t>FUNDACOES E ESTRUTURAS</t>
  </si>
  <si>
    <t xml:space="preserve">  0038</t>
  </si>
  <si>
    <t>TUBULOES</t>
  </si>
  <si>
    <t xml:space="preserve">    73713</t>
  </si>
  <si>
    <t>ARRASAMENTO DE TUBULAO DE CONCRETO D=1,00 A 1,20M. (INCLUI ENCARREGADO).</t>
  </si>
  <si>
    <t xml:space="preserve">    73761</t>
  </si>
  <si>
    <t>ARRASAMENTO DE TUBULAO DE CONCRETO ARMADO</t>
  </si>
  <si>
    <t xml:space="preserve">    73761/001</t>
  </si>
  <si>
    <t xml:space="preserve">ARRASAMENTO DE TUBULAO DE CONCRETO D=0,80M. </t>
  </si>
  <si>
    <t xml:space="preserve">    73761/002</t>
  </si>
  <si>
    <t xml:space="preserve">ARRASAMENTO DE TUBULAO DE CONCRETO D=1,25 A 1,40M. </t>
  </si>
  <si>
    <t xml:space="preserve">    73761/003</t>
  </si>
  <si>
    <t xml:space="preserve">ARRASAMENTO DE TUBULAO DE CONCRETO D=1,45 A 1,60M. </t>
  </si>
  <si>
    <t xml:space="preserve">    73761/004</t>
  </si>
  <si>
    <t xml:space="preserve">ARRASAMENTO DE TUBULAO DE CONCRETO D=1,65 A 2,00M. </t>
  </si>
  <si>
    <t xml:space="preserve">    73761/005</t>
  </si>
  <si>
    <t xml:space="preserve">ARRASAMENTO DE TUBULAO DE CONCRETO D=2,10 A 2,50M. </t>
  </si>
  <si>
    <t xml:space="preserve">    79475</t>
  </si>
  <si>
    <t>ESCAVACAO MANUAL CAMPO ABERTO P/TUBULAO - FUSTE E/OU BASE (PARA TODAS AS PROFUNDIDADES)</t>
  </si>
  <si>
    <t xml:space="preserve">  0039</t>
  </si>
  <si>
    <t>ESTACAS</t>
  </si>
  <si>
    <t xml:space="preserve">    72819</t>
  </si>
  <si>
    <t>ESTACA A TRADO (BROCA) DIAMETRO 30CM EM CONCRETO ARMADO MOLDADA IN-LOCO, 20 MPA</t>
  </si>
  <si>
    <t xml:space="preserve">    72820</t>
  </si>
  <si>
    <t xml:space="preserve">CORTE E PREPARO EM CABECA DE ESTACA </t>
  </si>
  <si>
    <t xml:space="preserve">    74122</t>
  </si>
  <si>
    <t>ESTACA PRE-MOLDADA</t>
  </si>
  <si>
    <t xml:space="preserve">    74122/001</t>
  </si>
  <si>
    <t xml:space="preserve">ESTACA PRE-MOLDADA CONCRETO ARMADO 20 T, INCLUSIVE CRAVACAO/EMENDAS. </t>
  </si>
  <si>
    <t xml:space="preserve">    74156</t>
  </si>
  <si>
    <t>BROCAS (ESTACAS A TRADO) MOLDADA IN-LOCO</t>
  </si>
  <si>
    <t xml:space="preserve">    74156/001</t>
  </si>
  <si>
    <t>ESTACA A TRADO(BROCA) D=25CM C/CONCRETO FCK=15MPA+20KG ACO/M3 MOLD.IN-LOCO</t>
  </si>
  <si>
    <t xml:space="preserve">    74156/002</t>
  </si>
  <si>
    <t>ESTACA A TRADO (BROCA) DIAMETRO = 25 CM, EM CONCRETO MOLDADO IN LOCO, 15 MPA, SEM ARMACAO.</t>
  </si>
  <si>
    <t xml:space="preserve">    74156/003</t>
  </si>
  <si>
    <t>ESTACA A TRADO (BROCA) DIAMETRO = 20 CM, EM CONCRETO MOLDADO IN LOCO, 15 MPA, SEM ARMACAO.</t>
  </si>
  <si>
    <t xml:space="preserve">    83494</t>
  </si>
  <si>
    <t xml:space="preserve">ESTACA TP FRANKI D=35 CM P/CARGA 55 T S/BATE ESTACA </t>
  </si>
  <si>
    <t xml:space="preserve">    83495</t>
  </si>
  <si>
    <t xml:space="preserve">ESTACA TP FRANKI D=40 CM P/CARGA 75T S/BATE ESTACA </t>
  </si>
  <si>
    <t xml:space="preserve">    83498</t>
  </si>
  <si>
    <t xml:space="preserve">ESTACA TP FRANKI D=52 CM P/CARGA 130T S/BATE ESTACA </t>
  </si>
  <si>
    <t xml:space="preserve">    83500</t>
  </si>
  <si>
    <t xml:space="preserve">ESTACA TP FRANKI D=60 CM P/CARGA 170T S/BATE ESTACA </t>
  </si>
  <si>
    <t xml:space="preserve">    83501</t>
  </si>
  <si>
    <t>ESTACA CONCRETO ARMADO CENTRIFUGADO D=20 CM, 25 A 30T INCL CRAVACAO/EMENDAS</t>
  </si>
  <si>
    <t xml:space="preserve">    83502</t>
  </si>
  <si>
    <t>ESTACA CONCRETO ARMADO CENTRIFUGADO D=28 CM INCLUSIVE CRAVACAO E SERVENTE</t>
  </si>
  <si>
    <t xml:space="preserve">    83503</t>
  </si>
  <si>
    <t>ESTACA CONCRETO ARMADO CENTRIFUGADO D=33 CM, 60 A 75T, INCL CRAVACAO/EMENDAS</t>
  </si>
  <si>
    <t xml:space="preserve">    83504</t>
  </si>
  <si>
    <t>ESTACA CONCRETO ARMADO CENTRIFUGADO D=38 CM, 75 A 90 T, INCL CRAVACAO/EMENDAS</t>
  </si>
  <si>
    <t xml:space="preserve">    83505</t>
  </si>
  <si>
    <t>ESTACA CONCRETO ARMADO CENTRIFUGADO D=42 CM, 90 A 115T, INCL CRAVACAO/EMENDAS</t>
  </si>
  <si>
    <t xml:space="preserve">    83506</t>
  </si>
  <si>
    <t>ESTACA CONCRETO ARMADO CENTRIFUGADO D=60 CM INCLUSIVE CRAVACAO E SERVENTE</t>
  </si>
  <si>
    <t xml:space="preserve">    83508</t>
  </si>
  <si>
    <t xml:space="preserve">ESTACA PREMOLDADA CONCRETO ARMADO 25T INCL CRAVACAO/EMENDAS </t>
  </si>
  <si>
    <t xml:space="preserve">    83509</t>
  </si>
  <si>
    <t xml:space="preserve">ESTACA PREMOLDADA CONCRETO ARMADO 32T INCL CRAVACAO/EMENDAS </t>
  </si>
  <si>
    <t xml:space="preserve">    83510</t>
  </si>
  <si>
    <t xml:space="preserve">ESTACA PREMOLDADA CONCRETO ARMADO 38T INCL CRAVACAO/EMENDAS </t>
  </si>
  <si>
    <t xml:space="preserve">    83511</t>
  </si>
  <si>
    <t xml:space="preserve">ESTACA PREMOLDADA CONCRETO ARMADO 50T INCL CRAVACAO/EMENDAS </t>
  </si>
  <si>
    <t xml:space="preserve">    83512</t>
  </si>
  <si>
    <t xml:space="preserve">ESTACA PREMOLDADA CONCRETO ARMADO 62T INCL CRAVACAO/EMENDAS </t>
  </si>
  <si>
    <t xml:space="preserve">  0040</t>
  </si>
  <si>
    <t>LASTROS/FUNDACOES DIVERSAS</t>
  </si>
  <si>
    <t xml:space="preserve">    73692</t>
  </si>
  <si>
    <t xml:space="preserve">LASTRO DE AREIA MEDIA </t>
  </si>
  <si>
    <t xml:space="preserve">    74164</t>
  </si>
  <si>
    <t>LASTRO DE PEDRA BRITADA E FUNDACOES EM BALDRAME</t>
  </si>
  <si>
    <t xml:space="preserve">    74164/004</t>
  </si>
  <si>
    <t xml:space="preserve">LASTRO DE BRITA </t>
  </si>
  <si>
    <t xml:space="preserve">    83532</t>
  </si>
  <si>
    <t xml:space="preserve">LASTRO DE CONCRETO, PREPARO MECANICO </t>
  </si>
  <si>
    <t xml:space="preserve">    83534</t>
  </si>
  <si>
    <t>LASTRO DE CONCRETO, PREPARO MECANICO, INCLUSO ADITIVO IMPERMEABILIZANTE</t>
  </si>
  <si>
    <t xml:space="preserve">  0041</t>
  </si>
  <si>
    <t>FORMAS/CIMBRAMENTOS/ESCORAMENTOS</t>
  </si>
  <si>
    <t xml:space="preserve">    5651</t>
  </si>
  <si>
    <t xml:space="preserve">FORMA TABUA PARA CONCRETO EM FUNDACAO C/ REAPROVEITAMENTO 5X </t>
  </si>
  <si>
    <t xml:space="preserve">    5970</t>
  </si>
  <si>
    <t xml:space="preserve">FORMA TABUA PARA CONCRETO EM FUNDACAO, C/ REAPROVEITAMENTO 2X. </t>
  </si>
  <si>
    <t xml:space="preserve">    73653</t>
  </si>
  <si>
    <t xml:space="preserve">FORMAS TIPO SANDUICHE COM TABUAS, 30 APROVEITAMENTOS </t>
  </si>
  <si>
    <t xml:space="preserve">    73685</t>
  </si>
  <si>
    <t>EXECUCAO DE CIMBRAMENTO PARA ESCORAMENTO DE FORMAS ELEVADAS DE MADEIRA(LAJES E VIGAS), ACIMA DE 3,30 M DE PE DIREITO, COM PONTALETES (8,0 X8,0 CM) DE MADEIRA DE LEI 1A QUALIDADE E PECAS DE MADEIRA DE 2,5 X 10,0 CM DE 2A QUALIDADE, NAO APARELHADA.</t>
  </si>
  <si>
    <t xml:space="preserve">    73820</t>
  </si>
  <si>
    <t>FORMA PARA FUNDACAO E BALDRAME</t>
  </si>
  <si>
    <t xml:space="preserve">    73820/001</t>
  </si>
  <si>
    <t>FORMA CURVA EM CHAPA DE MADEIRA COMPENSADA RESINADA 21 MM, PARA ESTRUTURAS DE CONCRETO.</t>
  </si>
  <si>
    <t xml:space="preserve">    73821</t>
  </si>
  <si>
    <t>FORMA PARA VIGA, PILAR E PAREDE</t>
  </si>
  <si>
    <t xml:space="preserve">    73821/001</t>
  </si>
  <si>
    <t xml:space="preserve">FORMA CURVA EM TABUA 3A P/VIGA, PILAR E PAREDE. </t>
  </si>
  <si>
    <t xml:space="preserve">    74007</t>
  </si>
  <si>
    <t>FORMAS PARA CONCRETO, INCLUINDO OS SERVICOS DE ESCORAMENTO,MONTAGEM,DESMONTAGEM, PARA CONCRETO NAO ESTRUTURAL</t>
  </si>
  <si>
    <t xml:space="preserve">    74007/001</t>
  </si>
  <si>
    <t xml:space="preserve">FORMA TABUA P/ CONCRETO EM FUNDACAO C/ REAPROVEITAMENTO 10 X. </t>
  </si>
  <si>
    <t xml:space="preserve">    74007/002</t>
  </si>
  <si>
    <t>FORMA TABUAS MADEIRA 3A P/ PECAS CONCRETO ARM, REAPR 2X, INCL MONTAGEME DESMONTAGEM.</t>
  </si>
  <si>
    <t xml:space="preserve">    74074</t>
  </si>
  <si>
    <t>FORMA PINHO 3A P/CONCRETO EM FUNDACAO REAPROV 2 VEZES - CORTE/MONTAGEM/ESCORAMENTO/DESFORMA</t>
  </si>
  <si>
    <t xml:space="preserve">    74074/004</t>
  </si>
  <si>
    <t xml:space="preserve">FORMA TABUA P/CONCRETO EM FUNDACAO S/REAPROVEITAMENTO </t>
  </si>
  <si>
    <t xml:space="preserve">    74076</t>
  </si>
  <si>
    <t>FORMA PINHO 3A P/FUNDACAO RADIER REAPROV 10 VEZES - CORTE/MONTAGEM/ESCORAMENTO/DESFORMA</t>
  </si>
  <si>
    <t xml:space="preserve">    74076/001</t>
  </si>
  <si>
    <t xml:space="preserve">FORMA TABUA P/ CONCRETO EM FUNDACAO RADIER C/ REAPROVEITAMENTO 3X. </t>
  </si>
  <si>
    <t xml:space="preserve">    74076/002</t>
  </si>
  <si>
    <t xml:space="preserve">FORMA TABUA P/ CONCRETO EM FUNDACAO RADIER C/ REAPROVEITAMENTO 5X. </t>
  </si>
  <si>
    <t xml:space="preserve">    74076/003</t>
  </si>
  <si>
    <t xml:space="preserve">FORMA TABUA P/ CONCRETO EM FUNDACAO RADIER C/ REAPROVEITAMENTO 10X. </t>
  </si>
  <si>
    <t xml:space="preserve">    74107</t>
  </si>
  <si>
    <t>ESCORAMENTO DE LAJE PRE-MOLDADA</t>
  </si>
  <si>
    <t xml:space="preserve">    74107/001</t>
  </si>
  <si>
    <t xml:space="preserve">ESCORAMENTO DE LAJE PRE-MOLDADA </t>
  </si>
  <si>
    <t xml:space="preserve">    83515</t>
  </si>
  <si>
    <t>ESCORAMENTO FORMAS DE H=3,30 A 3,50 M, COM MADEIRA 3A QUALIDADE, NAO APARELHADA, APROVEITAMENTO TABUAS 3X E PRUMOS 4X</t>
  </si>
  <si>
    <t xml:space="preserve">    83516</t>
  </si>
  <si>
    <t>ESCORAMENTO FORMAS H=3,50 A 4,00 M, COM MADEIRA DE 3A QUALIDADE, NAO APARELHADA, APROVEITAMENTO TABUAS 3X E PRUMOS 4X.</t>
  </si>
  <si>
    <t xml:space="preserve">    84214</t>
  </si>
  <si>
    <t>FORMA PARA ESTRUTURAS DE CONCRETO (PILAR, VIGA E LAJE) EM CHAPA DE MADEIRA COMPENSADA RESINADA, DE 1,10 X 2,20, ESPESSURA = 12 MM, 02 UTILIZACOES. (FABRICACAO, MONTAGEM E DESMONTAGEM)</t>
  </si>
  <si>
    <t xml:space="preserve">    84215</t>
  </si>
  <si>
    <t>FORMA PARA ESTRUTURAS DE CONCRETO (PILAR, VIGA E LAJE) EM CHAPA DE MADEIRA COMPENSADA RESINADA, DE 1,10 X 2,20, ESPESSURA = 12 MM, 03 UTILIZACOES. (FABRICACAO, MONTAGEM E DESMONTAGEM)</t>
  </si>
  <si>
    <t xml:space="preserve">    84216</t>
  </si>
  <si>
    <t>FORMA PARA ESTRUTURAS DE CONCRETO (PILAR, VIGA E LAJE) EM CHAPA DE MADEIRA COMPENSADA RESINADA, DE 1,10 X 2,20, ESPESSURA = 12 MM, 05 UTILIZACOES. (FABRICACAO, MONTAGEM E DESMONTAGEM)</t>
  </si>
  <si>
    <t xml:space="preserve">    84217</t>
  </si>
  <si>
    <t>FORMA PARA ESTRUTURAS DE CONCRETO (PILAR, VIGA E LAJE) EM CHAPA DE MADEIRA COMPENSADA PLASTIFICADA, DE 1,10 X 2,20, ESPESSURA = 12 MM, 02 UTILIZACOES. (FABRICACAO, MONTAGEM E DESMONTAGEM - EXCLUSIVE ESCORAMENTO)</t>
  </si>
  <si>
    <t xml:space="preserve">    84218</t>
  </si>
  <si>
    <t>FORMA PARA ESTRUTURAS DE CONCRETO (PILAR, VIGA E LAJE) EM CHAPA DE MADEIRA COMPENSADA PLASTIFICADA, DE 1,10 X 2,20, ESPESSURA = 12 MM, 03 UTILIZACOES. (FABRICACAO, MONTAGEM E DESMONTAGEM - EXCLUSIVE ESCORAMENTO)</t>
  </si>
  <si>
    <t xml:space="preserve">    84219</t>
  </si>
  <si>
    <t>FORMA PARA ESTRUTURAS DE CONCRETO (PILAR, VIGA E LAJE) EM CHAPA DE MADEIRA COMPENSADA PLASTIFICADA, DE 1,10 X 2,20, ESPESSURA = 12 MM, 05 UTILIZACOES. (FABRICACAO, MONTAGEM E DESMONTAGEM - EXCLUSIVE ESCORAMENTO)</t>
  </si>
  <si>
    <t xml:space="preserve">    84220</t>
  </si>
  <si>
    <t>FORMA PARA ESTRUTURAS DE CONCRETO (PILAR, VIGA E LAJE) EM CHAPA DE MADEIRA COMPENSADA PLASTIFICADA, DE 1,10 X 2,20, ESPESSURA = 12 MM, 08 UTILIZACOES. (FABRICACAO, MONTAGEM E DESMONTAGEM - EXCLUSIVE ESCORAMENTO)</t>
  </si>
  <si>
    <t xml:space="preserve">    84221</t>
  </si>
  <si>
    <t>FORMA PARA ESTRUTURAS DE CONCRETO (PILAR, VIGA E LAJE) EM CHAPA DE MADEIRA COMPENSADA PLASTIFICADA, DE 1,10 X 2,20, ESPESSURA = 18 MM, 02 UTILIZACOES. (FABRICACAO, MONTAGEM E DESMONTAGEM - EXCLUSIVE ESCORAMENTO)</t>
  </si>
  <si>
    <t xml:space="preserve">    84222</t>
  </si>
  <si>
    <t>FORMA PARA ESTRUTURAS DE CONCRETO (PILAR, VIGA E LAJE) EM CHAPA DE MADEIRA COMPENSADA PLASTIFICADA, DE 1,10 X 2,20, ESPESSURA = 18 MM, 03 UTILIZACOES. (FABRICACAO, MONTAGEM E DESMONTAGEM - EXCLUSIVE ESCORAMENTO)</t>
  </si>
  <si>
    <t xml:space="preserve">    84223</t>
  </si>
  <si>
    <t>FORMA PARA ESTRUTURAS DE CONCRETO (PILAR, VIGA E LAJE) EM CHAPA DE MADEIRA COMPENSADA PLASTIFICADA, DE 1,10 X 2,20, ESPESSURA = 18 MM, 05 UTILIZACOES. (FABRICACAO, MONTAGEM E DESMONTAGEM - EXCLUSIVE ESCORAMENTO)</t>
  </si>
  <si>
    <t xml:space="preserve">    84224</t>
  </si>
  <si>
    <t>FORMA PARA ESTRUTURAS DE CONCRETO (PILAR, VIGA E LAJE) EM CHAPA DE MADEIRA COMPENSADA PLASTIFICADA, DE 1,10 X 2,20, ESPESSURA = 18 MM, 08 UTILIZACOES. (FABRICACAO, MONTAGEM E DESMONTAGEM - EXCLUSIVE ESCORAMENTO)</t>
  </si>
  <si>
    <t xml:space="preserve">  0042</t>
  </si>
  <si>
    <t>ARMADURAS</t>
  </si>
  <si>
    <t xml:space="preserve">    73771</t>
  </si>
  <si>
    <t>TIRANTES</t>
  </si>
  <si>
    <t xml:space="preserve">    73771/001</t>
  </si>
  <si>
    <t xml:space="preserve">PROTENSAO DE TIRANTES DE BARRA DE ACO CA-50 EXCL MATERIAIS </t>
  </si>
  <si>
    <t xml:space="preserve">    73942</t>
  </si>
  <si>
    <t>ARMACAO ACO CA-60 P/ ESTRUTURAS DE CONCRETO</t>
  </si>
  <si>
    <t xml:space="preserve">    73942/001</t>
  </si>
  <si>
    <t>ARMACAO DE ACO CA-60 DIAM.7,0 A 8,0MM - FORNECIMENTO / CORTE (C/ PERDADE 10%) / DOBRA / COLOCACAO.</t>
  </si>
  <si>
    <t xml:space="preserve">    73942/002</t>
  </si>
  <si>
    <t>ARMACAO DE ACO CA-60 DIAM. 3,4 A 6,0MM.- FORNECIMENTO / CORTE (C/PERDADE 10%) / DOBRA / COLOCAÇÃO.</t>
  </si>
  <si>
    <t xml:space="preserve">    73990</t>
  </si>
  <si>
    <t>ARMACAO CA-50 P/1,0M3 DE CONCRETO</t>
  </si>
  <si>
    <t xml:space="preserve">    73990/001</t>
  </si>
  <si>
    <t xml:space="preserve">ARMACAO ACO CA-50 P/1,0M3 DE CONCRETO </t>
  </si>
  <si>
    <t xml:space="preserve">    73994</t>
  </si>
  <si>
    <t>ARMACAO EM TELA SOLDADA</t>
  </si>
  <si>
    <t xml:space="preserve">    73994/001</t>
  </si>
  <si>
    <t>ARMACAO EM TELA DE ACO SOLDADA NERVURADA Q-138, ACO CA-60, 4,2MM, MALHA 10X10CM</t>
  </si>
  <si>
    <t xml:space="preserve">    74254</t>
  </si>
  <si>
    <t>ARMACAO ACO CA-50 P/ ESTRUTURAS DE CONCRETO</t>
  </si>
  <si>
    <t xml:space="preserve">    74254/001</t>
  </si>
  <si>
    <t>ARMACAO ACO CA-50 DIAM.16,0 (5/8) À 25,0MM (1) - FORNECIMENTO/ CORTE(PERDA DE 10%) / DOBRA / COLOCAÇÃO.</t>
  </si>
  <si>
    <t xml:space="preserve">    74254/002</t>
  </si>
  <si>
    <t>ARMACAO ACO CA-50, DIAM. 6,3 (1/4) À 12,5MM(1/2) -FORNECIMENTO/ CORTE(PERDA DE 10%) / DOBRA / COLOCAÇÃO.</t>
  </si>
  <si>
    <t xml:space="preserve">    79504</t>
  </si>
  <si>
    <t xml:space="preserve">    79504/001</t>
  </si>
  <si>
    <t xml:space="preserve">TIRANTES P/PROTENSAO E ANCORAGEM EM ROCHA C/ 6 FIOS ACO DURO 8MM . </t>
  </si>
  <si>
    <t xml:space="preserve">    79504/002</t>
  </si>
  <si>
    <t xml:space="preserve">TIRANTES P/PROTENSAO E ANCORAGEM EM ROCHA C/ 8 FIOS ACO DURO 8MM . </t>
  </si>
  <si>
    <t xml:space="preserve">    79504/003</t>
  </si>
  <si>
    <t xml:space="preserve">TIRANTES P/PROTENSAO E ANCORAGEM EM ROCHA C/10 FIOS ACO DURO 8MM . </t>
  </si>
  <si>
    <t xml:space="preserve">    79504/004</t>
  </si>
  <si>
    <t xml:space="preserve">TIRANTES P/PROTENSAO E ANCORAGEM EM ROCHA C/12 FIOS ACO DURO 8MM . </t>
  </si>
  <si>
    <t xml:space="preserve">    79504/005</t>
  </si>
  <si>
    <t>TIRANTE PROTENDIDO P/ ANCORAGEM EM SOLO C/ 6 FIOS ACO DURO 8MM, INCLUSIVE PROTEÇÃO ANTICORR0SIVA.</t>
  </si>
  <si>
    <t xml:space="preserve">    79504/006</t>
  </si>
  <si>
    <t>TIRANTES P/PROTENSAO E ANCORAGEM EM SOLO TRECHO LIVRE C/ 8 FIOS ACO DURO 8MM INCLUSIVE PROTECAO ANTICORROSIVA.</t>
  </si>
  <si>
    <t xml:space="preserve">    79504/007</t>
  </si>
  <si>
    <t>TIRANTES P/PROTENSAO E ANCORAGEM EM SOLO TRECHO LIVRE C/10 FIOS ACO DURO 8MM INCLUSIVE PROTECAO ANTICORROSIVA.</t>
  </si>
  <si>
    <t xml:space="preserve">    79504/008</t>
  </si>
  <si>
    <t>TIRANTES P/PROTENSAO E ANCORAGEM EM SOLO TRECHO LIVRE C/16 FIOS ACO DURO 8MM INCLUSIVE PROTECAO ANTICORROSIVA.</t>
  </si>
  <si>
    <t xml:space="preserve">    79504/009</t>
  </si>
  <si>
    <t>TIRANTES P/PROTENSAO E ANCORAGEM EM SOLO TRECHO ANCOR C/ 6 FIOS ACO DURO 8MM , INCLUSIVE PROTECAO ANTICORROSIVA.</t>
  </si>
  <si>
    <t xml:space="preserve">    79504/010</t>
  </si>
  <si>
    <t>TIRANTES P/PROTENSAO E ANCORAGEM EM SOLO TRECHO ANCOR C/ 8 FIOS ACO DURO 8MM , INCLUSIVE PROTECAO ANTICORROSIVA.</t>
  </si>
  <si>
    <t xml:space="preserve">    79504/011</t>
  </si>
  <si>
    <t>TIRANTES P/PROTENSAO E ANCORAGEM EM SOLO TRECHO ANCOR C/10 FIOS ACO DURO 8MM .</t>
  </si>
  <si>
    <t xml:space="preserve">    79504/012</t>
  </si>
  <si>
    <t>TIRANTES P/PROTENSAO E ANCORAGEM EM SOLO TRECHO ANCOR C/16 FIOS ACO DURO 8MM .</t>
  </si>
  <si>
    <t xml:space="preserve">    85662</t>
  </si>
  <si>
    <t>ARMACAO EM TELA DE ACO SOLDADA NERVURADA Q-92, ACO CA-60, 4,2MM, MALHA15X15CM</t>
  </si>
  <si>
    <t xml:space="preserve">    89996</t>
  </si>
  <si>
    <t>ARMAÇÃO VERTICAL DE ALVENARIA ESTRUTURAL; DIÂMETRO DE 10,0 MM. AF_01/2015</t>
  </si>
  <si>
    <t xml:space="preserve">    89997</t>
  </si>
  <si>
    <t>ARMAÇÃO VERTICAL DE ALVENARIA ESTRUTURAL; DIÂMETRO DE 12,5 MM. AF_01/2015</t>
  </si>
  <si>
    <t xml:space="preserve">    89998</t>
  </si>
  <si>
    <t>ARMAÇÃO DE CINTA DE ALVENARIA ESTRUTURAL; DIÂMETRO DE 10,0 MM. AF_01/2015</t>
  </si>
  <si>
    <t xml:space="preserve">    89999</t>
  </si>
  <si>
    <t>ARMAÇÃO DE VERGA E CONTRAVERGA DE ALVENARIA ESTRUTURAL; DIÂMETRO DE 8,0 MM. AF_01/2015</t>
  </si>
  <si>
    <t xml:space="preserve">    90000</t>
  </si>
  <si>
    <t>ARMAÇÃO DE VERGA E CONTRAVERGA DE ALVENARIA ESTRUTURAL; DIÂMETRO DE 10,0 MM. AF_01/2015</t>
  </si>
  <si>
    <t xml:space="preserve">  0043</t>
  </si>
  <si>
    <t>CONCRETOS</t>
  </si>
  <si>
    <t xml:space="preserve">    5652</t>
  </si>
  <si>
    <t>CONCRETO NAO ESTRUTURAL, CONSUMO 150KG/M3, PREPARO COM BETONEIRA, SEM LANCAMENTO</t>
  </si>
  <si>
    <t xml:space="preserve">    6042</t>
  </si>
  <si>
    <t>CONCRETO NAO ESTRUTURAL, CONSUMO 210KG/M3, PREPARO COM BETONEIRA, SEM LANCAMENTO</t>
  </si>
  <si>
    <t xml:space="preserve">    6045</t>
  </si>
  <si>
    <t xml:space="preserve">CONCRETO FCK=15MPA, PREPARO COM BETONEIRA, SEM LANCAMENTO </t>
  </si>
  <si>
    <t xml:space="preserve">    40780</t>
  </si>
  <si>
    <t xml:space="preserve">REGULARIZACAO DE SUPERFICIE DE CONC. APARENTE </t>
  </si>
  <si>
    <t xml:space="preserve">    73406</t>
  </si>
  <si>
    <t>CONCRETO FCK=15MPA (1:2,5:3) , INCLUIDO PREPARO MECANICO, LANCAMENTO EADENSAMENTO.</t>
  </si>
  <si>
    <t xml:space="preserve">    73972</t>
  </si>
  <si>
    <t>CONCRETO C/ PREPARO MECANICO (BETONEIRA) NA OBRA</t>
  </si>
  <si>
    <t xml:space="preserve">    73972/001</t>
  </si>
  <si>
    <t xml:space="preserve">CONCRETO FCK=25MPA, VIRADO EM BETONEIRA, SEM LANCAMENTO </t>
  </si>
  <si>
    <t xml:space="preserve">    73972/002</t>
  </si>
  <si>
    <t xml:space="preserve">CONCRETO FCK=20MPA, VIRADO EM BETONEIRA, SEM LANCAMENTO </t>
  </si>
  <si>
    <t xml:space="preserve">    73983</t>
  </si>
  <si>
    <t>CONCRETO ARMADO FCK=15MPA (PREP.NA OBRA C/BETONEIRA), INCLUSIVEIMPERMEABILIZANTE (ESTRUTURAS)</t>
  </si>
  <si>
    <t xml:space="preserve">    73983/001</t>
  </si>
  <si>
    <t>CONCRETO FCK=15MPA, VIRADO EM BETONEIRA, SEM LANCAMENTO, COM IMPERMEABILIZANTE</t>
  </si>
  <si>
    <t xml:space="preserve">    74004</t>
  </si>
  <si>
    <t>CONCRETOS-INCLUI FORNECIMENTO, LANCAMENTO NAS FORMAS, ADENSAMENTO,DESEMPENO E PREPARO DAS JUNTAS DE CONCRETAGEM.</t>
  </si>
  <si>
    <t xml:space="preserve">    74004/003</t>
  </si>
  <si>
    <t xml:space="preserve">CONCRETO GROUT, PREPARADO NO LOCAL, LANCADO E ADENSADO </t>
  </si>
  <si>
    <t xml:space="preserve">    74115</t>
  </si>
  <si>
    <t>CONCRETO PARA LASTRO</t>
  </si>
  <si>
    <t xml:space="preserve">    74115/001</t>
  </si>
  <si>
    <t xml:space="preserve">EXECUÇÃO DE LASTRO EM CONCRETO (1:2,5:6), PREPARO MANUAL </t>
  </si>
  <si>
    <t xml:space="preserve">    74138</t>
  </si>
  <si>
    <t>CONCRETO BOMBEADO</t>
  </si>
  <si>
    <t xml:space="preserve">    74138/001</t>
  </si>
  <si>
    <t>CONCRETO USINADO BOMBEADO FCK=15MPA, INCLUSIVE LANCAMENTO E ADENSAMENTO</t>
  </si>
  <si>
    <t xml:space="preserve">    74138/002</t>
  </si>
  <si>
    <t>CONCRETO USINADO BOMBEADO FCK=20MPA, INCLUSIVE LANCAMENTO E ADENSAMENTO</t>
  </si>
  <si>
    <t xml:space="preserve">    74138/003</t>
  </si>
  <si>
    <t>CONCRETO USINADO BOMBEADO FCK=25MPA, INCLUSIVE LANCAMENTO E ADENSAMENTO</t>
  </si>
  <si>
    <t xml:space="preserve">    74138/004</t>
  </si>
  <si>
    <t>CONCRETO USINADO BOMBEADO FCK=30MPA, INCLUSIVE LANCAMENTO E ADENSAMENTO</t>
  </si>
  <si>
    <t xml:space="preserve">    74138/005</t>
  </si>
  <si>
    <t>CONCRETO USINADO BOMBEADO FCK=35MPA, INCLUSIVE LANCAMENTO E ADENSAMENTO</t>
  </si>
  <si>
    <t xml:space="preserve">    74157</t>
  </si>
  <si>
    <t>LANCAMENTO MANUAL DE CONCRETO</t>
  </si>
  <si>
    <t xml:space="preserve">    74157/003</t>
  </si>
  <si>
    <t xml:space="preserve">LANCAMENTO/APLICACAO MANUAL DE CONCRETO EM ESTRUTURAS </t>
  </si>
  <si>
    <t xml:space="preserve">    74157/004</t>
  </si>
  <si>
    <t xml:space="preserve">LANCAMENTO/APLICACAO MANUAL DE CONCRETO EM FUNDACOES </t>
  </si>
  <si>
    <t xml:space="preserve">    89993</t>
  </si>
  <si>
    <t xml:space="preserve">GRAUTEAMENTO VERTICAL EM ALVENARIA ESTRUTURAL. AF_01/2015 </t>
  </si>
  <si>
    <t xml:space="preserve">    89994</t>
  </si>
  <si>
    <t>GRAUTEAMENTO DE CINTA INTERMEDIÁRIA OU DE CONTRAVERGA EM ALVENARIA ESTRUTURAL. AF_01/2015</t>
  </si>
  <si>
    <t xml:space="preserve">    89995</t>
  </si>
  <si>
    <t>GRAUTEAMENTO DE CINTA SUPERIOR OU DE VERGA EM ALVENARIA ESTRUTURAL. AF_01/2015</t>
  </si>
  <si>
    <t xml:space="preserve">    90278</t>
  </si>
  <si>
    <t>GRAUTE FGK=15 MPA; TRAÇO 1:0,04:2,0:2,4 (CIMENTO/ CAL/ AREIA GROSSA/ BRITA 0) PREPARO MECÂNICO COM BETONEIRA 400 L. AF_02/2015</t>
  </si>
  <si>
    <t xml:space="preserve">    90279</t>
  </si>
  <si>
    <t>GRAUTE FGK=20 MPA; TRAÇO 1:0,04:1,6:1,9 (CIMENTO/ CAL/ AREIA GROSSA/ BRITA 0) PREPARO MECÂNICO COM BETONEIRA 400 L. AF_02/2015</t>
  </si>
  <si>
    <t xml:space="preserve">    90280</t>
  </si>
  <si>
    <t>GRAUTE FGK=25 MPA; TRAÇO 1:0,02:1,2:1,5 (CIMENTO/ CAL/ AREIA GROSSA/ BRITA 0) PREPARO MECÂNICO COM BETONEIRA 400 L. AF_02/2015</t>
  </si>
  <si>
    <t xml:space="preserve">    90281</t>
  </si>
  <si>
    <t>GRAUTE FGK=30 MPA; TRAÇO 1:0,02:0,8:1,1 (CIMENTO/ CAL/ AREIA GROSSA/ BRITA 0) PREPARO MECÂNICO COM BETONEIRA 400 L. AF_02/2015</t>
  </si>
  <si>
    <t xml:space="preserve">    90282</t>
  </si>
  <si>
    <t>GRAUTE FGK=15 MPA; TRAÇO 1:2,0:2,4 (CIMENTO/ AREIA GROSSA/ BRITA 0/ ADITIVO) PREPARO MECÂNICO COM BETONEIRA 400 L. AF_02/2015</t>
  </si>
  <si>
    <t xml:space="preserve">    90283</t>
  </si>
  <si>
    <t>GRAUTE FGK=20 MPA; TRAÇO 1:1,6:1,9 (CIMENTO/ AREIA GROSSA/ BRITA 0/ ADITIVO) PREPARO MECÂNICO COM BETONEIRA 400 L. AF_02/2015</t>
  </si>
  <si>
    <t xml:space="preserve">    90284</t>
  </si>
  <si>
    <t>GRAUTE FGK=25 MPA; TRAÇO 1:1,2:1,5 (CIMENTO/ AREIA GROSSA/ BRITA 0/ ADITIVO) PREPARO MECÂNICO COM BETONEIRA 400 L. AF_02/2015</t>
  </si>
  <si>
    <t xml:space="preserve">    90285</t>
  </si>
  <si>
    <t>GRAUTE FGK=30 MPA; TRAÇO 1:0,8:1,1 (CIMENTO/ AREIA GROSSA/ BRITA 0/ ADITIVO) PREPARO MECÂNICO COM BETONEIRA 400 L. AF_02/2015</t>
  </si>
  <si>
    <t xml:space="preserve">  0044</t>
  </si>
  <si>
    <t>LAJE PRE-FABRICADA</t>
  </si>
  <si>
    <t xml:space="preserve">    74141</t>
  </si>
  <si>
    <t>LAJE PRE-MOLDADA</t>
  </si>
  <si>
    <t xml:space="preserve">    74141/001</t>
  </si>
  <si>
    <t>LAJE PRE-MOLD BETA 11 P/1KN/M2 VAOS 4,40M/INCL VIGOTAS TIJOLOS ARMADURA NEGATIVA CAPEAMENTO 3CM CONCRETO 20MPA ESCORAMENTO MATERIAL E MAO DE OBRA.</t>
  </si>
  <si>
    <t xml:space="preserve">    74141/002</t>
  </si>
  <si>
    <t>LAJE PRE-MOLD BETA 12 P/3,5KN/M2 VAO 4,1M INCL VIGOTAS TIJOLOS ARMADURA NEGATIVA CAPEAMENTO 3CM CONCRETO 15MPA ESCORAMENTO MATERIAIS E MAODE OBRA.</t>
  </si>
  <si>
    <t xml:space="preserve">    74141/003</t>
  </si>
  <si>
    <t>LAJE PRE-MOLD BETA 16 P/3,5KN/M2 VAO 5,2M INCL VIGOTAS TIJOLOS ARMADURA NEGATIVA CAPEAMENTO 3CM CONCRETO 15MPA ESCORAMENTO MATERIAL E MAODE OBRA.</t>
  </si>
  <si>
    <t xml:space="preserve">    74141/004</t>
  </si>
  <si>
    <t>LAJE PRE-MOLD BETA 20 P/3,5KN/M2 VAO 6,2M INCL VIGOTAS TIJOLOS ARMADURA NEGATIVA CAPEAMENTO 3CM CONCRETO 15MPA ESCORAMENTO MATERIAL E MAODE OBRA.</t>
  </si>
  <si>
    <t xml:space="preserve">    74202</t>
  </si>
  <si>
    <t xml:space="preserve">    74202/001</t>
  </si>
  <si>
    <t>LAJE PRE-MOLDADA P/FORRO, SOBRECARGA 100KG/M2, VAOS ATE 3,50M/E=8CM, C/LAJOTAS E CAP.C/CONC FCK=20MPA, 3CM, INTER-EIXO 38CM, C/ESCORAMENTO (REAPR.3X) E FERRAGEM NEGATIVA</t>
  </si>
  <si>
    <t xml:space="preserve">    74202/002</t>
  </si>
  <si>
    <t>LAJE PRE-MOLDADA P/PISO, SOBRECARGA 200KG/M2, VAOS ATE 3,50M/E=8CM, C/LAJOTAS E CAP.C/CONC FCK=20MPA, 4CM, INTER-EIXO 38CM, C/ESCORAMENTO (REAPR.3X) E FERRAGEM NEGATIVA</t>
  </si>
  <si>
    <t xml:space="preserve">  0247</t>
  </si>
  <si>
    <t>EMBASAMENTOS</t>
  </si>
  <si>
    <t xml:space="preserve">    6122</t>
  </si>
  <si>
    <t xml:space="preserve">EMBASAMENTO C/PEDRA ARGAMASSADA UTILIZANDO ARG.CIM/AREIA 1:4 </t>
  </si>
  <si>
    <t xml:space="preserve">    73817</t>
  </si>
  <si>
    <t>EMBASAMENTO DE MATERIAL GRANULAR</t>
  </si>
  <si>
    <t xml:space="preserve">    73817/001</t>
  </si>
  <si>
    <t xml:space="preserve">EMBASAMENTO DE MATERIAL GRANULAR - PO DE PEDRA </t>
  </si>
  <si>
    <t xml:space="preserve">    73817/002</t>
  </si>
  <si>
    <t xml:space="preserve">EMBASAMENTO DE MATERIAL GRANULAR - RACHAO </t>
  </si>
  <si>
    <t xml:space="preserve">    74078</t>
  </si>
  <si>
    <t>AGULHAMENTO DE PEDRA MARROADA NO FUNDO DE VALAS</t>
  </si>
  <si>
    <t xml:space="preserve">    74078/001</t>
  </si>
  <si>
    <t xml:space="preserve">AGULHAMENTO FUNDO DE VALAS C/MACO 30KG PEDRA-DE-MAO H=10CM </t>
  </si>
  <si>
    <t xml:space="preserve">    74078/002</t>
  </si>
  <si>
    <t xml:space="preserve">AGULHAMENTO FUNDO DE VALAS C/MACO 30KG PEDRA-DE-MAO H=5CM </t>
  </si>
  <si>
    <t xml:space="preserve">    83518</t>
  </si>
  <si>
    <t xml:space="preserve">ALVENARIA EMBASAMENTO E=20 CM BLOCO CONCRETO </t>
  </si>
  <si>
    <t xml:space="preserve">    83519</t>
  </si>
  <si>
    <t xml:space="preserve">ALVENARIA EMBASAMENTO TIJOLO CERAMICO FURADO 10X20X20 CM </t>
  </si>
  <si>
    <t xml:space="preserve">  0286</t>
  </si>
  <si>
    <t>ADESIVOS PARA ESTRUTURAS</t>
  </si>
  <si>
    <t xml:space="preserve">    68328</t>
  </si>
  <si>
    <t xml:space="preserve">JUNTA DE DILATACAO COM ISOPOR 10 MM </t>
  </si>
  <si>
    <t xml:space="preserve">    73898</t>
  </si>
  <si>
    <t>JUNTA ELASTICA</t>
  </si>
  <si>
    <t xml:space="preserve">    73898/001</t>
  </si>
  <si>
    <t xml:space="preserve">JUNTA DE DILATACAO ELASTICA (PVC) O-220/6 PRESSAO ATE 30 MCA </t>
  </si>
  <si>
    <t xml:space="preserve">    74121</t>
  </si>
  <si>
    <t>JUNTA DE DILATACAO</t>
  </si>
  <si>
    <t xml:space="preserve">    74121/001</t>
  </si>
  <si>
    <t>JUNTA DE DILATACAO PARA IMPERMEABILIZACAO, COM SELANTE ELASTICO MONOCOMPONENTE A BASE DE POLIURETANO, DIMENSOES 1X1CM.</t>
  </si>
  <si>
    <t xml:space="preserve">    79471</t>
  </si>
  <si>
    <t xml:space="preserve">PINTURA ADESIVA P/ CONCRETO, A BASE DE RESINA EPOXI ( SIKADUR 32 ) </t>
  </si>
  <si>
    <t xml:space="preserve">    83499</t>
  </si>
  <si>
    <t>JUNTA DE DILATACAO E VEDACAO TIPO JEENE, INCLUSO CORTE E REMOCAO DO PAVIMENTO</t>
  </si>
  <si>
    <t xml:space="preserve">  0296</t>
  </si>
  <si>
    <t>CINTAS E VERGAS</t>
  </si>
  <si>
    <t xml:space="preserve">    74200</t>
  </si>
  <si>
    <t>VERGA CONCRETO ARMADO</t>
  </si>
  <si>
    <t xml:space="preserve">    74200/001</t>
  </si>
  <si>
    <t>VERGA 10X10CM EM CONCRETO PRÉ-MOLDADO FCK=20MPA (PREPARO COM BETONEIRA) AÇO CA60, BITOLA FINA, INCLUSIVE FORMAS TABUA 3A.</t>
  </si>
  <si>
    <t xml:space="preserve">    83901</t>
  </si>
  <si>
    <t>VERGAS 10X10 CM, PREMOLDADAS C/ CONCRETO FCK=15 MPA (PREPARO MECANICO), ACO CA-50 COM FORMAS TABUA DE PINHO 3A</t>
  </si>
  <si>
    <t xml:space="preserve">  0301</t>
  </si>
  <si>
    <t>ESTRUTURAS DIVERSAS</t>
  </si>
  <si>
    <t xml:space="preserve">    71623</t>
  </si>
  <si>
    <t>CHAPIM DE CONCRETO APARENTE COM ACABAMENTO DESEMPENADO, FORMA DE COMPENSADO PLASTIFICADO (MADEIRIT) DE 14 X 10 CM, FUNDIDO NO LOCAL.</t>
  </si>
  <si>
    <t xml:space="preserve">    74144</t>
  </si>
  <si>
    <t>PILAR E SUPORTE CAIXA D AGUA EM MADEIRA 1A CASAS HP</t>
  </si>
  <si>
    <t xml:space="preserve">    74144/002</t>
  </si>
  <si>
    <t xml:space="preserve">SUPORTE APOIO CAIXA D AGUA BARROTES MADEIRA DE 1 </t>
  </si>
  <si>
    <t xml:space="preserve">    83513</t>
  </si>
  <si>
    <t xml:space="preserve">FORNECIMENTO DE PERFIL SIMPLES "I" OU "H" ATE 8" INCLUSIVE PERDAS </t>
  </si>
  <si>
    <t xml:space="preserve">    83514</t>
  </si>
  <si>
    <t xml:space="preserve">FORNECIMENTO DE PERFIL SIMPLES "I" OU "H" 8 A 12" INCLUSIVE PERDAS </t>
  </si>
  <si>
    <t xml:space="preserve">    84153</t>
  </si>
  <si>
    <t xml:space="preserve">APARELHO DE APOIO NEOPRENE NAO FRETADO (1,4KG/DM3) </t>
  </si>
  <si>
    <t xml:space="preserve">    84154</t>
  </si>
  <si>
    <t xml:space="preserve">APARELHO APOIO NEOPRENE FRETADO </t>
  </si>
  <si>
    <t>DM3</t>
  </si>
  <si>
    <t xml:space="preserve">    85233</t>
  </si>
  <si>
    <t xml:space="preserve">ESCADA EM CONCRETO ARMADO, FCK = 15 MPA, MOLDADA IN LOCO </t>
  </si>
  <si>
    <t>IMPE</t>
  </si>
  <si>
    <t>IMPERMEABILIZACOES E PROTECOES DIVERSAS</t>
  </si>
  <si>
    <t xml:space="preserve">  0138</t>
  </si>
  <si>
    <t>IMPERMEABILIZACAO COM ARGAMASSA</t>
  </si>
  <si>
    <t xml:space="preserve">    5968</t>
  </si>
  <si>
    <t>IMPERMEABILIZACAO DE SUPERFICIE COM ARGAMASSA DE CIMENTO E AREIA (MEDIA), TRACO 1:3, COM ADITIVO IMPERMEABILIZANTE, E=2CM.</t>
  </si>
  <si>
    <t xml:space="preserve">    6130</t>
  </si>
  <si>
    <t>IMPERMEABILIZACAO DE SUPERFICIE COM ARGAMASSA DE CIMENTO E AREIA (GROSSA), TRACO 1:4, COM ADITIVO IMPERMEABILIZANTE, E=2,5CM</t>
  </si>
  <si>
    <t xml:space="preserve">    74000</t>
  </si>
  <si>
    <t>IMPERMEABILIZACAO RIGIDA C/ARG. CIM/AREIA + IMPERMEABILIZANTE</t>
  </si>
  <si>
    <t xml:space="preserve">    74000/001</t>
  </si>
  <si>
    <t>IMPERMEABILIZACAO DE SUPERFICIE COM ARMAGASSA DE CIMENTO E AREIA (GROSSA), TRACO 1:3, COM ADITIVO IMPERMEABILIZANTE, E=2,5CM.</t>
  </si>
  <si>
    <t xml:space="preserve">    83731</t>
  </si>
  <si>
    <t>IMPERMEABILIZACAO DE SUPERFICIE COM ARGAMASSA DE CIMENTO E AREIA, TRACO 1:3, COM ADITIVO IMPERMEABILIZANTE, E=3 CM</t>
  </si>
  <si>
    <t xml:space="preserve">    83732</t>
  </si>
  <si>
    <t>IMPERMEABILIZACAO DE SUPERFICIE COM ARGAMASSA DE CIMENTO E AREIA, TRACO 1:3, COM ADITIVO IMPERMEABILIZANTE, E=1,5 CM</t>
  </si>
  <si>
    <t xml:space="preserve">    83733</t>
  </si>
  <si>
    <t>IMPERMEABILIZACAO DE SUPERFICIE COM ARGAMASSA DE CIMENTO E AREIA (GROSSA), TRACO 1:4, COM ADITIVO IMPERMEABILIZANTE, E=2 CM</t>
  </si>
  <si>
    <t xml:space="preserve">  0140</t>
  </si>
  <si>
    <t>IMPERMEABILIZACAO COM ADITIVO</t>
  </si>
  <si>
    <t xml:space="preserve">    83735</t>
  </si>
  <si>
    <t>IMPERMEABILIZACAO DE SUPERFICIE COM CIMENTO IMPERMEABILIZANTE DE PEGA ULTRA RAPIDA, TRACO 1:1, E=0,5 CM</t>
  </si>
  <si>
    <t xml:space="preserve">  0141</t>
  </si>
  <si>
    <t>IMPERMEABILIZACAO COM MANTA</t>
  </si>
  <si>
    <t xml:space="preserve">    68053</t>
  </si>
  <si>
    <t>FORNECIMENTO/INSTALACAO LONA PLASTICA PRETA, PARA IMPERMEABILIZACAO, ESPESSURA 150 MICRAS.</t>
  </si>
  <si>
    <t xml:space="preserve">    73753</t>
  </si>
  <si>
    <t>IMPERMEABILIZACAO DE TERRACOS E LAJES</t>
  </si>
  <si>
    <t xml:space="preserve">    73753/001</t>
  </si>
  <si>
    <t>IMPERMEABILIZACAO DE SUPERFICIE COM MANTA ASFALTICA PROTEGIDA COM FILME DE ALUMINIO GOFRADO (DE ESPESSURA 0,8MM), INCLUSA APLICACAO DE EMULSAO ASFALTICA, E=3MM.</t>
  </si>
  <si>
    <t xml:space="preserve">    73753/002</t>
  </si>
  <si>
    <t>IMPERMEABILIZACAO DE SUPERFICIE COM MANTA BUTILICA, INCLUSAS CINTA DE CALDEACAO E COLA ADESIVA, E=0,8MM.</t>
  </si>
  <si>
    <t xml:space="preserve">    74033</t>
  </si>
  <si>
    <t>ESTABILIZAÇÃO DE SOLO COM GEOMEMBRANA</t>
  </si>
  <si>
    <t xml:space="preserve">    74033/001</t>
  </si>
  <si>
    <t>IMPERMEABILIZACAO DE SUPERFICIE COM GEOMEMBRANA (MANTA TERMOPLASTICA LISA) TIPO PEAD, E=2MM.</t>
  </si>
  <si>
    <t xml:space="preserve">    83737</t>
  </si>
  <si>
    <t>IMPERMEABILIZACAO DE SUPERFICIE COM MANTA ASFALTICA (COM POLIMEROS TIPO APP), E=3 MM</t>
  </si>
  <si>
    <t xml:space="preserve">    83738</t>
  </si>
  <si>
    <t>IMPERMEABILIZACAO DE SUPERFICIE COM MANTA ASFALTICA (COM POLIMEROS TIPO APP), E=4 MM</t>
  </si>
  <si>
    <t xml:space="preserve">  0142</t>
  </si>
  <si>
    <t>IMPERMEABILIZACAO COM FELTRO</t>
  </si>
  <si>
    <t xml:space="preserve">    83740</t>
  </si>
  <si>
    <t xml:space="preserve">IMPERMEABILIZACAO COM FELTRO ASFALTICO BETUMINADO, NUM 15 </t>
  </si>
  <si>
    <t xml:space="preserve">  0144</t>
  </si>
  <si>
    <t>IMPERMEABILIZACAO COM CIMENTO CRISTALIZADO</t>
  </si>
  <si>
    <t xml:space="preserve">    73929</t>
  </si>
  <si>
    <t>CIMENTO ESPECIAL CRISTALIZANTE DENVERLIT C/EMULSAO ADESIVA DENVERFIX DENVER-1 DEMAO P/SUB SOLO/BALDRAMES/GALERIAS/JARDINEIRAS/ETC</t>
  </si>
  <si>
    <t xml:space="preserve">    73929/001</t>
  </si>
  <si>
    <t>IMPERMEABILIZACAO DE SUPERFICIE COM CIMENTO ESPECIAL CRISTALIZANTE COMADESIVO LIQUIDO DE ALTA PERFORMANCE A BASE DE RESINA ACRÍLICA, UMA DEMAO.</t>
  </si>
  <si>
    <t xml:space="preserve">    73929/003</t>
  </si>
  <si>
    <t xml:space="preserve">IMPERMEABILIZACAO DE SUPERFICIE COM EMULSAO ACRILICA E SELADOR. </t>
  </si>
  <si>
    <t xml:space="preserve">    73929/004</t>
  </si>
  <si>
    <t>IMPERMEABILIZACAO DE ESTRUTURAS ENTERRADAS COM CIMENTO CRISTALIZANTE EEMULSAO ADESIVA, ATE 7M DE PROFUNDIDADE.</t>
  </si>
  <si>
    <t xml:space="preserve">  0145</t>
  </si>
  <si>
    <t>IMPERMEABILIZACAO BETUMINOSA C/EMULSAO ASFALTICA E ACRILICA</t>
  </si>
  <si>
    <t xml:space="preserve">    6225</t>
  </si>
  <si>
    <t>IMPERMEABILIZACAO DE CALHAS/LAJES DESCOBERTAS, COM EMULSAO ASFALTICA COM ELASTOMEROS, 3 DEMAOS</t>
  </si>
  <si>
    <t xml:space="preserve">    72075</t>
  </si>
  <si>
    <t>IMPERMEABILIZACAO DE SUPERFICIE COM REVESTIMENTO BICOMPONENTE SEMI FLEXIVEL.</t>
  </si>
  <si>
    <t xml:space="preserve">    73762</t>
  </si>
  <si>
    <t xml:space="preserve">    73762/001</t>
  </si>
  <si>
    <t>IMPERMEABILIZACAO DE SUPERFICIE COM ASFALTO ELASTOMERICO, INCLUSOS PRIMER E VEU DE POLIESTER.</t>
  </si>
  <si>
    <t xml:space="preserve">    73762/002</t>
  </si>
  <si>
    <t>IMPERMEABILIZACAO DE SUPERFICIE COM EMULSAO ACRILICA SOBRE CIMENTO CRISTALIZANTE, INCLUSO VEU DE FIBRA DE VIDRO.</t>
  </si>
  <si>
    <t xml:space="preserve">    73762/003</t>
  </si>
  <si>
    <t>IMPERMEABILIZACAO DE SUPERFICIE COM EMULSAO ACRILICA ESTILENADA COM TELA SOBRE CIMENTO CRISTALIZANTE, INCLUSO EMULSAO ADESIVA DE BASE ACRILICA.</t>
  </si>
  <si>
    <t xml:space="preserve">    73762/004</t>
  </si>
  <si>
    <t>IMPERMEABILIZACAO DE SUPERFICIE COM ASFALTO ELASTOMERICO, INCLUSOS PRIMER E VEU DE FIBRA DE VIDRO.</t>
  </si>
  <si>
    <t xml:space="preserve">    74066</t>
  </si>
  <si>
    <t>IMPERMEABILIZACAO FLEXIVEL</t>
  </si>
  <si>
    <t xml:space="preserve">    74066/001</t>
  </si>
  <si>
    <t>IMPERMEABILIZACAO DE SUPERFICIE, COM IMPERMEABILIZANTE FLEXIVEL A BASEDE ELASTOMERO.</t>
  </si>
  <si>
    <t xml:space="preserve">    74066/002</t>
  </si>
  <si>
    <t>IMPERMEABILIZACAO DE SUPERFICIE, COM IMPERMEABILIZANTE FLEXIVEL A BASEACRILICA.</t>
  </si>
  <si>
    <t xml:space="preserve">    74097</t>
  </si>
  <si>
    <t>IMPERMEABILIZACAO CALHAS/LAJES DESCOBERTAS</t>
  </si>
  <si>
    <t xml:space="preserve">    74097/001</t>
  </si>
  <si>
    <t xml:space="preserve">IMPERMEABILIZACAO DE SUPERFICIE, COM ASFALTO ELASTOMERICO. </t>
  </si>
  <si>
    <t xml:space="preserve">    74106</t>
  </si>
  <si>
    <t>IMPERMEAB. DE FUNDACOES/BALDRAMES/MUROS DE ARRIMO/ALICERCES E REVEST.EM CONTATO C/SOLO - UTILIZ. TINTA BETUMINOSA TIPO NEUTROLIN / 2DEMAOS</t>
  </si>
  <si>
    <t xml:space="preserve">    74106/001</t>
  </si>
  <si>
    <t>IMPERMEABILIZACAO DE ESTRUTURAS ENTERRADAS, COM TINTA ASFALTICA, DUAS DEMAOS.</t>
  </si>
  <si>
    <t xml:space="preserve">    83741</t>
  </si>
  <si>
    <t>IMPERMEABILIZACAO DE SUPERFICIE COM EMULSAO ASFALTICA COM ELASTOMERO, INCLUSOS PRIMER E VEU DE POLIESTER</t>
  </si>
  <si>
    <t xml:space="preserve">    83742</t>
  </si>
  <si>
    <t xml:space="preserve">IMPERMEABILIZACAO DE SUPERFICIE COM EMULSAO ASFALTICA A BASE D'AGUA </t>
  </si>
  <si>
    <t xml:space="preserve">    83743</t>
  </si>
  <si>
    <t>JUNTA DE DILATACAO PARA IMPERMEABILIZACAO, COM ASFALTO OXIDADO APLICADO A QUENTE, DIMENSOES 2X2 CM</t>
  </si>
  <si>
    <t xml:space="preserve">  0146</t>
  </si>
  <si>
    <t>IMPERMEABILIZACAO COM PINTURA</t>
  </si>
  <si>
    <t xml:space="preserve">    73872</t>
  </si>
  <si>
    <t>IMPERMEABILIZACAO COM RESINA EPOXI</t>
  </si>
  <si>
    <t xml:space="preserve">    73872/001</t>
  </si>
  <si>
    <t>IMPERMEABILIZACAO COM PINTURA A BASE DE RESINA EPOXI ALCATRAO, UMA DEMAO.</t>
  </si>
  <si>
    <t xml:space="preserve">    73872/002</t>
  </si>
  <si>
    <t>IMPERMEABILIZACAO COM PINTURA A BASE DE RESINA EPOXI ALCATRAO, DUAS DEMAOS.</t>
  </si>
  <si>
    <t xml:space="preserve">  0147</t>
  </si>
  <si>
    <t>IMPERMEABILIZACAO COM MASTIQUE</t>
  </si>
  <si>
    <t xml:space="preserve">    72124</t>
  </si>
  <si>
    <t>IMPERMEABILIZACAO DE SUPERFICIE COM MASTIQUE ELASTICO A BASE DE SILICONE, POR VOLUME.</t>
  </si>
  <si>
    <t xml:space="preserve">    74025</t>
  </si>
  <si>
    <t>CONSERVACAO DE CALHAS DE CONCRETO - PAR</t>
  </si>
  <si>
    <t xml:space="preserve">    74025/001</t>
  </si>
  <si>
    <t>IMPERMEABILIZACAO DE SUPERFICIE COM MASTIQUE BETUMINOSO A FRIO, POR METRO.</t>
  </si>
  <si>
    <t xml:space="preserve">    74190</t>
  </si>
  <si>
    <t>IMPERMEABILIZACAO DE LAJES</t>
  </si>
  <si>
    <t xml:space="preserve">    74190/001</t>
  </si>
  <si>
    <t>IMPERMEABILIZACAO DE SUPERFICIE COM MASTIQUE BETUMINOSO A FRIO, POR AREA.</t>
  </si>
  <si>
    <t xml:space="preserve">  0150</t>
  </si>
  <si>
    <t>PROTECAO DE SUPERFICIE COM ARGAMASSA</t>
  </si>
  <si>
    <t xml:space="preserve">    83744</t>
  </si>
  <si>
    <t>PROTECAO MECANICA DE SUPERFICIE COM ARGAMASSA DE CIMENTO E AREIA, TRACO 1:7 CM, E=3 CM</t>
  </si>
  <si>
    <t xml:space="preserve">    83745</t>
  </si>
  <si>
    <t>PROTECAO MECANICA DE SUPERFICIE COM ARGAMASSA DE CIMENTO E AREIA, TRACO 1:4, E=0,5 CM</t>
  </si>
  <si>
    <t xml:space="preserve">    83746</t>
  </si>
  <si>
    <t>PROTECAO MECANICA DE SUPERFICIE COM ARGAMASSA DE CIMENTO E AREIA, TRACO 1:4, E=2 CM</t>
  </si>
  <si>
    <t xml:space="preserve">    83747</t>
  </si>
  <si>
    <t>PROTECAO MECANICA DE SUPERFICIE COM ARGAMASSA DE CIMENTO E AREIA, TRACO 1:7, E=1,5 CM</t>
  </si>
  <si>
    <t xml:space="preserve">    83748</t>
  </si>
  <si>
    <t>PROTECAO MECANICA DE SUPERFICIE COM ARGAMASSA DE CIMENTO E AREIA, TRACO 1:3, E=2 CM</t>
  </si>
  <si>
    <t xml:space="preserve">    83749</t>
  </si>
  <si>
    <t>PROTECAO MECANICA DE SUPERFICIE COM ARGAMASSA DE CIMENTO E AREIA, TRACO 1:3, E=2,5 CM</t>
  </si>
  <si>
    <t xml:space="preserve">    83750</t>
  </si>
  <si>
    <t>PROTECAO MECANICA DE SUPERFICIE COM ARGAMASSA DE CIMENTO E AREIA, TRACO 1:3, E=3 CM</t>
  </si>
  <si>
    <t xml:space="preserve">    83751</t>
  </si>
  <si>
    <t>PROTECAO MECANICA DE SUPERFICIE COM ARGAMASSA DE CIMENTO E AREIA, TRACO 1:4, E=1,5 CM</t>
  </si>
  <si>
    <t xml:space="preserve">    83752</t>
  </si>
  <si>
    <t>PROTECAO MECANICA DE SUPERFICIE COM ARGAMASSA DE CIMENTO E AREIA, TRACO 1:6, E=1,5 CM</t>
  </si>
  <si>
    <t xml:space="preserve">    83753</t>
  </si>
  <si>
    <t>PROTECAO MECANICA DE SUPERFICIE COM ARGAMASSA DE CIMENTO E AREIA, TRACO 1:3, JUNTA BATIDA, E=3 CM</t>
  </si>
  <si>
    <t xml:space="preserve">    83754</t>
  </si>
  <si>
    <t>PROTECAO MECANICA DE SUPERFICIE COM ARGAMASSA DE CIMENTO E AREIA, TRACO 1:6, E=2 CM</t>
  </si>
  <si>
    <t>INEL</t>
  </si>
  <si>
    <t>INSTALACAO ELETRICA/ELETRIFICACAO E ILUMINACAO EXTERNA</t>
  </si>
  <si>
    <t xml:space="preserve">  0165</t>
  </si>
  <si>
    <t>ELETRODUTOS/CALHAS PARA LEITO DE CABOS</t>
  </si>
  <si>
    <t xml:space="preserve">    55865</t>
  </si>
  <si>
    <t>ELETRODUTO DE PVC RIGIDO ROSCAVEL DN 40MM (1 1/2") INCL CONEXOES, FORNECIMENTO E INSTALACAO</t>
  </si>
  <si>
    <t xml:space="preserve">    55866</t>
  </si>
  <si>
    <t>ELETRODUTO DE PVC RIGIDO ROSCAVEL DN 50MM (2"), INCL CONEXOES, FORNECIMENTO E INSTALACAO</t>
  </si>
  <si>
    <t xml:space="preserve">    55867</t>
  </si>
  <si>
    <t>ELETRODUTO DE PVC RIGIDO ROSCAVEL DN 75MM (3"), INCL CONEXOES, FORNECIMENTO E INSTALACAO</t>
  </si>
  <si>
    <t xml:space="preserve">    55868</t>
  </si>
  <si>
    <t>ELETRODUTO DE PVC RIGIDO ROSCAVEL DN 100MM (4"), INCL CONEXOES, FORNECIMENTO E INSTALACAO</t>
  </si>
  <si>
    <t xml:space="preserve">    72308</t>
  </si>
  <si>
    <t>ELETRODUTO DE ACO GALVANIZADO ELETROLITICO DN 20MM (3/4"), TIPO LEVE, INCLUSIVE CONEXOES - FORNECIMENTO E INSTALACAO</t>
  </si>
  <si>
    <t xml:space="preserve">    72309</t>
  </si>
  <si>
    <t>ELETRODUTO DE ACO GALVANIZADO ELETROLITICO DN 25MM (1"), TIPO LEVE, INCLUSIVE CONEXOES - FORNECIMENTO E INSTALACAO</t>
  </si>
  <si>
    <t xml:space="preserve">    72310</t>
  </si>
  <si>
    <t>ELETRODUTO DE ACO GALVANIZADO ELETROLITICO DN 40MM (1 1/2"), TIPO SEMI-PESADO, INCLUSIVE CONEXOES - FORNECIMENTO E INSTALACAO</t>
  </si>
  <si>
    <t xml:space="preserve">    72311</t>
  </si>
  <si>
    <t>ELETRODUTO DE ACO GALVANIZADO ELETROLITICO DN 50MM (2), TIPO SEMI-PESADO, INCLUSIVE CONEXOES - FORNECIMENTO E INSTALACAO</t>
  </si>
  <si>
    <t xml:space="preserve">    72312</t>
  </si>
  <si>
    <t>ELETRODUTO DE ACO GALVANIZADO ELETROLITICO DN 62MM (2 1/2"), TIPO SEMI-PESADO, INCLUSIVE CONEXOES - FORNECIMENTO E INSTALACAO</t>
  </si>
  <si>
    <t xml:space="preserve">    72316</t>
  </si>
  <si>
    <t>ELETRODUTO DE ACO GALVANIZADO ELETROLITICO DN 75MM (3"), TIPO SEMI-PESADO, INCLUSIVE CONEXOES - FORNECIMENTO E INSTALACAO</t>
  </si>
  <si>
    <t xml:space="preserve">    72925</t>
  </si>
  <si>
    <t>ELETRODUTO METALICO FLEXIVEL DN 25MM FABRICADO COM FITA DE ACO ZINCADO, REVESTIDO EXTERNAMENTE COM PVC PRETO, INCLUSIVE CONEXOES, FORNECIMENTO E INSTALACAO</t>
  </si>
  <si>
    <t xml:space="preserve">    72926</t>
  </si>
  <si>
    <t>ELETRODUTO METALICO FLEXIVEL DN 40MM FABRICADO COM FITA DE ACO ZINCADO, REVESTIDO EXTERNAMENTE COM PVC PRETO, INCLUSIVE CONEXOES, FORNECIMENTO E INSTALACAO</t>
  </si>
  <si>
    <t xml:space="preserve">    72933</t>
  </si>
  <si>
    <t>ELETRODUTO DE PVC FLEXIVEL CORRUGADO DN 16MM (1/2") FORNECIMENTO E INSTALACAO</t>
  </si>
  <si>
    <t xml:space="preserve">    72934</t>
  </si>
  <si>
    <t>ELETRODUTO DE PVC FLEXIVEL CORRUGADO DN 20MM (3/4") FORNECIMENTO E INSTALACAO</t>
  </si>
  <si>
    <t xml:space="preserve">    72935</t>
  </si>
  <si>
    <t>ELETRODUTO DE PVC FLEXIVEL CORRUGADO DN 25MM (1") FORNECIMENTO E INSTALACAO</t>
  </si>
  <si>
    <t xml:space="preserve">    72936</t>
  </si>
  <si>
    <t>ELETRODUTO DE PVC FLEXIVEL CORRUGADO DN32 MM (1 1/4") FORNECIMENTO E INSTALACAO</t>
  </si>
  <si>
    <t xml:space="preserve">    73613</t>
  </si>
  <si>
    <t>ELETRODUTO DE PVC RIGIDO ROSCAVEL DN 20MM (3/4") INCL CONEXOES, FORNECIMENTO E INSTALACAO</t>
  </si>
  <si>
    <t xml:space="preserve">    73614</t>
  </si>
  <si>
    <t>ELETRODUTO DE PVC RIGIDO ROSCAVEL DN 15MM (1/2") INCL CONEXOES, FORNECIMENTO E INSTALACAO</t>
  </si>
  <si>
    <t xml:space="preserve">    73627</t>
  </si>
  <si>
    <t>ELETRODUTO DE ACO GALVANIZADO ELETROLITICO DN 16MM (1/2"), TIPO LEVE, INCLUSIVE CONEXOES - FORNECIMENTO E INSTALACAO</t>
  </si>
  <si>
    <t xml:space="preserve">    73798</t>
  </si>
  <si>
    <t>DUTOS DE POLIESTER DE ALTA DENSIDADE(PEAD)</t>
  </si>
  <si>
    <t xml:space="preserve">    73798/001</t>
  </si>
  <si>
    <t>DUTO ESPIRAL FLEXIVEL SINGELO PEAD D=50MM(2") REVESTIDO COM PVC COM FIO GUIA DE ACO GALVANIZADO, LANCADO DIRETO NO SOLO, INCL CONEXOES</t>
  </si>
  <si>
    <t xml:space="preserve">    73798/003</t>
  </si>
  <si>
    <t>DUTO ESPIRAL FLEXIVEL SINGELO PEAD D=75MM(3") REVESTIDO COM PVC COM FIO GUIA DE ACO GALVANIZADO, LANCADO DIRETO NO SOLO, INCL CONEXOES</t>
  </si>
  <si>
    <t xml:space="preserve">    74252</t>
  </si>
  <si>
    <t>FORN/ASSENT. ELETRODUTO PVC ROSCA 25 MM (1")</t>
  </si>
  <si>
    <t xml:space="preserve">    74252/001</t>
  </si>
  <si>
    <t>ELETRODUTO DE PVC RIGIDO ROSCAVEL DN 25MM (1") INCL CONEXOES, FORNECIMENTO E INSTALACAO</t>
  </si>
  <si>
    <t xml:space="preserve">    83407</t>
  </si>
  <si>
    <t>ELETRODUTO DE PVC RIGIDO ROSCAVEL DN 32MM (1 1/4") INCL CONEXOES, FORNECIMENTO E INSTALACAO</t>
  </si>
  <si>
    <t xml:space="preserve">    83408</t>
  </si>
  <si>
    <t>ELETRODUTO DE PVC RIGIDO ROSCAVEL DN 60MM (2 1/2") INCL CONEXOES, FORNECIMENTO E INSTALACAO</t>
  </si>
  <si>
    <t xml:space="preserve">    83409</t>
  </si>
  <si>
    <t>ELETRODUTO FLEXIVEL ACO GALV TIPO CONDUITE D = 1/2" (16MM) - FORNECIMENTO E INSTALACAO</t>
  </si>
  <si>
    <t xml:space="preserve">    83410</t>
  </si>
  <si>
    <t>ELETRODUTO FLEXIVEL ACO GALV TIPO CONDUITE D = 1" (25MM) - FORNECIMENTO E INSTALACAO</t>
  </si>
  <si>
    <t xml:space="preserve">    83411</t>
  </si>
  <si>
    <t>ELETRODUTO FLEXIVEL ACO GALV TIPO CONDUITE D = 1 1/4" (32MM) - FORNECIMENTO E INSTALACAO</t>
  </si>
  <si>
    <t xml:space="preserve">    83412</t>
  </si>
  <si>
    <t>ELETRODUTO FLEXIVEL ACO GALV TIPO CONDUITE D = 1 1/2" (40MM) - FORNECIMENTO E INSTALACAO</t>
  </si>
  <si>
    <t xml:space="preserve">    83413</t>
  </si>
  <si>
    <t>ELETRODUTO FLEXIVEL ACO GALV TIPO CONDUITE D = 2" (50MM) - FORNECIMENTO E INSTALACAO</t>
  </si>
  <si>
    <t xml:space="preserve">    83414</t>
  </si>
  <si>
    <t>ELETRODUTO FLEXIVEL ACO GALV TIPO CONDUITE D = 2 1/2" (65MM) - FORNECIMENTO E INSTALACAO</t>
  </si>
  <si>
    <t xml:space="preserve">    83415</t>
  </si>
  <si>
    <t>ELETRODUTO FLEXIVEL ACO GALV TIPO CONDUITE D = 3" (75MM) - FORNECIMENTO E INSTALACAO</t>
  </si>
  <si>
    <t xml:space="preserve">  0166</t>
  </si>
  <si>
    <t>CONEXOES</t>
  </si>
  <si>
    <t xml:space="preserve">    72259</t>
  </si>
  <si>
    <t>TERMINAL OU CONECTOR DE PRESSAO - PARA CABO 10MM2 - FORNECIMENTO E INSTALACAO</t>
  </si>
  <si>
    <t xml:space="preserve">    72260</t>
  </si>
  <si>
    <t>TERMINAL OU CONECTOR DE PRESSAO - PARA CABO 16MM2 - FORNECIMENTO E INSTALACAO</t>
  </si>
  <si>
    <t xml:space="preserve">    72261</t>
  </si>
  <si>
    <t>TERMINAL OU CONECTOR DE PRESSAO - PARA CABO 25MM2 - FORNECIMENTO E INSTALACAO</t>
  </si>
  <si>
    <t xml:space="preserve">    72262</t>
  </si>
  <si>
    <t>TERMINAL OU CONECTOR DE PRESSAO - PARA CABO 35MM2 - FORNECIMENTO E INSTALACAO</t>
  </si>
  <si>
    <t xml:space="preserve">    72263</t>
  </si>
  <si>
    <t>TERMINAL OU CONECTOR DE PRESSAO - PARA CABO 50MM2 - FORNECIMENTO E INSTALACAO</t>
  </si>
  <si>
    <t xml:space="preserve">    72264</t>
  </si>
  <si>
    <t>TERMINAL OU CONECTOR DE PRESSAO - PARA CABO 70MM2 - FORNECIMENTO E INSTALACAO</t>
  </si>
  <si>
    <t xml:space="preserve">    72265</t>
  </si>
  <si>
    <t>TERMINAL OU CONECTOR DE PRESSAO - PARA CABO 95MM2 - FORNECIMENTO E INSTALACAO</t>
  </si>
  <si>
    <t xml:space="preserve">    72266</t>
  </si>
  <si>
    <t>TERMINAL OU CONECTOR DE PRESSAO - PARA CABO 120MM2 - FORNECIMENTO E INSTALACAO</t>
  </si>
  <si>
    <t xml:space="preserve">    72267</t>
  </si>
  <si>
    <t>TERMINAL OU CONECTOR DE PRESSAO - PARA CABO 150MM2 - FORNECIMENTO E INSTALACAO</t>
  </si>
  <si>
    <t xml:space="preserve">    72268</t>
  </si>
  <si>
    <t>TERMINAL OU CONECTOR DE PRESSAO - PARA CABO 185MM2 - FORNECIMENTO E INSTALACAO</t>
  </si>
  <si>
    <t xml:space="preserve">    72269</t>
  </si>
  <si>
    <t>TERMINAL OU CONECTOR DE PRESSAO - PARA CABO 240MM2 - FORNECIMENTO E INSTALACAO</t>
  </si>
  <si>
    <t xml:space="preserve">    72270</t>
  </si>
  <si>
    <t>TERMINAL OU CONECTOR DE PRESSAO - PARA CABO 300MM2 - FORNECIMENTO E INSTALACAO</t>
  </si>
  <si>
    <t xml:space="preserve">    72271</t>
  </si>
  <si>
    <t>CONECTOR PARAFUSO FENDIDO SPLIT-BOLT - PARA CABO DE 16MM2 - FORNECIMENTO E INSTALACAO</t>
  </si>
  <si>
    <t xml:space="preserve">    72272</t>
  </si>
  <si>
    <t>CONECTOR PARAFUSO FENDIDO SPLIT-BOLT - PARA CABO DE 35MM2 - FORNECIMENTO E INSTALACAO</t>
  </si>
  <si>
    <t xml:space="preserve">    73782</t>
  </si>
  <si>
    <t>TERMINAL MECANICO</t>
  </si>
  <si>
    <t xml:space="preserve">    73782/002</t>
  </si>
  <si>
    <t>TERMINAL A PRESSAO REFORCADO PARA CONEXAO DE CABO DE COBRE A BARRA, CABO 50 E 70MM2 - FORNECIMENTO E INSTALACAO</t>
  </si>
  <si>
    <t xml:space="preserve">    73782/003</t>
  </si>
  <si>
    <t>TERMINAL A PRESSAO REFORCADO PARA CONEXAO DE CABO DE COBRE A BARRA, CABO 95 E 120MM2 - FORNECIMENTO E INSTALACAO</t>
  </si>
  <si>
    <t xml:space="preserve">    73782/004</t>
  </si>
  <si>
    <t>TERMINAL A PRESSAO REFORCADO PARA CONEXAO DE CABO DE COBRE A BARRA, CABO 150 E 185MM2 - FORNECIMENTO E INSTALACAO</t>
  </si>
  <si>
    <t xml:space="preserve">    73782/005</t>
  </si>
  <si>
    <t>TERMINAL A PRESSAO REFORCADO PARA CONEXAO DE CABO DE COBRE A BARRA, CABO 16 E 25MM2 - FORNECIMENTO E INSTALACAO</t>
  </si>
  <si>
    <t xml:space="preserve">    83377</t>
  </si>
  <si>
    <t>CONECTOR DE PARAFUSO FENDIDO EM LIGA DE COBRE COM SEPARADOR DE CABOS PARA CABO 50 MM2 - FORNECIMENTO E INSTALACAO</t>
  </si>
  <si>
    <t xml:space="preserve">  0167</t>
  </si>
  <si>
    <t>FIOS/CABOS</t>
  </si>
  <si>
    <t xml:space="preserve">    55869</t>
  </si>
  <si>
    <t xml:space="preserve">FIO DE COBRE ISOLADO PARALELO OU TORCIDO 2 X 1,5MM2 </t>
  </si>
  <si>
    <t xml:space="preserve">    72249</t>
  </si>
  <si>
    <t xml:space="preserve">CABO DE COBRE NU 6MM2 - FORNECIMENTO E INSTALACAO </t>
  </si>
  <si>
    <t xml:space="preserve">    72250</t>
  </si>
  <si>
    <t xml:space="preserve">CABO DE COBRE NU 10MM2 - FORNECIMENTO E INSTALACAO </t>
  </si>
  <si>
    <t xml:space="preserve">    72251</t>
  </si>
  <si>
    <t xml:space="preserve">CABO DE COBRE NU 16MM2 - FORNECIMENTO E INSTALACAO </t>
  </si>
  <si>
    <t xml:space="preserve">    72252</t>
  </si>
  <si>
    <t xml:space="preserve">CABO DE COBRE NU 25MM2 - FORNECIMENTO E INSTALACAO </t>
  </si>
  <si>
    <t xml:space="preserve">    72253</t>
  </si>
  <si>
    <t xml:space="preserve">CABO DE COBRE NU 35MM2 - FORNECIMENTO E INSTALACAO </t>
  </si>
  <si>
    <t xml:space="preserve">    72254</t>
  </si>
  <si>
    <t xml:space="preserve">CABO DE COBRE NU 50MM2 - FORNECIMENTO E INSTALACAO </t>
  </si>
  <si>
    <t xml:space="preserve">    72255</t>
  </si>
  <si>
    <t xml:space="preserve">CABO DE COBRE NU 70MM2 - FORNECIMENTO E INSTALACAO </t>
  </si>
  <si>
    <t xml:space="preserve">    72256</t>
  </si>
  <si>
    <t xml:space="preserve">CABO DE COBRE NU 95MM2 - FORNECIMENTO E INSTALACAO </t>
  </si>
  <si>
    <t xml:space="preserve">    72257</t>
  </si>
  <si>
    <t xml:space="preserve">CABO DE COBRE NU 120MM2 - FORNECIMENTO E INSTALACAO </t>
  </si>
  <si>
    <t xml:space="preserve">    73860</t>
  </si>
  <si>
    <t>FIOS E CABOS C/ISOL.TERMOPLASTICO TENSAO 450/750V</t>
  </si>
  <si>
    <t xml:space="preserve">    73860/007</t>
  </si>
  <si>
    <t>CABO DE COBRE ISOLADO PVC 450/750V 1,5MM2 RESISTENTE A CHAMA - FORNECIMENTO E INSTALACAO</t>
  </si>
  <si>
    <t xml:space="preserve">    73860/008</t>
  </si>
  <si>
    <t>CABO DE COBRE ISOLADO PVC 450/750V 2,5MM2 RESISTENTE A CHAMA - FORNECIMENTO E INSTALACAO</t>
  </si>
  <si>
    <t xml:space="preserve">    73860/009</t>
  </si>
  <si>
    <t>CABO DE COBRE ISOLADO PVC 450/750V 4MM2 RESISTENTE A CHAMA - FORNECIMENTO E INSTALACAO</t>
  </si>
  <si>
    <t xml:space="preserve">    73860/010</t>
  </si>
  <si>
    <t>CABO DE COBRE ISOLADO PVC 450/750V 6MM2 RESISTENTE A CHAMA - FORNECIMENTO E INSTALACAO</t>
  </si>
  <si>
    <t xml:space="preserve">    73860/011</t>
  </si>
  <si>
    <t>CABO DE COBRE ISOLADO PVC 450/750V 10MM2 RESISTENTE A CHAMA - FORNECIMENTO E INSTALACAO</t>
  </si>
  <si>
    <t xml:space="preserve">    73860/012</t>
  </si>
  <si>
    <t>CABO DE COBRE ISOLADO PVC 450/750V 16MM2 RESISTENTE A CHAMA - FORNECIMENTO E INSTALACAO</t>
  </si>
  <si>
    <t xml:space="preserve">    73860/013</t>
  </si>
  <si>
    <t>CABO DE COBRE ISOLADO PVC 450/750V 25MM2 RESISTENTE A CHAMA - FORNECIMENTO E INSTALACAO</t>
  </si>
  <si>
    <t xml:space="preserve">    73860/014</t>
  </si>
  <si>
    <t>CABO DE COBRE ISOLADO PVC 450/750V 50MM2 RESISTENTE A CHAMA - FORNECIMENTO E INSTALACAO</t>
  </si>
  <si>
    <t xml:space="preserve">    73860/015</t>
  </si>
  <si>
    <t>CABO DE COBRE ISOLADO PVC 450/750V 70MM2 RESISTENTE A CHAMA - FORNECIMENTO E INSTALACAO</t>
  </si>
  <si>
    <t xml:space="preserve">    73860/016</t>
  </si>
  <si>
    <t>CABO DE COBRE ISOLADO PVC 450/750V 95MM2 RESISTENTE A CHAMA - FORNECIMENTO E INSTALACAO</t>
  </si>
  <si>
    <t xml:space="preserve">    73860/017</t>
  </si>
  <si>
    <t>CABO DE COBRE ISOLADO PVC 450/750V 120MM2 RESISTENTE A CHAMA - FORNECIMENTO E INSTALACAO</t>
  </si>
  <si>
    <t xml:space="preserve">    73860/018</t>
  </si>
  <si>
    <t>CABO DE COBRE ISOLADO PVC 450/750V 150MM2 RESISTENTE A CHAMA - FORNECIMENTO E INSTALACAO</t>
  </si>
  <si>
    <t xml:space="preserve">    73860/019</t>
  </si>
  <si>
    <t>CABO DE COBRE ISOLADO PVC 450/750V 185MM2 RESISTENTE A CHAMA - FORNECIMENTO E INSTALACAO</t>
  </si>
  <si>
    <t xml:space="preserve">    73860/020</t>
  </si>
  <si>
    <t>CABO DE COBRE ISOLADO PVC 450/750V 240MM2 RESISTENTE A CHAMA - FORNECIMENTO E INSTALACAO</t>
  </si>
  <si>
    <t xml:space="preserve">    73860/021</t>
  </si>
  <si>
    <t>CABO DE COBRE ISOLADO PVC 450/750V 300MM2 RESISTENTE A CHAMA - FORNECIMENTO E INSTALACAO</t>
  </si>
  <si>
    <t xml:space="preserve">    73860/022</t>
  </si>
  <si>
    <t>CABO DE COBRE ISOLADO PVC 450/750V 35MM2 RESISTENTE A CHAMA - FORNECIMENTO E INSTALACAO</t>
  </si>
  <si>
    <t xml:space="preserve">    83416</t>
  </si>
  <si>
    <t>CABO DE COBRE ISOLAMENTO TERMOPLASTICO 0,6/1KV 1,5MM2 ANTI-CHAMA - FORNECIMENTO E INSTALACAO</t>
  </si>
  <si>
    <t xml:space="preserve">    83417</t>
  </si>
  <si>
    <t>CABO DE COBRE ISOLAMENTO TERMOPLASTICO 0,6/1KV 2,5MM2 ANTI-CHAMA - FORNECIMENTO E INSTALACAO</t>
  </si>
  <si>
    <t xml:space="preserve">    83418</t>
  </si>
  <si>
    <t>CABO DE COBRE ISOLAMENTO TERMOPLASTICO 0,6/1KV 4MM2 ANTI-CHAMA - FORNECIMENTO E INSTALACAO</t>
  </si>
  <si>
    <t xml:space="preserve">    83419</t>
  </si>
  <si>
    <t>CABO DE COBRE ISOLAMENTO TERMOPLASTICO 0,6/1KV 6MM2 ANTI-CHAMA - FORNECIMENTO E INSTALACAO</t>
  </si>
  <si>
    <t xml:space="preserve">    83420</t>
  </si>
  <si>
    <t>CABO DE COBRE ISOLAMENTO TERMOPLASTICO 0,6/1KV 10MM2 ANTI-CHAMA - FORNECIMENTO E INSTALACAO</t>
  </si>
  <si>
    <t xml:space="preserve">    83421</t>
  </si>
  <si>
    <t>CABO DE COBRE ISOLAMENTO TERMOPLASTICO 0,6/1KV 16MM2 ANTI-CHAMA - FORNECIMENTO E INSTALACAO</t>
  </si>
  <si>
    <t xml:space="preserve">    83422</t>
  </si>
  <si>
    <t>CABO DE COBRE ISOLAMENTO TERMOPLASTICO 0,6/1KV 25MM2 ANTI-CHAMA - FORNECIMENTO E INSTALACAO</t>
  </si>
  <si>
    <t xml:space="preserve">    83423</t>
  </si>
  <si>
    <t>CABO DE COBRE ISOLAMENTO TERMOPLASTICO 0,6/1KV 35MM2 ANTI-CHAMA - FORNECIMENTO E INSTALACAO</t>
  </si>
  <si>
    <t xml:space="preserve">    83424</t>
  </si>
  <si>
    <t>CABO DE COBRE ISOLAMENTO TERMOPLASTICO 0,6/1KV 50MM2 ANTI-CHAMA - FORNECIMENTO E INSTALACAO</t>
  </si>
  <si>
    <t xml:space="preserve">    83425</t>
  </si>
  <si>
    <t>CABO DE COBRE ISOLAMENTO TERMOPLASTICO 0,6/1KV 70MM2 ANTI-CHAMA - FORNECIMENTO E INSTALACAO</t>
  </si>
  <si>
    <t xml:space="preserve">    83431</t>
  </si>
  <si>
    <t>CABO DE COBRE ISOLAMENTO TERMOPLASTICO 0,6/1KV 95MM2 ANTI-CHAMA - FORNECIMENTO E INSTALACAO</t>
  </si>
  <si>
    <t xml:space="preserve">    83432</t>
  </si>
  <si>
    <t>CABO DE COBRE ISOLAMENTO TERMOPLASTICO 0,6/1KV 120MM2 ANTI-CHAMA - FORNECIMENTO E INSTALACAO</t>
  </si>
  <si>
    <t xml:space="preserve">    83433</t>
  </si>
  <si>
    <t>CABO DE COBRE ISOLAMENTO TERMOPLASTICO 0,6/1KV 150MM2 ANTI-CHAMA - FORNECIMENTO E INSTALACAO</t>
  </si>
  <si>
    <t xml:space="preserve">    83434</t>
  </si>
  <si>
    <t>CABO DE COBRE ISOLAMENTO TERMOPLASTICO 0,6/1KV 185MM2 ANTI-CHAMA - FORNECIMENTO E INSTALACAO</t>
  </si>
  <si>
    <t xml:space="preserve">    83435</t>
  </si>
  <si>
    <t>CABO DE COBRE ISOLAMENTO TERMOPLASTICO 0,6/1KV 240MM2 ANTI-CHAMA - FORNECIMENTO E INSTALACAO</t>
  </si>
  <si>
    <t xml:space="preserve">    83436</t>
  </si>
  <si>
    <t>CABO DE COBRE ISOLAMENTO TERMOPLASTICO 0,6/1KV 300MM2 ANTI-CHAMA - FORNECIMENTO E INSTALACAO</t>
  </si>
  <si>
    <t xml:space="preserve">    84682</t>
  </si>
  <si>
    <t xml:space="preserve">FIO DE COBRE NU 4 MM2 - FORNECIMENTO E INSTALACAO </t>
  </si>
  <si>
    <t xml:space="preserve">  0168</t>
  </si>
  <si>
    <t>CAIXAS</t>
  </si>
  <si>
    <t xml:space="preserve">    73861</t>
  </si>
  <si>
    <t>CONDULETES</t>
  </si>
  <si>
    <t xml:space="preserve">    73861/001</t>
  </si>
  <si>
    <t>CONDULETE 1/2" EM LIGA DE ALUMÍNIO FUNDIDO TIPO B - FORNECIMENTO E INSTALACAO</t>
  </si>
  <si>
    <t xml:space="preserve">    73861/002</t>
  </si>
  <si>
    <t>CONDULETE 3/4" EM LIGA DE ALUMÍNIO FUNDIDO TIPO "B" - FORNECIMENTO E INSTALACAO</t>
  </si>
  <si>
    <t xml:space="preserve">    73861/003</t>
  </si>
  <si>
    <t>CONDULETE 1" EM LIGA DE ALUMÍNIO FUNDIDO TIPO "B" - FORNECIMENTO E INSTALACAO</t>
  </si>
  <si>
    <t xml:space="preserve">    73861/004</t>
  </si>
  <si>
    <t>CONDULETE 1/2" EM LIGA DE ALUMÍNIO FUNDIDO TIPO "C" - FORNECIMENTO E INSTALACAO</t>
  </si>
  <si>
    <t xml:space="preserve">    73861/005</t>
  </si>
  <si>
    <t>CONDULETE 3/4" EM LIGA DE ALUMÍNIO FUNDIDO TIPO "C" - FORNECIMENTO E INSTALACAO</t>
  </si>
  <si>
    <t xml:space="preserve">    73861/006</t>
  </si>
  <si>
    <t>CONDULETE 1" EM LIGA DE ALUMÍNIO FUNDIDO TIPO "C" - FORNECIMENTO E INSTALACAO</t>
  </si>
  <si>
    <t xml:space="preserve">    73861/007</t>
  </si>
  <si>
    <t>CONDULETE 1/2" EM LIGA DE ALUMÍNIO FUNDIDO TIPO "E" - FORNECIMENTO E INSTALACAO</t>
  </si>
  <si>
    <t xml:space="preserve">    73861/008</t>
  </si>
  <si>
    <t>CONDULETE 3/4" EM LIGA DE ALUMÍNIO FUNDIDO TIPO "E" - FORNECIMENTO E INSTALACAO</t>
  </si>
  <si>
    <t xml:space="preserve">    73861/009</t>
  </si>
  <si>
    <t>CONDULETE 1" EM LIGA DE ALUMÍNIO FUNDIDO TIPO "E" - FORNECIMENTO E INSTALACAO</t>
  </si>
  <si>
    <t xml:space="preserve">    73861/010</t>
  </si>
  <si>
    <t>CONDULETE 1/2" EM LIGA DE ALUMÍNIO FUNDIDO TIPO "LB" - FORNECIMENTO E INSTALACAO</t>
  </si>
  <si>
    <t xml:space="preserve">    73861/011</t>
  </si>
  <si>
    <t>CONDULETE 3/4" EM LIGA DE ALUMÍNIO FUNDIDO TIPO "LB" - FORNECIMENTO E INSTALACAO</t>
  </si>
  <si>
    <t xml:space="preserve">    73861/012</t>
  </si>
  <si>
    <t>CONDULETE 1" EM LIGA DE ALUMÍNIO FUNDIDO TIPO "LB" - FORNECIMENTO E INSTALACAO</t>
  </si>
  <si>
    <t xml:space="preserve">    73861/013</t>
  </si>
  <si>
    <t>CONDULETE 1/2" EM LIGA DE ALUMÍNIO FUNDIDO TIPO "LL" - FORNECIMENTO E INSTALACAO</t>
  </si>
  <si>
    <t xml:space="preserve">    73861/014</t>
  </si>
  <si>
    <t>CONDULETE 3/4" EM LIGA DE ALUMÍNIO FUNDIDO TIPO "LL" - FORNECIMENTO E INSTALACAO</t>
  </si>
  <si>
    <t xml:space="preserve">    73861/015</t>
  </si>
  <si>
    <t>CONDULETE 1" EM LIGA DE ALUMÍNIO FUNDIDO TIPO "LL" - FORNECIMENTO E INSTALACAO</t>
  </si>
  <si>
    <t xml:space="preserve">    73861/016</t>
  </si>
  <si>
    <t>CONDULETE 1/2" EM LIGA DE ALUMÍNIO FUNDIDO TIPO "X" - FORNECIMENTO E INSTALACAO</t>
  </si>
  <si>
    <t xml:space="preserve">    73861/017</t>
  </si>
  <si>
    <t>CONDULETE 3/4" EM LIGA DE ALUMÍNIO FUNDIDO TIPO "X" - FORNECIMENTO E INSTALACAO</t>
  </si>
  <si>
    <t xml:space="preserve">    73861/018</t>
  </si>
  <si>
    <t>CONDULETE 1" EM LIGA DE ALUMÍNIO FUNDIDO TIPO "X" - FORNECIMENTO E INSTALACAO</t>
  </si>
  <si>
    <t xml:space="preserve">    73861/019</t>
  </si>
  <si>
    <t>CONDULETE 1/2" EM LIGA DE ALUMÍNIO FUNDIDO TIPO "T" - FORNECIMENTO E INSTALACAO</t>
  </si>
  <si>
    <t xml:space="preserve">    73861/020</t>
  </si>
  <si>
    <t>CONDULETE 3/4" EM LIGA DE ALUMÍNIO FUNDIDO TIPO "T" - FORNECIMENTO E INSTALACAO</t>
  </si>
  <si>
    <t xml:space="preserve">    73861/021</t>
  </si>
  <si>
    <t>CONDULETE 1" EM LIGA DE ALUMÍNIO FUNDIDO TIPO "T" - FORNECIMENTO E INSTALACAO</t>
  </si>
  <si>
    <t xml:space="preserve">    74043</t>
  </si>
  <si>
    <t>CONDULETE PVC 3/4</t>
  </si>
  <si>
    <t xml:space="preserve">    74043/001</t>
  </si>
  <si>
    <t xml:space="preserve">CONDULETE PVC TIPO B 3/4 SEM TAMPA, FORNECIMENTO E INSTALACAO </t>
  </si>
  <si>
    <t xml:space="preserve">    74043/002</t>
  </si>
  <si>
    <t xml:space="preserve">CONDULETE PVC TIPO LL 3/4 SEM TAMPA, FORNECIMENTO E INSTALACAO </t>
  </si>
  <si>
    <t xml:space="preserve">    74043/003</t>
  </si>
  <si>
    <t xml:space="preserve">CONDULETE PVC TIPO TB 3/4 SEM TAMPA, FORNECIMENTO E INSTALACAO </t>
  </si>
  <si>
    <t xml:space="preserve">    83386</t>
  </si>
  <si>
    <t xml:space="preserve">CAIXA DE PASSAGEM PVC 4X4" - FORNECIMENTO E INSTALACAO </t>
  </si>
  <si>
    <t xml:space="preserve">    83387</t>
  </si>
  <si>
    <t xml:space="preserve">CAIXA DE PASSAGEM PVC 4X2" - FORNECIMENTO E INSTALACAO </t>
  </si>
  <si>
    <t xml:space="preserve">    83388</t>
  </si>
  <si>
    <t xml:space="preserve">CAIXA DE PASSAGEM PVC 3" OCTOGONAL </t>
  </si>
  <si>
    <t xml:space="preserve">    83438</t>
  </si>
  <si>
    <t xml:space="preserve">CAIXA METALICA OCTOGONAL 4X4" FUNDO MOVEL </t>
  </si>
  <si>
    <t xml:space="preserve">    83439</t>
  </si>
  <si>
    <t xml:space="preserve">CAIXA METALICA SEXTAVADA (HEXAGONAL) 3X3" </t>
  </si>
  <si>
    <t xml:space="preserve">    83440</t>
  </si>
  <si>
    <t xml:space="preserve">CAIXA DE PASSAGEM 4X2" EM FERRO GALVANIZADO </t>
  </si>
  <si>
    <t xml:space="preserve">    83442</t>
  </si>
  <si>
    <t xml:space="preserve">CAIXA DE PASSAGEM 4X4" EM FERRO GALVANIZADO </t>
  </si>
  <si>
    <t xml:space="preserve">    83443</t>
  </si>
  <si>
    <t xml:space="preserve">CAIXA DE PASSAGEM 20X20X25 FUNDO BRITA COM TAMPA </t>
  </si>
  <si>
    <t xml:space="preserve">    83446</t>
  </si>
  <si>
    <t xml:space="preserve">CAIXA DE PASSAGEM 30X30X40 COM TAMPA E DRENO BRITA </t>
  </si>
  <si>
    <t xml:space="preserve">    83447</t>
  </si>
  <si>
    <t xml:space="preserve">CAIXA DE PASSAGEM 40X40X50 FUNDO BRITA COM TAMPA </t>
  </si>
  <si>
    <t xml:space="preserve">    83448</t>
  </si>
  <si>
    <t xml:space="preserve">CAIXA DE PASSGEM 50X50X60 FUNDO BRITA C/ TAMPA </t>
  </si>
  <si>
    <t xml:space="preserve">    83449</t>
  </si>
  <si>
    <t xml:space="preserve">CAIXA DE PASSAGEM 60X60X70 FUNDO BRITA COM TAMPA </t>
  </si>
  <si>
    <t xml:space="preserve">    83450</t>
  </si>
  <si>
    <t xml:space="preserve">CAIXA DE PASSAGEM 80X80X62 FUNDO BRITA COM TAMPA </t>
  </si>
  <si>
    <t xml:space="preserve">    83451</t>
  </si>
  <si>
    <t>CONDULETE EM LIGA DE ALUMINIO TIPO "LR" 3/4" - FORNECIMENTO E INSTALACAO</t>
  </si>
  <si>
    <t xml:space="preserve">    83452</t>
  </si>
  <si>
    <t>CONDULETE EM LIGA DE ALUMINIO TIPO "LR" 1" - FORNECIMENTO E INSTALACAO</t>
  </si>
  <si>
    <t xml:space="preserve">    83455</t>
  </si>
  <si>
    <t xml:space="preserve">CONDULETE PVC TIPO "B" 1/2" SEM TAMPA - FORNECIMENTO E INSTALACAO </t>
  </si>
  <si>
    <t xml:space="preserve">    83456</t>
  </si>
  <si>
    <t xml:space="preserve">CONDULETE PVC TIPO "LB" 1/2" SEM TAMPA - FORNECIMENTO E INSTALACAO </t>
  </si>
  <si>
    <t xml:space="preserve">    83457</t>
  </si>
  <si>
    <t xml:space="preserve">CONDULETE PVC TIPO "LB" 3/4" SEM TAMPA - FORNECIMENTO E INSTALACAO </t>
  </si>
  <si>
    <t xml:space="preserve">    83458</t>
  </si>
  <si>
    <t xml:space="preserve">CONDULETE PVC TIPO "LL" 1/2" SEM TAMPA - FORNECIMENTO E INSTALACAO </t>
  </si>
  <si>
    <t xml:space="preserve">    83460</t>
  </si>
  <si>
    <t xml:space="preserve">CONDULETE PVC TIPO "TA" 3/4" SEM TAMPA - FORNECIMENTO E INSTALACAO </t>
  </si>
  <si>
    <t xml:space="preserve">    83461</t>
  </si>
  <si>
    <t xml:space="preserve">CONDULETE PVC TIPO "TB" 1/2" SEM TAMPA - FORNECIMENTO E INSTALACAO </t>
  </si>
  <si>
    <t xml:space="preserve">    83462</t>
  </si>
  <si>
    <t xml:space="preserve">CONDULETE PVC TIPO "XA" 3/4" SEM TAMPA - FORNECIMENTO E INSTALACAO </t>
  </si>
  <si>
    <t xml:space="preserve">    83471</t>
  </si>
  <si>
    <t xml:space="preserve">CONDULETE EM ALUMINIO FUNDIDO 2" TIPO "E" - FORNECIMENTO E INSTALACAO </t>
  </si>
  <si>
    <t xml:space="preserve">    83472</t>
  </si>
  <si>
    <t xml:space="preserve">CONDULETE EM ALUMINIO FUNDIDO 3" TIPO "E" - FORNECIMENTO E INSTALACAO </t>
  </si>
  <si>
    <t xml:space="preserve">  0169</t>
  </si>
  <si>
    <t>QUADROS/DISJUNTORES</t>
  </si>
  <si>
    <t xml:space="preserve">    68066</t>
  </si>
  <si>
    <t xml:space="preserve">CAIXA DE PROTECAO PARA MEDIDOR MONOFASICO, FORNECIMENTO E INSTALACAO </t>
  </si>
  <si>
    <t xml:space="preserve">    72319</t>
  </si>
  <si>
    <t>DISJUNTOR BAIXA TENSAO TRIPOLAR A SECO 800A/600V, INCLUSIVE ELETROTÉCNICO</t>
  </si>
  <si>
    <t xml:space="preserve">    72341</t>
  </si>
  <si>
    <t>CONTATOR TRIPOLAR I NOMINAL 12A - FORNECIMENTO E INSTALACAO INCLUSIVE ELETROTÉCNICO</t>
  </si>
  <si>
    <t xml:space="preserve">    72343</t>
  </si>
  <si>
    <t>CONTATOR TRIPOLAR I NOMINAL 22A - FORNECIMENTO E INSTALACAO INCLUSIVE ELETROTÉCNICO</t>
  </si>
  <si>
    <t xml:space="preserve">    72344</t>
  </si>
  <si>
    <t>CONTATOR TRIPOLAR I NOMINAL 36A - FORNECIMENTO E INSTALACAO INCLUSIVE ELETROTÉCNICO</t>
  </si>
  <si>
    <t xml:space="preserve">    72345</t>
  </si>
  <si>
    <t>CONTATOR TRIPOLAR I NOMIMAL 94A - FORNECIMENTO E INSTALACAO INCLUSIVE ELETROTÉCNICO</t>
  </si>
  <si>
    <t xml:space="preserve">    74052</t>
  </si>
  <si>
    <t>P/DISTRIBUICAO 4 CIRCUITOS INCLUSIVE ACESSORIOS</t>
  </si>
  <si>
    <t xml:space="preserve">    74052/005</t>
  </si>
  <si>
    <t>QUADRO DE MEDICAO GERAL EM CHAPA METALICA PARA EDIFICIOS COM 16 APTOS,INCLUSIVE DISJUNTORES E ATERRAMENTO</t>
  </si>
  <si>
    <t xml:space="preserve">    74130</t>
  </si>
  <si>
    <t>DISJUNTORES</t>
  </si>
  <si>
    <t xml:space="preserve">    74130/001</t>
  </si>
  <si>
    <t>DISJUNTOR TERMOMAGNETICO MONOPOLAR PADRAO NEMA (AMERICANO) 10 A 30A 240V, FORNECIMENTO E INSTALACAO</t>
  </si>
  <si>
    <t xml:space="preserve">    74130/002</t>
  </si>
  <si>
    <t>DISJUNTOR TERMOMAGNETICO MONOPOLAR PADRAO NEMA (AMERICANO) 35 A 50A 240V, FORNECIMENTO E INSTALACAO</t>
  </si>
  <si>
    <t xml:space="preserve">    74130/003</t>
  </si>
  <si>
    <t>DISJUNTOR TERMOMAGNETICO BIPOLAR PADRAO NEMA (AMERICANO) 10 A 50A 240V, FORNECIMENTO E INSTALACAO</t>
  </si>
  <si>
    <t xml:space="preserve">    74130/004</t>
  </si>
  <si>
    <t>DISJUNTOR TERMOMAGNETICO TRIPOLAR PADRAO NEMA (AMERICANO) 10 A 50A 240V, FORNECIMENTO E INSTALACAO</t>
  </si>
  <si>
    <t xml:space="preserve">    74130/005</t>
  </si>
  <si>
    <t>DISJUNTOR TERMOMAGNETICO TRIPOLAR PADRAO NEMA (AMERICANO) 60 A 100A 240V, FORNECIMENTO E INSTALACAO</t>
  </si>
  <si>
    <t xml:space="preserve">    74130/006</t>
  </si>
  <si>
    <t>DISJUNTOR TERMOMAGNETICO TRIPOLAR PADRAO NEMA (AMERICANO) 125 A 150A 240V, FORNECIMENTO E INSTALACAO</t>
  </si>
  <si>
    <t xml:space="preserve">    74130/007</t>
  </si>
  <si>
    <t>DISJUNTOR TERMOMAGNETICO TRIPOLAR EM CAIXA MOLDADA 250A 600V, FORNECIMENTO E INSTALACAO</t>
  </si>
  <si>
    <t xml:space="preserve">    74130/008</t>
  </si>
  <si>
    <t>DISJUNTOR TERMOMAGNETICO TRIPOLAR EM CAIXA MOLDADA 300 A 400A 600V, FORNECIMENTO E INSTALACAO</t>
  </si>
  <si>
    <t xml:space="preserve">    74130/009</t>
  </si>
  <si>
    <t>DISJUNTOR TERMOMAGNETICO TRIPOLAR EM CAIXA MOLDADA 500 A 600A 600V, FORNECIMENTO E INSTALACAO</t>
  </si>
  <si>
    <t xml:space="preserve">    74130/010</t>
  </si>
  <si>
    <t>DISJUNTOR TERMOMAGNETICO TRIPOLAR EM CAIXA MOLDADA 175 A 225A 240V, FORNECIMENTO E INSTALACAO</t>
  </si>
  <si>
    <t xml:space="preserve">    74131</t>
  </si>
  <si>
    <t>QUADROS DE DISTRIBUICAO.</t>
  </si>
  <si>
    <t xml:space="preserve">    74131/001</t>
  </si>
  <si>
    <t>QUADRO DE DISTRIBUICAO DE ENERGIA DE EMBUTIR, EM CHAPA METALICA, PARA 3 DISJUNTORES TERMOMAGNETICOS MONOPOLARES SEM BARRAMENTO FORNECIMENTOE INSTALACAO</t>
  </si>
  <si>
    <t xml:space="preserve">    74131/004</t>
  </si>
  <si>
    <t>QUADRO DE DISTRIBUICAO DE ENERGIA DE EMBUTIR, EM CHAPA METALICA, PARA 18 DISJUNTORES TERMOMAGNETICOS MONOPOLARES, COM BARRAMENTO TRIFASICO ENEUTRO, FORNECIMENTO E INSTALACAO</t>
  </si>
  <si>
    <t xml:space="preserve">    74131/005</t>
  </si>
  <si>
    <t>QUADRO DE DISTRIBUICAO DE ENERGIA DE EMBUTIR, EM CHAPA METALICA, PARA 24 DISJUNTORES TERMOMAGNETICOS MONOPOLARES, COM BARRAMENTO TRIFASICO ENEUTRO, FORNECIMENTO E INSTALACAO</t>
  </si>
  <si>
    <t xml:space="preserve">    74131/006</t>
  </si>
  <si>
    <t>QUADRO DE DISTRIBUICAO DE ENERGIA DE EMBUTIR, EM CHAPA METALICA, PARA 32 DISJUNTORES TERMOMAGNETICOS MONOPOLARES, COM BARRAMENTO TRIFASICO ENEUTRO, FORNECIMENTO E INSTALACAO</t>
  </si>
  <si>
    <t xml:space="preserve">    74131/007</t>
  </si>
  <si>
    <t>QUADRO DE DISTRIBUICAO DE ENERGIA DE EMBUTIR, EM CHAPA METALICA, PARA 40 DISJUNTORES TERMOMAGNETICOS MONOPOLARES, COM BARRAMENTO TRIFASICO ENEUTRO, FORNECIMENTO E INSTALACAO</t>
  </si>
  <si>
    <t xml:space="preserve">    74131/008</t>
  </si>
  <si>
    <t>QUADRO DE DISTRIBUICAO DE ENERGIA DE EMBUTIR, EM CHAPA METALICA, PARA 50 DISJUNTORES TERMOMAGNETICOS MONOPOLARES, COM BARRAMENTO TRIFASICO ENEUTRO, FORNECIMENTO E INSTALACAO</t>
  </si>
  <si>
    <t xml:space="preserve">    83372</t>
  </si>
  <si>
    <t xml:space="preserve">CAIXA DE MEDICAO EM ALTA TENSAO - FORNECIMENTO E INSTALACAO </t>
  </si>
  <si>
    <t xml:space="preserve">    83463</t>
  </si>
  <si>
    <t>QUADRO DE DISTRIBUICAO DE ENERGIA EM CHAPA DE ACO GALVANIZADO, PARA 12DISJUNTORES TERMOMAGNETICOS MONOPOLARES, COM BARRAMENTO TRIFASICO E NEUTRO - FORNECIMENTO E INSTALACAO</t>
  </si>
  <si>
    <t xml:space="preserve">    84402</t>
  </si>
  <si>
    <t>QUADRO DE DISTRIBUICAO DE ENERGIA P/ 6 DISJUNTORES TERMOMAGNETICOS MONOPOLARES SEM BARRAMENTO, DE EMBUTIR, EM CHAPA METALICA - FORNECIMENTOE INSTALACAO</t>
  </si>
  <si>
    <t xml:space="preserve">  0170</t>
  </si>
  <si>
    <t>INTERRUPTOR/TOMADA</t>
  </si>
  <si>
    <t xml:space="preserve">    72331</t>
  </si>
  <si>
    <t>INTERRUPTOR SIMPLES DE EMBUTIR 10A/250V 1 TECLA, SEM PLACA - FORNECIMENTO E INSTALACAO</t>
  </si>
  <si>
    <t xml:space="preserve">    72332</t>
  </si>
  <si>
    <t>INTERRUPTOR SIMPLES DE EMBUTIR 10A/250V 2 TECLAS, COM PLACA - FORNECIMENTO E INSTALACAO</t>
  </si>
  <si>
    <t xml:space="preserve">    72333</t>
  </si>
  <si>
    <t>INTERRUPTOR BIPOLAR DE EMBUTIR 20A/250V, TECLA DUPLA C/ PLACA- FORNECIMENTO E INSTALACAO</t>
  </si>
  <si>
    <t xml:space="preserve">    72334</t>
  </si>
  <si>
    <t>INTERRUPTOR PARALELO DE EMBUTIR 10A/250V 1 TECLA, SEM PLACA - FORNECIMENTO E INSTALACAO</t>
  </si>
  <si>
    <t xml:space="preserve">    72335</t>
  </si>
  <si>
    <t xml:space="preserve">ESPELHO PLASTICO 4X2" - FORNECIMENTO E INSTALACAO </t>
  </si>
  <si>
    <t xml:space="preserve">    72336</t>
  </si>
  <si>
    <t xml:space="preserve">ESPELHO PLASTICO 4X4" - FORNECIMENTO E INSTALACAO </t>
  </si>
  <si>
    <t xml:space="preserve">    72339</t>
  </si>
  <si>
    <t xml:space="preserve">TOMADA 3P+T 30A/440V SEM PLACA - FORNECIMENTO E INSTALACAO </t>
  </si>
  <si>
    <t xml:space="preserve">    83403</t>
  </si>
  <si>
    <t>INTERRUPTOR PULSADOR DE CAMPAINHA OU MINUTERIA 2A/250V C/ CAIXA - FORNECIMENTO E INSTALACAO</t>
  </si>
  <si>
    <t xml:space="preserve">    83465</t>
  </si>
  <si>
    <t xml:space="preserve">INTERRUPTOR INTERMEDIARIO (FOUR-WAY) - FORNECIMENTO E INSTALACAO </t>
  </si>
  <si>
    <t xml:space="preserve">    83466</t>
  </si>
  <si>
    <t>INTERRUPTOR SIMPLES COM 1 TOMADA UNIVERSAL CONJUGADOS COM PLACA - FORNECIMENTO E INSTALACAO</t>
  </si>
  <si>
    <t xml:space="preserve">    83467</t>
  </si>
  <si>
    <t>INTERRUPTOR SIMPLES DE EMBUTIR 10A/250V 3 TECLAS, COM PLACA - FORNECIMENTO E INSTALACAO</t>
  </si>
  <si>
    <t xml:space="preserve">    83540</t>
  </si>
  <si>
    <t xml:space="preserve">TOMADA DE EMBUTIR 2P+T 10A/250V C/ PLACA - FORNECIMENTO E INSTALACAO </t>
  </si>
  <si>
    <t xml:space="preserve">    83555</t>
  </si>
  <si>
    <t>TOMADA DUPLA DE EMBUTIR 2X2P+T 10A/250V C/ PLACA - FORNECIMENTO E INSTALACAO</t>
  </si>
  <si>
    <t xml:space="preserve">    83566</t>
  </si>
  <si>
    <t xml:space="preserve">TOMADA DE EMBUTIR 2P+T 20A/250V C/ PLACA - FORNECIMENTO E INSTALACAO </t>
  </si>
  <si>
    <t xml:space="preserve">    84226</t>
  </si>
  <si>
    <t>INTERRUPTOR PARALELO COM 1 TOMADA UNIVERSAL CONJUGADOS S/ PLACA - FORNECIMENTO E INSTALACAO</t>
  </si>
  <si>
    <t xml:space="preserve">    84227</t>
  </si>
  <si>
    <t>INTERRUPTOR PARALELO 2 TECLAS COM 1 TOMADA 2P UNIVERSAL S/ PLACA - FORNECIMENTO E INSTALACAO</t>
  </si>
  <si>
    <t xml:space="preserve">    84379</t>
  </si>
  <si>
    <t>INTERRUPTOR SIMPLES COM INTERRUPTOR PARALELO CONJUNGADOS C/ PLACA - FORNECIMENTO E INSTALACAO</t>
  </si>
  <si>
    <t xml:space="preserve">    84542</t>
  </si>
  <si>
    <t>INTERRUPTOR PARALELO DE EMBUTIR 10A/250V 2 TECLAS - FORNECIMENTO E INSTALACAO</t>
  </si>
  <si>
    <t xml:space="preserve">    85049</t>
  </si>
  <si>
    <t>INTERRUPTOR SIMPLES 2 TECLAS COM TOMADA CONJUGADOS - FORNECIMENTO E INSTALACAO</t>
  </si>
  <si>
    <t xml:space="preserve">  0171</t>
  </si>
  <si>
    <t>LUMINARIA INTERNA/BOCAL/LAMPADAS</t>
  </si>
  <si>
    <t xml:space="preserve">    72248</t>
  </si>
  <si>
    <t xml:space="preserve">LAMPADA INCANDESCENTE 40W - FORNECIMENTO E INSTALACAO </t>
  </si>
  <si>
    <t xml:space="preserve">    72274</t>
  </si>
  <si>
    <t xml:space="preserve">LAMPADA INCANDESCENTE 100W - FORNECIMENTO E INSTALACAO </t>
  </si>
  <si>
    <t xml:space="preserve">    72275</t>
  </si>
  <si>
    <t xml:space="preserve">LAMPADA INCANDESCENTE 150W - FORNECIMENTO E INSTALACAO </t>
  </si>
  <si>
    <t xml:space="preserve">    72277</t>
  </si>
  <si>
    <t xml:space="preserve">LAMPADA INCANDESCENTE 200W - FORNECIMENTO E INSTALACAO </t>
  </si>
  <si>
    <t xml:space="preserve">    72278</t>
  </si>
  <si>
    <t xml:space="preserve">LAMPADA VAPOR METALICO 400W - FORNECIMENTO E INSTALACAO </t>
  </si>
  <si>
    <t xml:space="preserve">    72280</t>
  </si>
  <si>
    <t xml:space="preserve">IGNITOR PARA PARTIDA LÂMPADA VAPOR SÓDIO ALTA PRESSÃO ATÉ 400W </t>
  </si>
  <si>
    <t xml:space="preserve">    73738</t>
  </si>
  <si>
    <t>REATORES</t>
  </si>
  <si>
    <t xml:space="preserve">    73738/001</t>
  </si>
  <si>
    <t xml:space="preserve">STARTER DE 20W OU 40W FORNECIMENTO E COLOCACAO </t>
  </si>
  <si>
    <t xml:space="preserve">    73953</t>
  </si>
  <si>
    <t>LUMINARIA INTERNA TP CALHA SOBREPOR</t>
  </si>
  <si>
    <t xml:space="preserve">    73953/001</t>
  </si>
  <si>
    <t>LUMINARIA TIPO CALHA, DE SOBREPOR, COM REATOR DE PARTIDA RAPIDA E LAMPADA FLUORESCENTE 1X20W, COMPLETA, FORNECIMENTO E INSTALACAO</t>
  </si>
  <si>
    <t xml:space="preserve">    73953/002</t>
  </si>
  <si>
    <t>LUMINARIA TIPO CALHA, DE SOBREPOR, COM REATOR DE PARTIDA RAPIDA E LAMPADA FLUORESCENTE 2X20W, COMPLETA, FORNECIMENTO E INSTALACAO</t>
  </si>
  <si>
    <t xml:space="preserve">    73953/003</t>
  </si>
  <si>
    <t>LUMINARIA TIPO CALHA, DE SOBREPOR, COM REATOR DE PARTIDA RAPIDA E LAMPADA FLUORESCENTE 3X20W, COMPLETA, FORNECIMENTO E INSTALACAO</t>
  </si>
  <si>
    <t xml:space="preserve">    73953/004</t>
  </si>
  <si>
    <t>LUMINARIA TIPO CALHA, DE SOBREPOR, COM REATOR DE PARTIDA RAPIDA E LAMPADA FLUORESCENTE 4X20W, COMPLETA, FORNECIMENTO E INSTALACAO</t>
  </si>
  <si>
    <t xml:space="preserve">    73953/005</t>
  </si>
  <si>
    <t>LUMINARIA TIPO CALHA, DE SOBREPOR, COM REATOR DE PARTIDA RAPIDA E LAMPADA FLUORESCENTE 1X40W, COMPLETA, FORNECIMENTO E INSTALACAO</t>
  </si>
  <si>
    <t xml:space="preserve">    73953/006</t>
  </si>
  <si>
    <t>LUMINARIA TIPO CALHA, DE SOBREPOR, COM REATOR DE PARTIDA RAPIDA E LAMPADA FLUORESCENTE 2X40W, COMPLETA, FORNECIMENTO E INSTALACAO</t>
  </si>
  <si>
    <t xml:space="preserve">    73953/007</t>
  </si>
  <si>
    <t>LUMINARIA TIPO CALHA, DE SOBREPOR, COM REATOR DE PARTIDA RAPIDA E LAMPADA FLUORESCENTE 3X40W, COMPLETA, FORNECIMENTO E INSTALACAO</t>
  </si>
  <si>
    <t xml:space="preserve">    73953/008</t>
  </si>
  <si>
    <t>LUMINARIA TIPO CALHA, DE SOBREPOR, COM REATOR DE PARTIDA RAPIDA E LAMPADA FLUORESCENTE 4X40W, COMPLETA, FORNECIMENTO E INSTALACAO</t>
  </si>
  <si>
    <t xml:space="preserve">    73953/009</t>
  </si>
  <si>
    <t>LUMINARIA SOBREPOR TP CALHA C/REATOR PART CONVENC LAMP 1X20W E STARTERFIX EM LAJE OU FORRO - FORNECIMENTO E COLOCACAO</t>
  </si>
  <si>
    <t xml:space="preserve">    74041</t>
  </si>
  <si>
    <t>LUMINARIA GLOBO</t>
  </si>
  <si>
    <t xml:space="preserve">    74041/001</t>
  </si>
  <si>
    <t xml:space="preserve">LUMINARIA GLOBO VIDRO LEITOSO/PLAFONIER/BOCAL/LAMPADA 60W </t>
  </si>
  <si>
    <t xml:space="preserve">    74041/002</t>
  </si>
  <si>
    <t xml:space="preserve">LUMINARIA GLOBO VIDRO LEITOSO/PLAFONIER/BOCAL/LAMPADA 100W </t>
  </si>
  <si>
    <t xml:space="preserve">    74082</t>
  </si>
  <si>
    <t>REFLETOR</t>
  </si>
  <si>
    <t xml:space="preserve">    74082/001</t>
  </si>
  <si>
    <t>REFLETOR REDONDO EM ALUMINIO COM SUPORTE E ALCA REGULAVEL PARA FIXACAO, COM LAMPADA VAPOR DE MERCURIO 250W</t>
  </si>
  <si>
    <t xml:space="preserve">    74094</t>
  </si>
  <si>
    <t>LUMINARIA INTERNA</t>
  </si>
  <si>
    <t xml:space="preserve">    74094/001</t>
  </si>
  <si>
    <t>LUMINARIA TIPO SPOT PARA 1 LAMPADA INCANDESCENTE/FLUORESCENTE COMPACTA</t>
  </si>
  <si>
    <t xml:space="preserve">    83389</t>
  </si>
  <si>
    <t>REATOR PARA LAMPADA FLUORESCENTE 1X20W PARTIDA CONVENCIONAL FORNECIMENTO E INSTALACAO</t>
  </si>
  <si>
    <t xml:space="preserve">    83390</t>
  </si>
  <si>
    <t>REATOR PARA LAMPADA FLUORESCENTE 1X40W PARTIDA CONVENCIONAL FORNECIMENTO E INSTALACAO</t>
  </si>
  <si>
    <t xml:space="preserve">    83391</t>
  </si>
  <si>
    <t>REATOR PARA LAMPADA FLUORESCENTE 2X40W PARTIDA RAPIDA FORNECIMENTO E INSTALACAO</t>
  </si>
  <si>
    <t xml:space="preserve">    83392</t>
  </si>
  <si>
    <t>REATOR PARA LAMPADA FLUORESCENTE 1X20W PARTIDA RAPIDA FORNECIMENTO E INSTALACAO</t>
  </si>
  <si>
    <t xml:space="preserve">    83393</t>
  </si>
  <si>
    <t>REATOR PARA LAMPADA FLUORESCENTE 1X40W PARTIDA RAPIDA FORNECIMENTO E INSTALACAO</t>
  </si>
  <si>
    <t xml:space="preserve">    83468</t>
  </si>
  <si>
    <t xml:space="preserve">LAMPADA FLUORESCENTE 20W - FORNECIMENTO E INSTALACAO </t>
  </si>
  <si>
    <t xml:space="preserve">    83469</t>
  </si>
  <si>
    <t xml:space="preserve">LAMPADA FLUORESCENTE 40W - FORNECIMENTO E INSTALACAO </t>
  </si>
  <si>
    <t xml:space="preserve">    83470</t>
  </si>
  <si>
    <t xml:space="preserve">LAMPADA FLUORESCENTE TP HO 85W - FORNECIMENTO E INSTALACAO </t>
  </si>
  <si>
    <t xml:space="preserve">  0172</t>
  </si>
  <si>
    <t>FORNECIMENTO DE MAT/MO P/ELETRIFICACAO E ILUMINACAO PUBLICA</t>
  </si>
  <si>
    <t xml:space="preserve">    9540</t>
  </si>
  <si>
    <t>ENTRADA DE ENERGIA ELÉTRICA AÉREA MONOFÁSICA 50A COM POSTE DE CONCRETO, INCLUSIVE CABEAMENTO, CAIXA DE PROTEÇÃO PARA MEDIDOR E ATERRAMENTO.</t>
  </si>
  <si>
    <t xml:space="preserve">    41598</t>
  </si>
  <si>
    <t>ENTRADA PROVISORIA DE ENERGIA ELETRICA AEREA TRIFASICA 40A EM POSTE MADEIRA</t>
  </si>
  <si>
    <t xml:space="preserve">    72941</t>
  </si>
  <si>
    <t>APARELHO SINALIZADOR DE SAIDA DE GARAGEM, COM CELULA FOTOELETRICA - FORNECIMENTO E INSTALACAO</t>
  </si>
  <si>
    <t xml:space="preserve">    73624</t>
  </si>
  <si>
    <t xml:space="preserve">SUPORTE PARA TRANSFORMADOR EM POSTE DE CONCRETO CIRCULAR </t>
  </si>
  <si>
    <t xml:space="preserve">    73767</t>
  </si>
  <si>
    <t>FORNEC/COLOC DE CONECTORES/LACO DE ROLDANA E ALCA P/ILUM PUBLICA</t>
  </si>
  <si>
    <t xml:space="preserve">    73767/001</t>
  </si>
  <si>
    <t>GRAMPO PARALELO EM ALUMINIO FUNDIDO OU ESTRUDADO DE 2 PARAFUSOS, PARA CABO DE 6 A 50 MM2, PASTA ANTIOXIDANTE. FORNEC E INSTALAÇÃO.</t>
  </si>
  <si>
    <t xml:space="preserve">    73767/002</t>
  </si>
  <si>
    <t>ALCA PRE-FORMADA DISTRIBUIÇÃO EM ACO RECOBERTO COM ALUMINIO PARA CABO25MM2, ENCAPADO. FORNECIMENTO E INSTALAÇÃO.</t>
  </si>
  <si>
    <t xml:space="preserve">    73767/003</t>
  </si>
  <si>
    <t>LACO DE ROLDANA PRE-FORMADO ACO RECOBERTO DE ALUMINIO PARA CABO DE ALUMINIO NU BITOLA 25MM2 - FORNECIMENTO E COLOCACAO</t>
  </si>
  <si>
    <t xml:space="preserve">    73767/004</t>
  </si>
  <si>
    <t>ALCA PRE-FORMADA DISTRIBUICAO EM ACO RECOBERTO COM ALUMINIO NU PARA CABO 25MM2, ENCAPADO. FORNECIMENTO E INSTALACAO.</t>
  </si>
  <si>
    <t xml:space="preserve">    73767/005</t>
  </si>
  <si>
    <t>ALCA PRE-FORMADA SERV DE ACO RECOB C/ALUM NU ENCAPADO 25MM2 (BITOLA) CONF PROJ A4-148-CP RIOLUZ FORNECIMENTO E COLOCACAO</t>
  </si>
  <si>
    <t xml:space="preserve">    73781</t>
  </si>
  <si>
    <t>DIVERSOS PARA SUBESTACAO</t>
  </si>
  <si>
    <t xml:space="preserve">    73781/001</t>
  </si>
  <si>
    <t>MUFLA TERMINAL PRIMARIA UNIPOLAR USO INTERNO PARA CABO 35/120MM2, ISOLACAO 15/25KV EM EPR - BORRACHA DE SILICONE. FORNECIMENTO E INSTALACAO.</t>
  </si>
  <si>
    <t xml:space="preserve">    73781/002</t>
  </si>
  <si>
    <t>ISOLADOR DE PINO TP HI-POT CILINDRICO CLASSE 15KV. FORNECIMENTO E INSTALACAO.</t>
  </si>
  <si>
    <t xml:space="preserve">    73781/003</t>
  </si>
  <si>
    <t>ISOLADOR DE SUSPENSAO (DISCO) TP CAVILHA CLASSE 15KV - 6''. FORNECIMENTO E INSTALACAO.</t>
  </si>
  <si>
    <t xml:space="preserve">    88543</t>
  </si>
  <si>
    <t>ARMACAO SECUNDARIA OU REX COMPLETA PARA TRESLINHAS-FORNECIMENTO E INSTALACAO.</t>
  </si>
  <si>
    <t xml:space="preserve">    88544</t>
  </si>
  <si>
    <t>ARMACAO SECUNDARIA OU REX COMPLETA PARA DUAS LINHAS-FORNECIMENTO E INSTALACAO.</t>
  </si>
  <si>
    <t xml:space="preserve">    88545</t>
  </si>
  <si>
    <t>ARMACAO SECUNDARIA OU REX COMPLETA PARA QUATRO LINHAS-FORNECIMENTO E INSTALACAO.</t>
  </si>
  <si>
    <t xml:space="preserve">  0173</t>
  </si>
  <si>
    <t>POSTE DE CONCRETO</t>
  </si>
  <si>
    <t xml:space="preserve">    73783</t>
  </si>
  <si>
    <t>POSTE DE CONCRETO - ASSENTAMENTO</t>
  </si>
  <si>
    <t xml:space="preserve">    73783/001</t>
  </si>
  <si>
    <t>POSTE CONCRETO SECAO CIRCULAR COMPRIMENTO=5M CARGA NOMINAL TOPO 100KG INCLUSIVE ESCAVACAO EXCLUSIVE TRANSPORTE - FORNECIMENTO E COLOCACAO</t>
  </si>
  <si>
    <t xml:space="preserve">    73783/003</t>
  </si>
  <si>
    <t>POSTE CONCRETO SEÇÃO CIRCULAR COMPRIMENTO=5M CARGA NOMINAL TOPO 300KG INCLUSIVE ESCAVACAO EXCLUSIVE TRANSPORTE - FORNECIMENTO E COLOCAÇÃO</t>
  </si>
  <si>
    <t xml:space="preserve">    73783/005</t>
  </si>
  <si>
    <t>POSTE CONCRETO SEÇÃO CIRCULAR COMPRIMENTO=7M CARGA NOMINAL TOPO 100KG INCLUSIVE ESCAVACAO EXCLUSIVE TRANSPORTE - FORNECIMENTO E COLOCAÇÃO</t>
  </si>
  <si>
    <t xml:space="preserve">    73783/006</t>
  </si>
  <si>
    <t>POSTE CONCRETO SEÇÃO CIRCULAR COMPRIMENTO=7M CARGA NOMINAL TOPO 200KG INCLUSIVE ESCAVACAO EXCLUSIVE TRANSPORTE - FORNECIMENTO E COLOCAÇÃO</t>
  </si>
  <si>
    <t xml:space="preserve">    73783/008</t>
  </si>
  <si>
    <t>POSTE CONCRETO SEÇÃO CIRCULAR COMPRIMENTO=11M E CARGA NOMINAL 200KG INCLUSIVE ESCAVACAO EXCLUSIVE TRANSPORTE - FORNECIMENTO E COLOCAÇÃO</t>
  </si>
  <si>
    <t xml:space="preserve">    73783/009</t>
  </si>
  <si>
    <t>POSTE CONCRETO SEÇÃO CIRCULAR COMPRIMENTO=11M CARGA NOMINAL NO TOPO 300KG INCLUSIVE ESCAVACAO EXCLUSIVE TRANSPORTE - FORNECIMENTO E COLOCAÇÃO</t>
  </si>
  <si>
    <t xml:space="preserve">    73783/010</t>
  </si>
  <si>
    <t>POSTE CONCRETO SEÇÃO CIRCULAR COMPRIMENTO=11M CARGA NOMINAL NO TOPO 400KG INCLUSIVE ESCAVACAO EXCLUSIVE TRANSPORTE - FORNECIMENTO E COLOCAÇÃO</t>
  </si>
  <si>
    <t xml:space="preserve">    73783/011</t>
  </si>
  <si>
    <t>POSTE CONCRETO SEÇÃO CIRCULAR COMPRIMENTO=14M CARGA NOMINAL NO TOPO 400KG INCLUSIVE ESCAVACAO EXCLUSIVE TRANSPORTE - FORNECIMENTO E COLOCAÇÃO</t>
  </si>
  <si>
    <t xml:space="preserve">    73783/012</t>
  </si>
  <si>
    <t>POSTE CONCRETO SEÇÃO CIRCULAR COMPRIMENTO=7M CARGA NOMINAL NO TOPO 300KG INCLUSIVE ESCAVACAO EXCLUSIVE TRANSPORTE - FORNECIMENTO E COLOCAÇÃO</t>
  </si>
  <si>
    <t xml:space="preserve">    73783/014</t>
  </si>
  <si>
    <t>POSTE CONCRETO SEÇÃO CIRCULAR COMPRIMENTO=9M CARGA NOMINAL NO TOPO 200KG INCLUSIVE ESCAVACAO EXCLUSIVE TRANSPORTE - FORNECIMENTO E COLOCAÇÃO</t>
  </si>
  <si>
    <t xml:space="preserve">    73783/015</t>
  </si>
  <si>
    <t>POSTE CONCRETO SEÇÃO CIRCULAR COMPRIMENTO=9M CARGA NOMINAL NO TOPO 300KG INCLUSIVE ESCAVACAO EXCLUSIVE TRANSPORTE - FORNECIMENTO E COLOCAÇÃO</t>
  </si>
  <si>
    <t xml:space="preserve">    73783/016</t>
  </si>
  <si>
    <t>POSTE CONCRETO SEÇÃO CIRCULAR COMPRIMENTO=9M CARGA NOMINAL NO TOPO 400KG INCLUSIVE ESCAVACAO EXCLUSIVE TRANSPORTE - FORNECIMENTO E COLOCAÇÃO</t>
  </si>
  <si>
    <t xml:space="preserve">    73783/017</t>
  </si>
  <si>
    <t>POSTE CONCRETO SEÇÃO CIRCULAR COMPRIMENTO=10M CARGA NOMINAL NO TOPO 600KG INCLUSIVE ESCAVACAO EXCLUSIVE TRANSPORTE - FORNECIMENTO E COLOCAÇÃO</t>
  </si>
  <si>
    <t xml:space="preserve">    83394</t>
  </si>
  <si>
    <t>POSTE DE CONCRETO DUPLO T H=11M E CARGA NOMINAL 200KG INCLUSIVE ESCAVACAO, EXCLUSIVE TRANSPORTE - FORNECIMENTO E INSTALACAO</t>
  </si>
  <si>
    <t xml:space="preserve">    83396</t>
  </si>
  <si>
    <t>POSTE DE CONCRETO DUPLO T H=9M CARGA NOMINAL 300KG INCLUSIVE ESCAVACAO, EXCLUSIVE TRANSPORTE - FORNECIMENTO E INSTALACAO</t>
  </si>
  <si>
    <t xml:space="preserve">    83397</t>
  </si>
  <si>
    <t>POSTE DE CONCRETO DUPLO T H=9M CARGA NOMINAL 500KG INCLUSIVE ESCAVACAO, EXCLUSIVE TRANSPORTE - FORNECIMENTO E INSTALACAO</t>
  </si>
  <si>
    <t xml:space="preserve">    83398</t>
  </si>
  <si>
    <t>POSTE DE CONCRETO DUPLO T H=10M CARGA NOMINAL 300KG INCLUSIVE ESCAVACAO, EXCLUSIVE TRANSPORTE - FORNECIMENTO E INSTALACAO</t>
  </si>
  <si>
    <t xml:space="preserve">  0174</t>
  </si>
  <si>
    <t>POSTE METALICO</t>
  </si>
  <si>
    <t xml:space="preserve">    73769</t>
  </si>
  <si>
    <t>POSTES DE ACO FORNECIMENTO E ASSENTAMENTO</t>
  </si>
  <si>
    <t xml:space="preserve">    73769/001</t>
  </si>
  <si>
    <t>POSTE ACO CONICO CONTINUO CURVO SIMPLES SEM BASE C/JANELA 9M (INSPECAO) - FORNECIMENTO E INSTALACAO</t>
  </si>
  <si>
    <t xml:space="preserve">    73769/002</t>
  </si>
  <si>
    <t>POSTE DE AÇO CONICO CONTÍNUO CURVO SIMPLES, FLANGEADO, COM JANELA DE INSPEÇÃO H=9M - FORNECIMENTO E INSTALACAO</t>
  </si>
  <si>
    <t xml:space="preserve">    73769/003</t>
  </si>
  <si>
    <t>POSTE DE ACO CONICO CONTINUO CURVO DUPLO, FLANGEADO, COM JANELA DE INSPECAO H=9M - FORNECIMENTO E INSTALACAO</t>
  </si>
  <si>
    <t xml:space="preserve">    73769/004</t>
  </si>
  <si>
    <t>POSTE DE ACO CONICO CONTINUO RETO, FLANGEADO, H=9M - FORNECIMENTO E INSTALACAO</t>
  </si>
  <si>
    <t xml:space="preserve">    73855</t>
  </si>
  <si>
    <t>CHUMBADORES DE ACO</t>
  </si>
  <si>
    <t xml:space="preserve">    73855/001</t>
  </si>
  <si>
    <t>CHUMBADOR DE AÇO PARA FIXAÇÃO DE POSTE DE ACO RETO OU CURVO 7 A 9M COMFLANGE - FORNECIMENTO E INSTALACAO</t>
  </si>
  <si>
    <t xml:space="preserve">    83473</t>
  </si>
  <si>
    <t>POSTE METALICO DECORATIVO EXTERNO P/ JARDIM H = 2,50M D = 75MM C/ 1 LUMINARIA PARA LAMPADA INCANDESCENTE - FORNECIMENTO E INSTALACAO</t>
  </si>
  <si>
    <t xml:space="preserve">    83474</t>
  </si>
  <si>
    <t>POSTE METALICO DECORATIVO EXTERNO P/ JARDIM H = 2,50M D = 75MM C/ 2 LUMINARIAS PARA LAMPADA INCANDESCENTE - FORNECIMENTO E INSTALACAO</t>
  </si>
  <si>
    <t xml:space="preserve">  0175</t>
  </si>
  <si>
    <t>LUMINARIA EXTERNA</t>
  </si>
  <si>
    <t xml:space="preserve">    72281</t>
  </si>
  <si>
    <t xml:space="preserve">REATOR PARA LAMPADA VAPOR DE MERCURIO USO EXTERNO 220V/400W </t>
  </si>
  <si>
    <t xml:space="preserve">    72282</t>
  </si>
  <si>
    <t>REATOR PARA LAMPADA VAPOR DE SODIO ALTA PRESSAO - 220V/250W - USO EXTERNO</t>
  </si>
  <si>
    <t xml:space="preserve">    73831</t>
  </si>
  <si>
    <t>LAMPADAS E RECEPTACULOS</t>
  </si>
  <si>
    <t xml:space="preserve">    73831/001</t>
  </si>
  <si>
    <t xml:space="preserve">LAMPADA DE VAPOR DE MERCURIO DE 125W - FORNECIMENTO E INSTALACAO </t>
  </si>
  <si>
    <t xml:space="preserve">    73831/002</t>
  </si>
  <si>
    <t xml:space="preserve">LAMPADA DE VAPOR DE MERCURIO DE 250W - FORNECIMENTO E INSTALACAO </t>
  </si>
  <si>
    <t xml:space="preserve">    73831/003</t>
  </si>
  <si>
    <t xml:space="preserve">LAMPADA DE VAPOR DE MERCURIO DE 400W/250V - FORNECIMENTO E INSTALACAO </t>
  </si>
  <si>
    <t xml:space="preserve">    73831/004</t>
  </si>
  <si>
    <t xml:space="preserve">LAMPADA MISTA DE 160W - FORNECIMENTO E INSTALACAO </t>
  </si>
  <si>
    <t xml:space="preserve">    73831/005</t>
  </si>
  <si>
    <t xml:space="preserve">LAMPADA MISTA DE 250W - FORNECIMENTO E INSTALACAO </t>
  </si>
  <si>
    <t xml:space="preserve">    73831/006</t>
  </si>
  <si>
    <t xml:space="preserve">LAMPADA MISTA DE 500W - FORNECIMENTO E INSTALACAO </t>
  </si>
  <si>
    <t xml:space="preserve">    73831/007</t>
  </si>
  <si>
    <t xml:space="preserve">LAMPADA DE VAPOR DE SODIO DE 150WX220V - FORNECIMENTO E INSTALACAO </t>
  </si>
  <si>
    <t xml:space="preserve">    73831/008</t>
  </si>
  <si>
    <t xml:space="preserve">LAMPADA DE VAPOR DE SODIO DE 250WX220V - FORNECIMENTO E INSTALACAO </t>
  </si>
  <si>
    <t xml:space="preserve">    73831/009</t>
  </si>
  <si>
    <t xml:space="preserve">LAMPADA DE VAPOR DE SODIO DE 400WX220V - FORNECIMENTO E INSTALACAO </t>
  </si>
  <si>
    <t xml:space="preserve">    74231</t>
  </si>
  <si>
    <t>LUMINARIA EXTERNA ABERTA</t>
  </si>
  <si>
    <t xml:space="preserve">    74231/001</t>
  </si>
  <si>
    <t>LUMINARIA ABERTA PARA ILUMINACAO PUBLICA, PARA LAMPADA A VAPOR DE MERCURIO ATE 400W E MISTA ATE 500W, COM BRACO EM TUBO DE ACO GALV D=50MM PROJ HOR=2.500MM E PROJ VERT= 2.200MM, FORNECIMENTO E INSTALACAO</t>
  </si>
  <si>
    <t xml:space="preserve">    74246</t>
  </si>
  <si>
    <t>REFLETOR PARA LAMPADAS VAPOR DE MERCURIO, VAPOR DE SODIO, VAPOR METALICO</t>
  </si>
  <si>
    <t xml:space="preserve">    74246/001</t>
  </si>
  <si>
    <t xml:space="preserve">REFLETOR RETANGULAR FECHADO COM LAMPADA VAPOR METALICO 400 W </t>
  </si>
  <si>
    <t xml:space="preserve">    83399</t>
  </si>
  <si>
    <t>RELE FOTOELETRICO P/ COMANDO DE ILUMINACAO EXTERNA 220V/1000W - FORNECIMENTO E INSTALACAO</t>
  </si>
  <si>
    <t xml:space="preserve">    83400</t>
  </si>
  <si>
    <t>BRACO P/ ILUMINACAO DE RUAS EM TUBO ACO GALV 1" COMP = 1,20M E INCLINACAO 25GRAUS EM RELACAO AO PLANO VERTICAL P/ FIXACAO EM POSTE OU PAREDE- FORNECIMENTO E INSTALACAO</t>
  </si>
  <si>
    <t xml:space="preserve">    83401</t>
  </si>
  <si>
    <t>BRACO P/ ILUMINACAO DE RUAS, EM TUBO ACO GALV 3/4", COMP = 1,5M P/FIXACAO EM POSTE OU PAREDE - FORNECIMENTO E INSTALACAO</t>
  </si>
  <si>
    <t xml:space="preserve">    83402</t>
  </si>
  <si>
    <t>ABRACADEIRA DE FIXACAO DE BRACOS DE LUMINARIAS DE 4" - FORNECIMENTO E INSTALACAO</t>
  </si>
  <si>
    <t xml:space="preserve">    83475</t>
  </si>
  <si>
    <t>LUMINARIA FECHADA PARA ILUMINACAO PUBLICA COM REATOR DE PARTIDA RAPIDACOM LAMPADA A VAPOR DE MERCURIO 250W - FORNECIMENTO E INSTALACAO</t>
  </si>
  <si>
    <t xml:space="preserve">    83476</t>
  </si>
  <si>
    <t>LUMINARIA A PROVA DE GASES E TEMPO PARA LAMPADA INCANDESCENTE, MISTA OU VAPOR DE MERCURIO C/ LAMPADA INCANDESCENTE DE 100W</t>
  </si>
  <si>
    <t xml:space="preserve">    83477</t>
  </si>
  <si>
    <t>LUMINARIA A PROVA DE GASES E TEMPO PARA LAMPADA INCANDESCENTE, MISTA OU VAPOR DE MERCURIO C/ LAMPADA INCANDESCENTE DE 200W</t>
  </si>
  <si>
    <t xml:space="preserve">    83478</t>
  </si>
  <si>
    <t>LUMINARIA FECHADA PARA ILUMINACAO PUBLICA - LAMPADAS DE 250/500W - FORNECIMENTO E INSTALACAO (EXCLUINDO LAMPADAS)</t>
  </si>
  <si>
    <t xml:space="preserve">    83479</t>
  </si>
  <si>
    <t>LUMINARIA ESTANQUE - PROTECAO CONTRA AGUA, POEIRA OU IMPACTOS - TIPO AQUATIC PIAL OU EQUIVALENTE</t>
  </si>
  <si>
    <t xml:space="preserve">    83480</t>
  </si>
  <si>
    <t xml:space="preserve">REATOR PARA LAMPADA VAPOR DE MERCURIO 125W USO EXTERNO </t>
  </si>
  <si>
    <t xml:space="preserve">    83481</t>
  </si>
  <si>
    <t xml:space="preserve">REATOR PARA LAMPADA VAPOR DE MERCURIO 250W USO EXTERNO </t>
  </si>
  <si>
    <t xml:space="preserve">    84225</t>
  </si>
  <si>
    <t>PROJETOR P/ FACHADA A PROVA DE TEMPO P/ LAMPADA INCANDESCENTE OU VAPORMERCURIO - FORNECIMENTO E INSTALACAO</t>
  </si>
  <si>
    <t xml:space="preserve">  0176</t>
  </si>
  <si>
    <t>TRANSFORMADORES</t>
  </si>
  <si>
    <t xml:space="preserve">    73857</t>
  </si>
  <si>
    <t>TRANSFORMADORES DE DISTRIBUICAO</t>
  </si>
  <si>
    <t xml:space="preserve">    73857/001</t>
  </si>
  <si>
    <t>TRANSFORMADOR DISTRIBUICAO 75KVA TRIFASICO 60HZ CLASSE 15KV IMERSO EMÓLEO MINERAL FORNECIMENTO E INSTALACAO</t>
  </si>
  <si>
    <t xml:space="preserve">    73857/002</t>
  </si>
  <si>
    <t>TRANSFORMADOR DISTRIBUICAO 112,5KVA TRIFASICO 60HZ CLASSE 15KV IMERSOEM ÓLEO MINERAL FORNECIMENTO E INSTALACAO</t>
  </si>
  <si>
    <t xml:space="preserve">    73857/003</t>
  </si>
  <si>
    <t>TRANSFORMADOR DISTRIBUICAO 150KVA TRIFASICO 60HZ CLASSE 15KV IMERSO EM ÓLEO MINERAL FORNECIMENTO E INSTALACAO</t>
  </si>
  <si>
    <t xml:space="preserve">    73857/004</t>
  </si>
  <si>
    <t>TRANSFORMADOR DISTRIBUICAO 225KVA TRIFASICO 60HZ CLASSE 15KV IMERSO EM ÓLEO MINERAL FORNECIMENTO E INSTALACAO</t>
  </si>
  <si>
    <t xml:space="preserve">    73857/005</t>
  </si>
  <si>
    <t>TRANSFORMADOR DISTRIBUICAO 300KVA TRIFASICO 60HZ CLASSE 15KV IMERSO EM ÓLEO MINERAL FORNECIMENTO E INSTALACAO</t>
  </si>
  <si>
    <t xml:space="preserve">    73857/006</t>
  </si>
  <si>
    <t>TRANSFORMADOR DISTRIBUICAO 500KVA TRIFASICO 60HZ CLASSE 15KV IMERSO EM ÓLEO MINERAL FORNECIMENTO E INSTALACAO</t>
  </si>
  <si>
    <t xml:space="preserve">    73857/007</t>
  </si>
  <si>
    <t>TRANSFORMADOR DISTRIBUICAO 30KVA TRIFASICO 60HZ CLASSE 15KV IMERSO EMÓLEO MINERAL FORNECIMENTO E INSTALACAO</t>
  </si>
  <si>
    <t xml:space="preserve">    73857/008</t>
  </si>
  <si>
    <t>TRANSFORMADOR DISTRIBUICAO 45KVA TRIFASICO 60HZ CLASSE 15KV IMERSO EMÓLEO MINERAL FORNECIMENTO E INSTALACAO</t>
  </si>
  <si>
    <t xml:space="preserve">    73857/009</t>
  </si>
  <si>
    <t>TRANSFORMADOR DISTRIBUICAO 750KVA TRIFASICO 60HZ CLASSE 15KV IMERSO EM ÓLEO MINERAL FORNECIMENTO E INSTALACAO</t>
  </si>
  <si>
    <t xml:space="preserve">    73857/010</t>
  </si>
  <si>
    <t>TRANSFORMADOR DISTRIBUICAO 1000KVA TRIFASICO 60HZ CLASSE 15KV IMERSO EM ÓLEO MINERAL FORNECIMENTO E INSTALACAO</t>
  </si>
  <si>
    <t xml:space="preserve">  0178</t>
  </si>
  <si>
    <t>GERADORES</t>
  </si>
  <si>
    <t xml:space="preserve">    74027</t>
  </si>
  <si>
    <t>GRUPO GERADOR 150/170 KVA - MOTOR DIESEL</t>
  </si>
  <si>
    <t xml:space="preserve">    74027/001</t>
  </si>
  <si>
    <t xml:space="preserve">GRUPO GERADOR 150/170 KVA MOTOR DIESEL - DEPRECIACAO </t>
  </si>
  <si>
    <t xml:space="preserve">    74027/002</t>
  </si>
  <si>
    <t xml:space="preserve">GRUPO GERADOR 150/170 KVA MOTOR DIESEL - JUROS </t>
  </si>
  <si>
    <t xml:space="preserve">    74027/003</t>
  </si>
  <si>
    <t xml:space="preserve">GRUPO GERADOR 150/170 KVA MOTOR DIESEL - MANUTENCAO </t>
  </si>
  <si>
    <t xml:space="preserve">    74027/004</t>
  </si>
  <si>
    <t xml:space="preserve">GRUPO GERADOR 150/170 KVA MOTOR DIESEL - MATERIAL NA OPERACAO </t>
  </si>
  <si>
    <t xml:space="preserve">    74027/005</t>
  </si>
  <si>
    <t xml:space="preserve">GRUPO GERADOR 150/170 KVA MOTOR DIESEL - UTILIZACAO OPERATIVA </t>
  </si>
  <si>
    <t xml:space="preserve">    74028</t>
  </si>
  <si>
    <t>GRUPO GERADOR 40 KVA - MOTOR DIESEL</t>
  </si>
  <si>
    <t xml:space="preserve">    74028/001</t>
  </si>
  <si>
    <t xml:space="preserve">GRUPO GERADOR 40 KVA MOTOR DIESEL - DEPRECIACAO E JUROS </t>
  </si>
  <si>
    <t xml:space="preserve">    74028/002</t>
  </si>
  <si>
    <t xml:space="preserve">GRUPO GERADOR 40 KVA MOTOR DIESEL - MANUTENCAO </t>
  </si>
  <si>
    <t xml:space="preserve">    74028/003</t>
  </si>
  <si>
    <t xml:space="preserve">GRUPO GERADOR 40 KVA MOTOR DIESEL - MATERIAL NA OPERACAO </t>
  </si>
  <si>
    <t xml:space="preserve">    74028/004</t>
  </si>
  <si>
    <t xml:space="preserve">GRUPO GERADOR 40 KVA MOTOR DIESEL - UTILIZACAO OPERATIVA </t>
  </si>
  <si>
    <t xml:space="preserve">  0243</t>
  </si>
  <si>
    <t>SISTEMAS DE PROTECAO/ATERRAMENTO</t>
  </si>
  <si>
    <t xml:space="preserve">    8260</t>
  </si>
  <si>
    <t xml:space="preserve">INSTALACAO PARA-RAIOS P/RESERVATORIO </t>
  </si>
  <si>
    <t xml:space="preserve">    68069</t>
  </si>
  <si>
    <t xml:space="preserve">HASTE COPPERWELD 5/8 X 3,0M COM CONECTOR </t>
  </si>
  <si>
    <t xml:space="preserve">    68070</t>
  </si>
  <si>
    <t xml:space="preserve">PARA-RAIOS TIPO FRANKLIN - CABO E SUPORTE ISOLADOR </t>
  </si>
  <si>
    <t xml:space="preserve">    72315</t>
  </si>
  <si>
    <t xml:space="preserve">TERMINAL AEREO EM ACO GALVANIZADO COM BASE DE FIXACAO H = 30CM </t>
  </si>
  <si>
    <t xml:space="preserve">    72927</t>
  </si>
  <si>
    <t>CORDOALHA DE COBRE NU, INCLUSIVE ISOLADORES - 16,00 MM2 - FORNECIMENTOE INSTALACAO</t>
  </si>
  <si>
    <t xml:space="preserve">    72928</t>
  </si>
  <si>
    <t>CORDOALHA DE COBRE NU, INCLUSIVE ISOLADORES - 25,00 MM2 - FORNECIMENTOE INSTALACAO</t>
  </si>
  <si>
    <t xml:space="preserve">    72929</t>
  </si>
  <si>
    <t>CORDOALHA DE COBRE NU, INCLUSIVE ISOLADORES - 35,00 MM2 - FORNECIMENTOE INSTALACAO</t>
  </si>
  <si>
    <t xml:space="preserve">    72930</t>
  </si>
  <si>
    <t>CORDOALHA DE COBRE NU, INCLUSIVE ISOLADORES - 50,00 MM2 - FORNECIMENTOE INSTALACAO</t>
  </si>
  <si>
    <t xml:space="preserve">    72931</t>
  </si>
  <si>
    <t>CORDOALHA DE COBRE NU, INCLUSIVE ISOLADORES - 70,00 MM2 - FORNECIMENTOE INSTALACAO</t>
  </si>
  <si>
    <t xml:space="preserve">    72932</t>
  </si>
  <si>
    <t>CORDOALHA DE COBRE NU, INCLUSIVE ISOLADORES - 95,00 MM2 - FORNECIMENTOE INSTALACAO</t>
  </si>
  <si>
    <t xml:space="preserve">    83483</t>
  </si>
  <si>
    <t xml:space="preserve">HASTE DE TERRA CANTONEIRA GALVANIZADA L=2,00M COM CONEXOES </t>
  </si>
  <si>
    <t xml:space="preserve">    83484</t>
  </si>
  <si>
    <t xml:space="preserve">HASTE COPERWELD 3/4" X 3,00M COM CONECTOR </t>
  </si>
  <si>
    <t xml:space="preserve">    83485</t>
  </si>
  <si>
    <t xml:space="preserve">HASTE COPERWELD 3/8" X 3,00M COM CONECTOR </t>
  </si>
  <si>
    <t xml:space="preserve">    83638</t>
  </si>
  <si>
    <t>MASTRO SIMPLES DE FERRO GALVANIZADO P/ PARA-RAIOS H=3,00M INCLUINDO BASE - FORNECIMENTO E INSTALACAO</t>
  </si>
  <si>
    <t xml:space="preserve">    83641</t>
  </si>
  <si>
    <t xml:space="preserve">PARA-RAIO TP VALVULA 15KV/5KA - FORNECIMENTO E INSTALACAO </t>
  </si>
  <si>
    <t xml:space="preserve">  0244</t>
  </si>
  <si>
    <t>SERVICOS DIVERSOS</t>
  </si>
  <si>
    <t xml:space="preserve">    9535</t>
  </si>
  <si>
    <t>CHUVEIRO ELETRICO COMUM CORPO PLASTICO TIPO DUCHA, FORNECIMENTO E INSTALACAO</t>
  </si>
  <si>
    <t xml:space="preserve">  0270</t>
  </si>
  <si>
    <t>CHAVES EM GERAL/FUSIVEIS E CONECTORES</t>
  </si>
  <si>
    <t xml:space="preserve">    72322</t>
  </si>
  <si>
    <t>CHAVE SECCIONADORA TRIPOLAR, ABERTURA SOB CARGA, COM FUSÍVEIS NH - 100A/250V - FORNECIMENTO E INSTALACAO</t>
  </si>
  <si>
    <t xml:space="preserve">    72326</t>
  </si>
  <si>
    <t>CHAVE SECCIONADORA TRIPOLAR, ABERTURA SOB CARGA, COM FUSÍVEIS NH - 200A/250V</t>
  </si>
  <si>
    <t xml:space="preserve">    72327</t>
  </si>
  <si>
    <t>FUSÍVEL TIPO "DIAZED", TIPO RÁPIDO OU RETARDADO - 2/25A - FORNECIMENTOE INSTALACAO</t>
  </si>
  <si>
    <t xml:space="preserve">    72328</t>
  </si>
  <si>
    <t>FUSÍVEL TIPO "DIAZED", TIPO RÁPIDO OU RETARDADO - 35/63A - FORNECIMENTO E INSTALACAO</t>
  </si>
  <si>
    <t xml:space="preserve">    72330</t>
  </si>
  <si>
    <t xml:space="preserve">FUSÍVEL TIPO NH 200A - TAMANHO 01 - FORNECIMENTO E INSTALACAO </t>
  </si>
  <si>
    <t xml:space="preserve">    73780</t>
  </si>
  <si>
    <t>CHAVES</t>
  </si>
  <si>
    <t xml:space="preserve">    73780/001</t>
  </si>
  <si>
    <t>CHAVE FUSIVEL UNIPOLAR, 15KV - 100A, EQUIPADA COM COMANDO PARA HASTE DE MANOBRA . FORNECIMENTO E INSTALAÇÃO.</t>
  </si>
  <si>
    <t xml:space="preserve">    73780/002</t>
  </si>
  <si>
    <t xml:space="preserve">CHAVE BLINDADA TRIPOLAR 250V, 30A - FORNECIMENTO E INSTALACAO </t>
  </si>
  <si>
    <t xml:space="preserve">    73780/003</t>
  </si>
  <si>
    <t xml:space="preserve">CHAVE BLINDADA TRIPOLAR 250V, 60A - FORNECIMENTO E INSTALACAO </t>
  </si>
  <si>
    <t xml:space="preserve">    73780/004</t>
  </si>
  <si>
    <t xml:space="preserve">CHAVE BLINDADA TRIPOLAR 250V, 100A - FORNECIMENTO E INSTALACAO </t>
  </si>
  <si>
    <t xml:space="preserve">    83482</t>
  </si>
  <si>
    <t xml:space="preserve">FUSIVEL TIPO NH 250A - TAMANHO 00 - FORNECIMENTO E INSTALACAO </t>
  </si>
  <si>
    <t xml:space="preserve">    83487</t>
  </si>
  <si>
    <t xml:space="preserve">BASE PARA FUSIVEL (PORTA-FUSIVEL) NH 01 250A </t>
  </si>
  <si>
    <t xml:space="preserve">    83488</t>
  </si>
  <si>
    <t>SECCIONADOR TRIPOLAR 15KV/400A ACIONAM SIMULT VARA MANOBRA (MANOBRA) FORNECIMENTO E INSTALACAO</t>
  </si>
  <si>
    <t xml:space="preserve">    83489</t>
  </si>
  <si>
    <t>SECCIONADOR TRIPOLAR 15KV/400A ACIONAM SIMULT PUNHO MANOBRA (COMANDO) - FORNECIMENTO E INSTALACAO</t>
  </si>
  <si>
    <t xml:space="preserve">    83490</t>
  </si>
  <si>
    <t xml:space="preserve">CHAVE FACA TRIPOLAR BLINDADA 250V/30A - FORNECIMENTO E INSTALACAO </t>
  </si>
  <si>
    <t xml:space="preserve">    83491</t>
  </si>
  <si>
    <t>CHAVE GUARDA MOTOR TRIFASICO 5CV/220V C/ CHAVE MAGNETICA - FORNECIMENTO E INSTALACAO</t>
  </si>
  <si>
    <t xml:space="preserve">    83492</t>
  </si>
  <si>
    <t>CHAVE GUARDA MOTOR TRIFISICA 10CV/220V C/ CHAVE MAGNETICA - FORNECIMENTO E INSTALACAO</t>
  </si>
  <si>
    <t xml:space="preserve">    83493</t>
  </si>
  <si>
    <t xml:space="preserve">FUSIVEL TIPO NH 250A - TAMANHO 01 - FORNECIMENTO E INSTALACAO </t>
  </si>
  <si>
    <t xml:space="preserve">    85195</t>
  </si>
  <si>
    <t xml:space="preserve">CHAVE DE BOIA AUTOMÁTICA </t>
  </si>
  <si>
    <t xml:space="preserve">    88547</t>
  </si>
  <si>
    <t>CHAVE DE BOIA AUTOMÁTICA SUPERIOR 10A/250V - FORNECIMENTO E INSTALACAO</t>
  </si>
  <si>
    <t>INES</t>
  </si>
  <si>
    <t>INSTALACOES ESPECIAIS</t>
  </si>
  <si>
    <t xml:space="preserve">  0186</t>
  </si>
  <si>
    <t>INCENDIO</t>
  </si>
  <si>
    <t xml:space="preserve">    72283</t>
  </si>
  <si>
    <t>ABRIGO PARA HIDRANTE, 75X45X17CM, COM REGISTRO GLOBO ANGULAR 45º 2.1/2", ADAPTADOR STORZ 2.1/2", MANGUEIRA DE INCÊNDIO 15M, REDUÇÃO 2.1/2X1.1/2" E ESGUICHO EM LATÃO 1.1/2" - FORNECIMENTO E INSTALAÇÃO</t>
  </si>
  <si>
    <t xml:space="preserve">    72284</t>
  </si>
  <si>
    <t>ABRIGO PARA HIDRANTE, 90X60X17CM, COM REGISTRO GLOBO ANGULAR 45º 2.1/2", ADAPTADOR STORZ 2.1/2", MANGUEIRA DE INCÊNDIO 20M, REDUÇÃO 2.1/2X1.1/2" E ESGUICHO EM LATÃO 1.1/2" - FORNECIMENTO E INSTALAÇÃO</t>
  </si>
  <si>
    <t xml:space="preserve">    72287</t>
  </si>
  <si>
    <t xml:space="preserve">CAIXA DE INCÊNDIO 45X75X17CM - FORNECIMENTO E INSTALAÇÃO </t>
  </si>
  <si>
    <t xml:space="preserve">    72288</t>
  </si>
  <si>
    <t xml:space="preserve">CAIXA DE INCÊNDIO 60X75X17CM - FORNECIMENTO E INSTALAÇÃO </t>
  </si>
  <si>
    <t xml:space="preserve">    72553</t>
  </si>
  <si>
    <t xml:space="preserve">EXTINTOR DE PQS 4KG - FORNECIMENTO E INSTALACAO </t>
  </si>
  <si>
    <t xml:space="preserve">    72554</t>
  </si>
  <si>
    <t xml:space="preserve">EXTINTOR DE CO2 6KG - FORNECIMENTO E INSTALACAO </t>
  </si>
  <si>
    <t xml:space="preserve">    73775</t>
  </si>
  <si>
    <t>EXTINTOR DE INCENDIO</t>
  </si>
  <si>
    <t xml:space="preserve">    73775/001</t>
  </si>
  <si>
    <t xml:space="preserve">EXTINTOR INCENDIO TP PO QUIMICO 4KG FORNECIMENTO E COLOCACAO </t>
  </si>
  <si>
    <t xml:space="preserve">    73775/002</t>
  </si>
  <si>
    <t>EXTINTOR INCENDIO AGUA-PRESSURIZADA 10L INCL SUPORTE PAREDE CARGA COMPLETA FORNECIMENTO E COLOCACAO</t>
  </si>
  <si>
    <t xml:space="preserve">    83633</t>
  </si>
  <si>
    <t xml:space="preserve">HIDRANTE SUBTERRANEO FERRO FUNDIDO C/ CURVA LONGA E CAIXA DN=75MM </t>
  </si>
  <si>
    <t xml:space="preserve">    83634</t>
  </si>
  <si>
    <t>EXTINTOR INCENDIO TP GAS CARBONICO 4KG COMPLETO - FORNECIMENTO E INSTALACAO</t>
  </si>
  <si>
    <t xml:space="preserve">    83635</t>
  </si>
  <si>
    <t xml:space="preserve">EXTINTOR INCENDIO TP PO QUIMICO 6KG - FORNECIMENTO E INSTALACAO </t>
  </si>
  <si>
    <t xml:space="preserve">  0187</t>
  </si>
  <si>
    <t>TELEFONE</t>
  </si>
  <si>
    <t xml:space="preserve">    72337</t>
  </si>
  <si>
    <t>TOMADA PARA TELEFONE DE 4 POLOS PADRAO TELEBRAS - FORNECIMENTO E INSTALACAO</t>
  </si>
  <si>
    <t xml:space="preserve">    73688</t>
  </si>
  <si>
    <t>CABO TELEFONICO CTP-APL-50, 30 PARES (USO EXTERNO) - FORNECIMENTO E INSTALACAO</t>
  </si>
  <si>
    <t xml:space="preserve">    73689</t>
  </si>
  <si>
    <t>CABO TELEFONICO CTP-APL-50, 20 PARES (USO EXTERNO) - FORNECIMENTO E INSTALACAO</t>
  </si>
  <si>
    <t xml:space="preserve">    73690</t>
  </si>
  <si>
    <t>CABO TELEFONICO CTP-APL-50, 10 PARES (USO EXTERNO) - FORNECIMENTO E INSTALACAO</t>
  </si>
  <si>
    <t xml:space="preserve">    73749</t>
  </si>
  <si>
    <t>CAIXAS PARA INSTALACOES TELEFONICAS</t>
  </si>
  <si>
    <t xml:space="preserve">    73749/001</t>
  </si>
  <si>
    <t>CAIXA ENTERRADA PARA INSTALACOES TELEFONICAS TIPO R1 0,60X0,35X0,50M EM BLOCOS DE CONCRETO ESTRUTURAL</t>
  </si>
  <si>
    <t xml:space="preserve">    73749/002</t>
  </si>
  <si>
    <t>CAIXA ENTERRADA PARA INSTALACOES TELEFONICAS TIPO R2 1,07X0,52X0,50M EM BLOCOS DE CONCRETO ESTRUTURAL</t>
  </si>
  <si>
    <t xml:space="preserve">    73749/003</t>
  </si>
  <si>
    <t>CAIXA ENTERRADA PARA INSTALACOES TELEFONICAS TIPO R3 1,30X1,20X1,20M EM BLOCOS DE CONCRETO ESTRUTURAL</t>
  </si>
  <si>
    <t xml:space="preserve">    73768</t>
  </si>
  <si>
    <t>CABOS TELEFONICOS</t>
  </si>
  <si>
    <t xml:space="preserve">    73768/001</t>
  </si>
  <si>
    <t>FIO TELEFONICO FI 0,6MM, 2 CONDUTORES (USO INTERNO)- FORNECIMENTO E INSTALACAO</t>
  </si>
  <si>
    <t xml:space="preserve">    73768/002</t>
  </si>
  <si>
    <t>CABO TELEFONICO FE 1,0MM, 2 CONDUTORES (USO EXTERNO) - FORNECIMENTO E INSTALACAO</t>
  </si>
  <si>
    <t xml:space="preserve">    73768/003</t>
  </si>
  <si>
    <t>CABO TELEFONICO CI-50 10 PARES (USO INTERNO) - FORNECIMENTO E INSTALACAO</t>
  </si>
  <si>
    <t xml:space="preserve">    73768/004</t>
  </si>
  <si>
    <t>CABO TELEFONICO CI-50 20PARES (USO INTERNO) - FORNECIMENTO E INSTALACAO</t>
  </si>
  <si>
    <t xml:space="preserve">    73768/005</t>
  </si>
  <si>
    <t>CABO TELEFONICO CI-50 30PARES (USO INTERNO) - FORNECIMENTO E INSTALACAO</t>
  </si>
  <si>
    <t xml:space="preserve">    73768/006</t>
  </si>
  <si>
    <t>CABO TELEFONICO CI-50 50PARES (USO INTERNO) - FORNECIMENTO E INSTALACAO</t>
  </si>
  <si>
    <t xml:space="preserve">    73768/007</t>
  </si>
  <si>
    <t>CABO TELEFONICO CI-50 75 PARES (USO INTERNO) - FORNECIMENTO E INSTALACAO</t>
  </si>
  <si>
    <t xml:space="preserve">    73768/008</t>
  </si>
  <si>
    <t>CABO TELEFONICO CI-50 200 PARES (USO INTERNO) - FORNECIMENTO E INSTALACAO</t>
  </si>
  <si>
    <t xml:space="preserve">    73768/009</t>
  </si>
  <si>
    <t>CABO TELEFONICO CCI-50 1 PAR (USO INTERNO) - FORNECIMENTO E INSTALACAO</t>
  </si>
  <si>
    <t xml:space="preserve">    73768/010</t>
  </si>
  <si>
    <t>CABO TELEFONICO CCI-50 2 PARES (USO INTERNO) - FORNECIMENTO E INSTALACAO</t>
  </si>
  <si>
    <t xml:space="preserve">    73768/011</t>
  </si>
  <si>
    <t>CABO TELEFONICO CCI-50 3 PARES (USO INTERNO) - FORNECIMENTO E INSTALACAO</t>
  </si>
  <si>
    <t xml:space="preserve">    73768/012</t>
  </si>
  <si>
    <t>CABO TELEFONICO CCI-50 4 PARES (USO INTERNO) - FORNECIMENTO E INSTALACAO</t>
  </si>
  <si>
    <t xml:space="preserve">    73768/013</t>
  </si>
  <si>
    <t>CABO TELEFONICO CCI-50 5 PARES (USO INTERNO) - FORNECIMENTO E INSTALACAO</t>
  </si>
  <si>
    <t xml:space="preserve">    73768/014</t>
  </si>
  <si>
    <t>CABO TELEFONICO CCI-50 6 PARES (USO INTERNO) - FORNECIMENTO E INSTALACAO</t>
  </si>
  <si>
    <t xml:space="preserve">    83366</t>
  </si>
  <si>
    <t>CAIXA DE PASSAGEM PARA TELEFONE 10X10X5CM (SOBREPOR) FORNECIMENTO E INSTALACAO</t>
  </si>
  <si>
    <t xml:space="preserve">    83367</t>
  </si>
  <si>
    <t>CAIXA DE PASSAGEM PARA TELEFONE 80X80X15CM (SOBREPOR) FORNECIMENTO E INSTALACAO</t>
  </si>
  <si>
    <t xml:space="preserve">    83368</t>
  </si>
  <si>
    <t>CAIXA DE PASSAGEM PARA TELEFONE 150X150X15CM (SOBREPOR) FORNECIMENTO EINSTALACAO</t>
  </si>
  <si>
    <t xml:space="preserve">    83369</t>
  </si>
  <si>
    <t>QUADRO DE DISTRIBUICAO PARA TELEFONE N.4, 60X60X12CM EM CHAPA METALICA, DE EMBUTIR, SEM ACESSORIOS, PADRAO TELEBRAS, FORNECIMENTO E INSTALACAO</t>
  </si>
  <si>
    <t xml:space="preserve">    83370</t>
  </si>
  <si>
    <t>QUADRO DE DISTRIBUICAO PARA TELEFONE N.3, 40X40X12CM EM CHAPA METALICA, DE EMBUTIR, SEM ACESSORIOS, PADRAO TELEBRAS, FORNECIMENTO E INSTALACAO</t>
  </si>
  <si>
    <t xml:space="preserve">    83371</t>
  </si>
  <si>
    <t>QUADRO DE DISTRIBUICAO PARA TELEFONE N.2, 20X20X12CM EM CHAPA METALICA, DE EMBUTIR, SEM ACESSORIOS, PADRAO TELEBRAS, FORNECIMENTO E INSTALACAO</t>
  </si>
  <si>
    <t xml:space="preserve">    83639</t>
  </si>
  <si>
    <t>CABO TELEFONICO CT-APL-50, 100 PARES (USO EXTERNO) - FORNECIMENTO E INSTALACAO</t>
  </si>
  <si>
    <t xml:space="preserve">    84676</t>
  </si>
  <si>
    <t>QUADRO DE DISTRIBUICAO PARA TELEFONE N.5, 80X80X12CM EM CHAPA METALICA, SEM ACESSORIOS, PADRAO TELEBRAS, FORNECIMENTO E INSTALACAO</t>
  </si>
  <si>
    <t xml:space="preserve">    84796</t>
  </si>
  <si>
    <t>TAMPAO FOFO P/ CAIXA R2 PADRAO TELEBRAS COMPLETO - FORNECIMENTO E INSTALACAO</t>
  </si>
  <si>
    <t xml:space="preserve">    84798</t>
  </si>
  <si>
    <t>TAMPAO FOFO P/ CAIXA R1 PADRAO TELEBRAS COMPLETO - FORNECIMENTO E INSTALACAO</t>
  </si>
  <si>
    <t xml:space="preserve">  0190</t>
  </si>
  <si>
    <t>AR CONDICIONADO</t>
  </si>
  <si>
    <t xml:space="preserve">    83636</t>
  </si>
  <si>
    <t xml:space="preserve">DUTO CHAPA GALVANIZADA NUM 26 P/ AR CONDICIONADO </t>
  </si>
  <si>
    <t xml:space="preserve">    83637</t>
  </si>
  <si>
    <t xml:space="preserve">DUTO CHAPA GALVANIZADA NUM 22 P/ AR CONDICIONADO </t>
  </si>
  <si>
    <t xml:space="preserve">  0274</t>
  </si>
  <si>
    <t>GAS</t>
  </si>
  <si>
    <t xml:space="preserve">    74003</t>
  </si>
  <si>
    <t>INSTALACAO GAS</t>
  </si>
  <si>
    <t xml:space="preserve">    74003/001</t>
  </si>
  <si>
    <t>INSTALACOES GAS CENTRAL P/ EDIFICIO RESIDENCIAL C/ 4 PAVTOS 16 UNID. UMA CENTRAL POR BLOCO COM 16 PONTOS</t>
  </si>
  <si>
    <t xml:space="preserve">    85120</t>
  </si>
  <si>
    <t>MANOMETRO 0 A 200 PSI (0 A 14 KGF/CM2), D = 50MM - FORNECIMENTO E COLOCACAO</t>
  </si>
  <si>
    <t xml:space="preserve">  0312</t>
  </si>
  <si>
    <t>BOMBAS P/INSTALACAO PREDIAL</t>
  </si>
  <si>
    <t xml:space="preserve">    83486</t>
  </si>
  <si>
    <t xml:space="preserve">BOMBA CENTRIFUGA C/ MOTOR ELETRICO TRIFASICO 1CV </t>
  </si>
  <si>
    <t xml:space="preserve">    83643</t>
  </si>
  <si>
    <t>BOMBA SUBMERSIVEL TRIFASICA 1CV PARA DRENAGEM, DE ATM=8MCA E Q=21,6M3/H A ATM=14MCA A Q=7M3/H</t>
  </si>
  <si>
    <t xml:space="preserve">    83644</t>
  </si>
  <si>
    <t xml:space="preserve">BOMBA RECALQUE D'AGUA TRIFASICA 10,0 HP </t>
  </si>
  <si>
    <t xml:space="preserve">    83645</t>
  </si>
  <si>
    <t xml:space="preserve">BOMBA RECALQUE D'AGUA TRIFASICA 3,0 HP </t>
  </si>
  <si>
    <t xml:space="preserve">    83646</t>
  </si>
  <si>
    <t xml:space="preserve">BOMBA RECALQUE D'AGUA DE ESTAGIOS TRIFASICA 2,0 HP </t>
  </si>
  <si>
    <t xml:space="preserve">    83647</t>
  </si>
  <si>
    <t xml:space="preserve">BOMBA RECALQUE D'AGUA TRIFASICA 1,5HP </t>
  </si>
  <si>
    <t xml:space="preserve">    83648</t>
  </si>
  <si>
    <t xml:space="preserve">BOMBA RECALQUE D'AGUA TRIFASICA 0,5 HP </t>
  </si>
  <si>
    <t xml:space="preserve">    83649</t>
  </si>
  <si>
    <t xml:space="preserve">BOMBA RECALQUE D'AGUA PREDIO 6 A 10 PAVTOS - 2UD </t>
  </si>
  <si>
    <t xml:space="preserve">    83650</t>
  </si>
  <si>
    <t xml:space="preserve">BOMBA RECALQUE D'AGUA PREDIO 3 A 5 PAVTOS - 2UD </t>
  </si>
  <si>
    <t>INHI</t>
  </si>
  <si>
    <t>INSTALACOES HIDRO SANITARIAS</t>
  </si>
  <si>
    <t xml:space="preserve">  0179</t>
  </si>
  <si>
    <t>FORNEC. E ASSENTAMENTO DE TUBOS P/INSTALACAO DOMICILIAR</t>
  </si>
  <si>
    <t xml:space="preserve">    73976</t>
  </si>
  <si>
    <t>TUBULAÇÃO EM AÇO GALVANIZADO C/ COSTURA C/ CONEXÕES</t>
  </si>
  <si>
    <t xml:space="preserve">    73976/002</t>
  </si>
  <si>
    <t>TUBO DE AÇO GALVANIZADO COM COSTURA 1/2" (15MM), INCLUSIVE CONEXÕES FORNECIMENTO E INSTALAÇÃO</t>
  </si>
  <si>
    <t xml:space="preserve">    73976/003</t>
  </si>
  <si>
    <t>TUBO DE AÇO GALVANIZADO COM COSTURA 3/4" (20MM), INCLUSIVE CONEXÕES FORNECIMENTO E INSTALAÇÃO</t>
  </si>
  <si>
    <t xml:space="preserve">    73976/004</t>
  </si>
  <si>
    <t>TUBO DE AÇO GALVANIZADO COM COSTURA 1" (25MM), INCLUSIVE CONEXOES - FORNECIMENTO E INSTALACAO</t>
  </si>
  <si>
    <t xml:space="preserve">    73976/005</t>
  </si>
  <si>
    <t>TUBO DE AÇO GALVANIZADO COM COSTURA 1.1/4" (32MM), INCLUSIVE CONEXOES - FORNECIMENTO E INSTALACAO</t>
  </si>
  <si>
    <t xml:space="preserve">    73976/006</t>
  </si>
  <si>
    <t>TUBO DE AÇO GALVANIZADO COM COSTURA 1.1/2" (40MM), INCLUSIVE CONEXOES - FORNECIMENTO E INSTALACAO</t>
  </si>
  <si>
    <t xml:space="preserve">    73976/007</t>
  </si>
  <si>
    <t>TUBO DE AÇO GALVANIZADO COM COSTURA 2" (50MM), INCLUSIVE CONEXOES - FORNECIMENTO E INSTALACAO</t>
  </si>
  <si>
    <t xml:space="preserve">    73976/008</t>
  </si>
  <si>
    <t>TUBO DE AÇO GALVANIZADO COM COSTURA 2.1/2" (65MM), INCLUSIVE CONEXOES - FORNECIMENTO E INSTALACAO</t>
  </si>
  <si>
    <t xml:space="preserve">    73976/009</t>
  </si>
  <si>
    <t>TUBO DE AÇO GALVANIZADO COM COSTURA 3" (80MM), INCLUSIVE CONEXOES - FORNECIMENTO E INSTALACAO</t>
  </si>
  <si>
    <t xml:space="preserve">    73976/010</t>
  </si>
  <si>
    <t>TUBO DE AÇO GALVANIZADO COM COSTURA 4" (100MM), INCLUSIVE CONEXOES - FORNECIMENTO E INSTALACAO</t>
  </si>
  <si>
    <t xml:space="preserve">    73976/011</t>
  </si>
  <si>
    <t>TUBO DE AÇO GALVANIZADO COM COSTURA 6" (150MM), INCLUSIVE CONEXÕES - INSTALAÇÃO</t>
  </si>
  <si>
    <t xml:space="preserve">    74061</t>
  </si>
  <si>
    <t>TUBULAÇÃO EM COBRE S/ CONEXÕES</t>
  </si>
  <si>
    <t xml:space="preserve">    74061/001</t>
  </si>
  <si>
    <t xml:space="preserve">TUBO DE COBRE CLASSE "E" 15MM - FORNECIMENTO E INSTALACAO </t>
  </si>
  <si>
    <t xml:space="preserve">    74061/002</t>
  </si>
  <si>
    <t xml:space="preserve">TUBO DE COBRE CLASSE "E" 22MM - FORNECIMENTO E INSTALACAO </t>
  </si>
  <si>
    <t xml:space="preserve">    74061/003</t>
  </si>
  <si>
    <t xml:space="preserve">TUBO DE COBRE CLASSE "E" 28MM - FORNECIMENTO E INSTALACAO </t>
  </si>
  <si>
    <t xml:space="preserve">    74061/004</t>
  </si>
  <si>
    <t xml:space="preserve">TUBO DE COBRE CLASSE "E" 35MM - FORNECIMENTO E INSTALACAO </t>
  </si>
  <si>
    <t xml:space="preserve">    74061/005</t>
  </si>
  <si>
    <t xml:space="preserve">TUBO DE COBRE CLASSE "E" 42MM - FORNECIMENTO E INSTALACAO </t>
  </si>
  <si>
    <t xml:space="preserve">    74061/006</t>
  </si>
  <si>
    <t xml:space="preserve">TUBO DE COBRE CLASSE "E" 54MM - FORNECIMENTO E INSTALACAO </t>
  </si>
  <si>
    <t xml:space="preserve">    74061/007</t>
  </si>
  <si>
    <t xml:space="preserve">TUBO DE COBRE CLASSE "E" 66MM - FORNECIMENTO E INSTALACAO </t>
  </si>
  <si>
    <t xml:space="preserve">    74061/008</t>
  </si>
  <si>
    <t xml:space="preserve">TUBO DE COBRE CLASSE "E" 79MM - FORNECIMENTO E INSTALACAO </t>
  </si>
  <si>
    <t xml:space="preserve">    74061/009</t>
  </si>
  <si>
    <t xml:space="preserve">TUBO DE COBRE CLASSE "E" 104MM - FORNECIMENTO E INSTALACAO </t>
  </si>
  <si>
    <t xml:space="preserve">    75027</t>
  </si>
  <si>
    <t>TUBULAÇÃO EM AÇO PRETO S/ COSTURA C/ CONEXÕES</t>
  </si>
  <si>
    <t xml:space="preserve">    75027/001</t>
  </si>
  <si>
    <t>TUBO DE AÇO PRETO 2" SEM COSTURA SCHEDULE 40/NBR 5590, INCLUSIVE CONEXOES - FORNECIMENTO E INSTALACAO</t>
  </si>
  <si>
    <t xml:space="preserve">    75027/002</t>
  </si>
  <si>
    <t>TUBO DE AÇO PRETO 2.1/2" SEM COSTURA SCHEDULE 40/NBR 5590, INCLUSIVE CONEXOES - FORNECIMENTO E INSTALACAO</t>
  </si>
  <si>
    <t xml:space="preserve">    75027/003</t>
  </si>
  <si>
    <t>TUBO DE AÇO PRETO 3" SEM COSTURA SCHEDULE 40/NBR 5590, INCLUSIVE CONEXOES - FORNECIMENTO E INSTALACAO</t>
  </si>
  <si>
    <t xml:space="preserve">    75027/004</t>
  </si>
  <si>
    <t>TUBO DE AÇO PRETO 4" SEM COSTURA SCHEDULE 40/NBR 5590, INCLUSIVE CONEXOES - FORNECIMENTO E INSTALACAO</t>
  </si>
  <si>
    <t xml:space="preserve">    75027/005</t>
  </si>
  <si>
    <t>TUBO DE AÇO PRETO 6" SEM COSTURA SCHEDULE 40/NBR 5590, INCLUSIVE CONEXÕES - FORNECIMENTO E INSTALAÇÃO</t>
  </si>
  <si>
    <t xml:space="preserve">    83706</t>
  </si>
  <si>
    <t xml:space="preserve">TUBO PVC PONTA/BOLSA C/VIROLA DN=150MM P/ ESGOTO JUNTA C/ ANEL </t>
  </si>
  <si>
    <t xml:space="preserve">    83707</t>
  </si>
  <si>
    <t xml:space="preserve">TUBO PVC PONTA/BOLSA C/ VIROLA DN=200MM P/ ESGOTO JUNTA COM ANEL </t>
  </si>
  <si>
    <t xml:space="preserve">    83727</t>
  </si>
  <si>
    <t xml:space="preserve">ASSENTAMENTO TUBO PVC COM JUNTA SOLDADA - DN 25 </t>
  </si>
  <si>
    <t xml:space="preserve">    89355</t>
  </si>
  <si>
    <t>TUBO, PVC, SOLDÁVEL, DN 20MM, INSTALADO EM RAMAL OU SUB-RAMAL DE ÁGUA FORNECIMENTO E INSTALAÇÃO. AF_12/2014_P</t>
  </si>
  <si>
    <t xml:space="preserve">    89356</t>
  </si>
  <si>
    <t>TUBO, PVC, SOLDÁVEL, DN 25MM, INSTALADO EM RAMAL OU SUB-RAMAL DE ÁGUA FORNECIMENTO E INSTALAÇÃO . AF_12/2014_P</t>
  </si>
  <si>
    <t xml:space="preserve">    89357</t>
  </si>
  <si>
    <t>TUBO, PVC, SOLDÁVEL, DN 32MM, INSTALADO EM RAMAL OU SUB-RAMAL DE ÁGUA FORNECIMENTO E INSTALAÇÃO . AF_12/2014_P</t>
  </si>
  <si>
    <t xml:space="preserve">    89401</t>
  </si>
  <si>
    <t>TUBO, PVC, SOLDÁVEL, DN 20MM, INSTALADO EM RAMAL DE DISTRIBUIÇÃO DE ÁGUA FORNECIMENTO E INSTALAÇÃO. AF_12/2014_P</t>
  </si>
  <si>
    <t xml:space="preserve">    89402</t>
  </si>
  <si>
    <t>TUBO, PVC, SOLDÁVEL, DN 25MM, INSTALADO EM RAMAL DE DISTRIBUIÇÃO DE ÁGUA FORNECIMENTO E INSTALAÇÃO. AF_12/2014_P</t>
  </si>
  <si>
    <t xml:space="preserve">    89403</t>
  </si>
  <si>
    <t>TUBO, PVC, SOLDÁVEL, DN 32MM, INSTALADO EM RAMAL DE DISTRIBUIÇÃO DE ÁGUA FORNECIMENTO E INSTALAÇÃO. AF_12/2014_P</t>
  </si>
  <si>
    <t xml:space="preserve">    89446</t>
  </si>
  <si>
    <t>TUBO, PVC, SOLDÁVEL, DN 25MM, INSTALADO EM PRUMADA DE ÁGUA FORNECIMENTO E INSTALAÇÃO. AF_12/2014_P</t>
  </si>
  <si>
    <t xml:space="preserve">    89447</t>
  </si>
  <si>
    <t>TUBO, PVC, SOLDÁVEL, DN 32MM, INSTALADO EM PRUMADA DE ÁGUA FORNECIMENTO E INSTALAÇÃO. AF_12/2014_P</t>
  </si>
  <si>
    <t xml:space="preserve">    89448</t>
  </si>
  <si>
    <t>TUBO, PVC, SOLDÁVEL, DN 40MM, INSTALADO EM PRUMADA DE ÁGUA FORNECIMENTO E INSTALAÇÃO. AF_12/2014_P</t>
  </si>
  <si>
    <t xml:space="preserve">    89449</t>
  </si>
  <si>
    <t>TUBO, PVC, SOLDÁVEL, DN 50MM, INSTALADO EM PRUMADA DE ÁGUA FORNECIMENTO E INSTALAÇÃO. AF_12/2014_P</t>
  </si>
  <si>
    <t xml:space="preserve">    89450</t>
  </si>
  <si>
    <t>TUBO, PVC, SOLDÁVEL, DN 60MM, INSTALADO EM PRUMADA DE ÁGUA FORNECIMENTO E INSTALAÇÃO. AF_12/2014_P</t>
  </si>
  <si>
    <t xml:space="preserve">    89451</t>
  </si>
  <si>
    <t>TUBO, PVC, SOLDÁVEL, DN 75MM, INSTALADO EM PRUMADA DE ÁGUA FORNECIMENTO E INSTALAÇÃO. AF_12/2014_P</t>
  </si>
  <si>
    <t xml:space="preserve">    89452</t>
  </si>
  <si>
    <t>TUBO, PVC, SOLDÁVEL, DN 85MM, INSTALADO EM PRUMADA DE ÁGUA FORNECIMENTO E INSTALAÇÃO. AF_12/2014_P</t>
  </si>
  <si>
    <t xml:space="preserve">    89508</t>
  </si>
  <si>
    <t>TUBO PVC, SÉRIE R, ÁGUA PLUVIAL, DN 40 MM, FORNECIDO E INSTALADO EM RAMAL DE ENCAMINHAMENTO. AF_12/2014_P</t>
  </si>
  <si>
    <t xml:space="preserve">    89509</t>
  </si>
  <si>
    <t>TUBO PVC, SÉRIE R, ÁGUA PLUVIAL, DN 50 MM, FORNECIDO E INSTALADO EM RAMAL DE ENCAMINHAMENTO. AF_12/2014_P</t>
  </si>
  <si>
    <t xml:space="preserve">    89511</t>
  </si>
  <si>
    <t>TUBO PVC, SÉRIE R, ÁGUA PLUVIAL, DN 75 MM, FORNECIDO E INSTALADO EM RAMAL DE ENCAMINHAMENTO. AF_12/2014_P</t>
  </si>
  <si>
    <t xml:space="preserve">    89512</t>
  </si>
  <si>
    <t>TUBO PVC, SÉRIE R, ÁGUA PLUVIAL, DN 100 MM, FORNECIDO E INSTALADO EM RAMAL DE ENCAMINHAMENTO. AF_12/2014_P</t>
  </si>
  <si>
    <t xml:space="preserve">    89576</t>
  </si>
  <si>
    <t>TUBO PVC, SÉRIE R, ÁGUA PLUVIAL, DN 75 MM, FORNECIDO E INSTALADO EM CONDUTORES VERTICAIS DE ÁGUAS PLUVIAIS. AF_12/2014_P</t>
  </si>
  <si>
    <t xml:space="preserve">    89578</t>
  </si>
  <si>
    <t>TUBO PVC, SÉRIE R, ÁGUA PLUVIAL, DN 100 MM, FORNECIDO E INSTALADO EM CONDUTORES VERTICAIS DE ÁGUAS PLUVIAIS. AF_12/2014_P</t>
  </si>
  <si>
    <t xml:space="preserve">    89580</t>
  </si>
  <si>
    <t>TUBO PVC, SÉRIE R, ÁGUA PLUVIAL, DN 150 MM, FORNECIDO E INSTALADO EM CONDUTORES VERTICAIS DE ÁGUAS PLUVIAIS. AF_12/2014_P</t>
  </si>
  <si>
    <t xml:space="preserve">    89633</t>
  </si>
  <si>
    <t>TUBO, CPVC, SOLDÁVEL, DN 15MM, INSTALADO EM RAMAL OU SUB-RAMAL DE ÁGUAFORNECIMENTO E INSTALAÇÃO. AF_12/2014</t>
  </si>
  <si>
    <t xml:space="preserve">    89634</t>
  </si>
  <si>
    <t>TUBO, CPVC, SOLDÁVEL, DN 22MM, INSTALADO EM RAMAL OU SUB-RAMAL DE ÁGUAFORNECIMENTO E INSTALAÇÃO . AF_12/2014</t>
  </si>
  <si>
    <t xml:space="preserve">    89635</t>
  </si>
  <si>
    <t>TUBO, CPVC, SOLDÁVEL, DN 28MM, INSTALADO EM RAMAL OU SUB-RAMAL DE ÁGUAFORNECIMENTO E INSTALAÇÃO. AF_12/2014</t>
  </si>
  <si>
    <t xml:space="preserve">    89711</t>
  </si>
  <si>
    <t>TUBO PVC, SERIE NORMAL, ESGOTO PREDIAL, DN 40 MM, FORNECIDO E INSTALADO EM RAMAL DE DESCARGA OU RAMAL DE ESGOTO SANITÁRIO. AF_12/2014_P</t>
  </si>
  <si>
    <t xml:space="preserve">    89712</t>
  </si>
  <si>
    <t>TUBO PVC, SERIE NORMAL, ESGOTO PREDIAL, DN 50 MM, FORNECIDO E INSTALADO EM RAMAL DE DESCARGA OU RAMAL DE ESGOTO SANITÁRIO. AF_12/2014_P</t>
  </si>
  <si>
    <t xml:space="preserve">    89713</t>
  </si>
  <si>
    <t>TUBO PVC, SERIE NORMAL, ESGOTO PREDIAL, DN 75 MM, FORNECIDO E INSTALADO EM RAMAL DE DESCARGA OU RAMAL DE ESGOTO SANITÁRIO. AF_12/2014_P</t>
  </si>
  <si>
    <t xml:space="preserve">    89714</t>
  </si>
  <si>
    <t>TUBO PVC, SERIE NORMAL, ESGOTO PREDIAL, DN 100 MM, FORNECIDO E INSTALADO EM RAMAL DE DESCARGA OU RAMAL DE ESGOTO SANITÁRIO. AF_12/2014_P</t>
  </si>
  <si>
    <t xml:space="preserve">    89716</t>
  </si>
  <si>
    <t>TUBO, CPVC, SOLDÁVEL, DN 22MM, INSTALADO EM RAMAL DE DISTRIBUIÇÃO DE ÁGUA FORNECIMENTO E INSTALAÇÃO. AF_12/2014</t>
  </si>
  <si>
    <t xml:space="preserve">    89717</t>
  </si>
  <si>
    <t>TUBO, CPVC, SOLDÁVEL, DN 28MM, INSTALADO EM RAMAL DE DISTRIBUIÇÃO DE ÁGUA FORNECIMENTO E INSTALAÇÃO. AF_12/2014</t>
  </si>
  <si>
    <t xml:space="preserve">    89798</t>
  </si>
  <si>
    <t>TUBO PVC, SERIE NORMAL, ESGOTO PREDIAL, DN 50 MM, FORNECIDO E INSTALADO EM PRUMADA DE ESGOTO SANITÁRIO OU VENTILAÇÃO. AF_12/2014_P</t>
  </si>
  <si>
    <t xml:space="preserve">    89799</t>
  </si>
  <si>
    <t>TUBO PVC, SERIE NORMAL, ESGOTO PREDIAL, DN 75 MM, FORNECIDO E INSTALADO EM PRUMADA DE ESGOTO SANITÁRIO OU VENTILAÇÃO. AF_12/2014_P</t>
  </si>
  <si>
    <t xml:space="preserve">    89800</t>
  </si>
  <si>
    <t>TUBO PVC, SERIE NORMAL, ESGOTO PREDIAL, DN 100 MM, FORNECIDO E INSTALADO EM PRUMADA DE ESGOTO SANITÁRIO OU VENTILAÇÃO. AF_12/2014_P</t>
  </si>
  <si>
    <t xml:space="preserve">    89848</t>
  </si>
  <si>
    <t>TUBO PVC, SERIE NORMAL, ESGOTO PREDIAL, DN 100 MM, FORNECIDO E INSTALADO EM SUBCOLETOR AÉREO DE ESGOTO SANITÁRIO. AF_12/2014_P</t>
  </si>
  <si>
    <t xml:space="preserve">    89849</t>
  </si>
  <si>
    <t>TUBO PVC, SERIE NORMAL, ESGOTO PREDIAL, DN 150 MM, FORNECIDO E INSTALADO EM SUBCOLETOR AÉREO DE ESGOTO SANITÁRIO. AF_12/2014_P</t>
  </si>
  <si>
    <t xml:space="preserve">    89865</t>
  </si>
  <si>
    <t>TUBO, PVC, SOLDÁVEL, DN 25MM, INSTALADO EM DRENO DE AR-CONDICIONADO FORNECIMENTO E INSTALAÇÃO. AF_12/2014_P</t>
  </si>
  <si>
    <t xml:space="preserve">  0180</t>
  </si>
  <si>
    <t xml:space="preserve">    72293</t>
  </si>
  <si>
    <t xml:space="preserve">CAP PVC ESGOTO 50MM (TAMPÃO) - FORNECIMENTO E INSTALAÇÃO </t>
  </si>
  <si>
    <t xml:space="preserve">    72294</t>
  </si>
  <si>
    <t xml:space="preserve">CAP PVC ESGOTO 75MM (TAMPÃO) - FORNECIMENTO E INSTALAÇÃO </t>
  </si>
  <si>
    <t xml:space="preserve">    72295</t>
  </si>
  <si>
    <t xml:space="preserve">CAP PVC ESGOTO 100MM (TAMPÃO) - FORNECIMENTO E INSTALAÇÃO </t>
  </si>
  <si>
    <t xml:space="preserve">    72297</t>
  </si>
  <si>
    <t xml:space="preserve">COTOVELO DE AÇO GALVANIZADO 1.1/2" - FORNECIMENTO E INSTALAÇÃO </t>
  </si>
  <si>
    <t xml:space="preserve">    72298</t>
  </si>
  <si>
    <t xml:space="preserve">COTOVELO DE AÇO GALVANIZADO 1.1/4" - FORNECIMENTO E INSTALAÇÃO </t>
  </si>
  <si>
    <t xml:space="preserve">    72300</t>
  </si>
  <si>
    <t xml:space="preserve">COTOVELO DE AÇO GALVANIZADO 1" - FORNECIMENTO E INSTALAÇÃO </t>
  </si>
  <si>
    <t xml:space="preserve">    72301</t>
  </si>
  <si>
    <t xml:space="preserve">COTOVELO DE AÇO GALVANIZADO 1/2" - FORNECIMENTO E INSTALAÇÃO </t>
  </si>
  <si>
    <t xml:space="preserve">    72302</t>
  </si>
  <si>
    <t xml:space="preserve">COTOVELO DE AÇO GALVANIZADO 2.1/2" </t>
  </si>
  <si>
    <t xml:space="preserve">    72303</t>
  </si>
  <si>
    <t xml:space="preserve">COTOVELO DE AÇO GALVANIZADO 2" - FORNECIMENTO E INSTALAÇÃO </t>
  </si>
  <si>
    <t xml:space="preserve">    72304</t>
  </si>
  <si>
    <t xml:space="preserve">COTOVELO DE AÇO GALVANIZADO 3" - FORNECIMENTO E INSTALAÇÃO </t>
  </si>
  <si>
    <t xml:space="preserve">    72305</t>
  </si>
  <si>
    <t xml:space="preserve">COTOVELO DE AÇO GALVANIZADO 3/4" - FORNECIMENTO E INSTALAÇÃO </t>
  </si>
  <si>
    <t xml:space="preserve">    72306</t>
  </si>
  <si>
    <t xml:space="preserve">COTOVELO DE AÇO GALVANIZADO 4" - FORNECIMENTO E INSTALAÇÃO </t>
  </si>
  <si>
    <t xml:space="preserve">    72307</t>
  </si>
  <si>
    <t xml:space="preserve">COTOVELO DE AÇO GALVANIZADO 5" - FORNECIMENTO E INSTALAÇÃO </t>
  </si>
  <si>
    <t xml:space="preserve">    72313</t>
  </si>
  <si>
    <t xml:space="preserve">COTOVELO DE AÇO GALVANIZADO 6" - FORNECIMENTO E INSTALAÇÃO </t>
  </si>
  <si>
    <t xml:space="preserve">    72314</t>
  </si>
  <si>
    <t xml:space="preserve">COTOVELO DE COBRE 42MM, LIGAÇÃO SOLDADA - FORNECIMENTO E INSTALAÇÃO </t>
  </si>
  <si>
    <t xml:space="preserve">    72317</t>
  </si>
  <si>
    <t xml:space="preserve">COTOVELO DE COBRE 54MM, LIGAÇÃO SOLDADA - FORNECIMENTO E INSTALAÇÃO </t>
  </si>
  <si>
    <t xml:space="preserve">    72318</t>
  </si>
  <si>
    <t xml:space="preserve">COTOVELO DE COBRE 66MM, LIGAÇÃO SOLDADA - FORNECIMENTO E INSTALAÇÃO </t>
  </si>
  <si>
    <t xml:space="preserve">    72320</t>
  </si>
  <si>
    <t xml:space="preserve">COTOVELO DE COBRE 79MM, LIGAÇÃO SOLDADA - FORNECIMENTO E INSTALAÇÃO </t>
  </si>
  <si>
    <t xml:space="preserve">    72474</t>
  </si>
  <si>
    <t xml:space="preserve">UNIAO DE ACO GALVANIZADO 1.1/2" - FORNECIMENTO E INSTALACAO </t>
  </si>
  <si>
    <t xml:space="preserve">    72475</t>
  </si>
  <si>
    <t xml:space="preserve">UNIAO DE ACO GALVANIZADO 1.1/4" - FORNECIMENTO E INSTALACAO </t>
  </si>
  <si>
    <t xml:space="preserve">    72476</t>
  </si>
  <si>
    <t xml:space="preserve">UNIAO DE ACO GALVANIZADO 1" - FORNECIMENTO E INSTALACAO </t>
  </si>
  <si>
    <t xml:space="preserve">    72477</t>
  </si>
  <si>
    <t xml:space="preserve">UNIAO DE ACO GALVANIZADO 1/2" - FORNECIMENTO E INSTALACAO </t>
  </si>
  <si>
    <t xml:space="preserve">    72478</t>
  </si>
  <si>
    <t xml:space="preserve">UNIAO DE ACO GALVANIZADO 2.1/2" - FORNECIMENTO E INSTALACAO </t>
  </si>
  <si>
    <t xml:space="preserve">    72479</t>
  </si>
  <si>
    <t xml:space="preserve">UNIAO DE ACO GALVANIZADO 2" - FORNECIMENTO E INSTALACAO </t>
  </si>
  <si>
    <t xml:space="preserve">    72480</t>
  </si>
  <si>
    <t xml:space="preserve">UNIAO DE ACO GALVANIZADO 3" - FORNECIMENTO E INSTALACAO </t>
  </si>
  <si>
    <t xml:space="preserve">    72481</t>
  </si>
  <si>
    <t xml:space="preserve">UNIAO DE ACO GALVANIZADO 3/4" - FORNECIMENTO E INSTALACAO </t>
  </si>
  <si>
    <t xml:space="preserve">    72482</t>
  </si>
  <si>
    <t xml:space="preserve">UNIAO DE ACO GALVANIZADO 4" - FORNECIMENTO E INSTALACAO </t>
  </si>
  <si>
    <t xml:space="preserve">    72611</t>
  </si>
  <si>
    <t xml:space="preserve">LUVA DE ACO GALVANIZADO 1.1/2" - FORNECIMENTO E INSTALACAO </t>
  </si>
  <si>
    <t xml:space="preserve">    72612</t>
  </si>
  <si>
    <t xml:space="preserve">LUVA DE ACO GALVANIZADO 1.1/4" - FORNECIMENTO E INSTALACAO </t>
  </si>
  <si>
    <t xml:space="preserve">    72613</t>
  </si>
  <si>
    <t xml:space="preserve">LUVA DE ACO GALVANIZADO 1" - FORNECIMENTO E INSTALACAO </t>
  </si>
  <si>
    <t xml:space="preserve">    72614</t>
  </si>
  <si>
    <t xml:space="preserve">LUVA DE ACO GALVANIZADO 1/2" - FORNECIMENTO E INSTALACAO </t>
  </si>
  <si>
    <t xml:space="preserve">    72615</t>
  </si>
  <si>
    <t xml:space="preserve">LUVA DE ACO GALVANIZADO 2.1/2" - FORNECIMENTO E INSTALACAO </t>
  </si>
  <si>
    <t xml:space="preserve">    72616</t>
  </si>
  <si>
    <t xml:space="preserve">LUVA DE ACO GALVANIZADO 2" - FORNECIMENTO E INSTALACAO </t>
  </si>
  <si>
    <t xml:space="preserve">    72617</t>
  </si>
  <si>
    <t xml:space="preserve">LUVA DE ACO GALVANIZADO 3" - FORNECIMENTO E INSTALACAO </t>
  </si>
  <si>
    <t xml:space="preserve">    72618</t>
  </si>
  <si>
    <t xml:space="preserve">LUVA DE ACO GALVANIZADO 3/4" - FORNECIMENTO E INSTALACAO </t>
  </si>
  <si>
    <t xml:space="preserve">    72619</t>
  </si>
  <si>
    <t xml:space="preserve">LUVA DE ACO GALVANIZADO 4" - FORNECIMENTO E INSTALACAO </t>
  </si>
  <si>
    <t xml:space="preserve">    72620</t>
  </si>
  <si>
    <t xml:space="preserve">LUVA DE ACO GALVANIZADO 5" - FORNECIMENTO E INSTALACAO </t>
  </si>
  <si>
    <t xml:space="preserve">    72621</t>
  </si>
  <si>
    <t xml:space="preserve">LUVA DE ACO GALVANIZADO 6" - FORNECIMENTO E INSTALACAO </t>
  </si>
  <si>
    <t xml:space="preserve">    72622</t>
  </si>
  <si>
    <t xml:space="preserve">LUVA DE COBRE SEM ANEL SOLDA 15MM - FORNECIMENTO E INSTALACAO </t>
  </si>
  <si>
    <t xml:space="preserve">    72623</t>
  </si>
  <si>
    <t xml:space="preserve">LUVA DE COBRE SEM ANEL SOLDA 28MM - FORNECIMENTO E INSTALACAO </t>
  </si>
  <si>
    <t xml:space="preserve">    72624</t>
  </si>
  <si>
    <t xml:space="preserve">LUVA DE COBRE SEM ANEL SOLDA 42MM - FORNECIMENTO E INSTALACAO </t>
  </si>
  <si>
    <t xml:space="preserve">    72625</t>
  </si>
  <si>
    <t xml:space="preserve">LUVA DE COBRE SEM ANEL SOLDA 54MM - FORNECIMENTO E INSTALACAO </t>
  </si>
  <si>
    <t xml:space="preserve">    72626</t>
  </si>
  <si>
    <t xml:space="preserve">LUVA DE COBRE SEM ANEL SOLDA 66MM - FORNECIMENTO E INSTALACAO </t>
  </si>
  <si>
    <t xml:space="preserve">    72627</t>
  </si>
  <si>
    <t xml:space="preserve">LUVA DE COBRE SEM ANEL SOLDA 79MM - FORNECIMENTO E INSTALACAO </t>
  </si>
  <si>
    <t xml:space="preserve">    72650</t>
  </si>
  <si>
    <t xml:space="preserve">LUVA REDUCAO ACO GALVANIZADO 1.1/2X1.1/4" - FORNECIMENTO E INSTALACAO </t>
  </si>
  <si>
    <t xml:space="preserve">    72651</t>
  </si>
  <si>
    <t xml:space="preserve">LUVA REDUCAO ACO GALVANIZADO 1.1/2X1" - FORNECIMENTO E INSTALACAO </t>
  </si>
  <si>
    <t xml:space="preserve">    72652</t>
  </si>
  <si>
    <t xml:space="preserve">LUVA REDUCAO ACO GALVANIZADO 1.1/2X3/4" - FORNECIMENTO E INSTALACAO </t>
  </si>
  <si>
    <t xml:space="preserve">    72653</t>
  </si>
  <si>
    <t xml:space="preserve">LUVA REDUCAO ACO GALVANIZADO 1.1/4X1" - FORNECIMENTO E INSTALACAO </t>
  </si>
  <si>
    <t xml:space="preserve">    72654</t>
  </si>
  <si>
    <t xml:space="preserve">LUVA REDUCAO ACO GALVANIZADO 1.1/4X1/2" - FORNECIMENTO E INSTALACAO </t>
  </si>
  <si>
    <t xml:space="preserve">    72655</t>
  </si>
  <si>
    <t xml:space="preserve">LUVA REDUCAO ACO GALVANIZADO 1.1/4X3/4" - FORNECIMENTO E INSTALACAO </t>
  </si>
  <si>
    <t xml:space="preserve">    72656</t>
  </si>
  <si>
    <t xml:space="preserve">LUVA REDUCAO ACO GALVANIZADO 1X1/2" - FORNECIMENTO E INSTALACAO </t>
  </si>
  <si>
    <t xml:space="preserve">    72657</t>
  </si>
  <si>
    <t xml:space="preserve">LUVA REDUCAO ACO GALVANIZADO 1X3/4" - FORNECIMENTO E INSTALACAO </t>
  </si>
  <si>
    <t xml:space="preserve">    72658</t>
  </si>
  <si>
    <t xml:space="preserve">LUVA REDUCAO ACO GALVANIZADO 2.1/2X1.1/2" - FORNECIMENTO E INSTALACAO </t>
  </si>
  <si>
    <t xml:space="preserve">    72659</t>
  </si>
  <si>
    <t xml:space="preserve">LUVA REDUCAO ACO GALVANIZADO 2.1/2X2" - FORNECIMENTO E INSTALACAO </t>
  </si>
  <si>
    <t xml:space="preserve">    72660</t>
  </si>
  <si>
    <t xml:space="preserve">LUVA REDUCAO ACO GALVANIZADO 2X1.1/2" - FORNECIMENTO E INSTALACAO </t>
  </si>
  <si>
    <t xml:space="preserve">    72661</t>
  </si>
  <si>
    <t xml:space="preserve">LUVA REDUCAO ACO GALVANIZADO 2X1.1/4" - FORNECIMENTO E INSTALACAO </t>
  </si>
  <si>
    <t xml:space="preserve">    72662</t>
  </si>
  <si>
    <t xml:space="preserve">LUVA REDUCAO ACO GALVANIZADO 2X1" - FORNECIMENTO E INSTALACAO </t>
  </si>
  <si>
    <t xml:space="preserve">    72663</t>
  </si>
  <si>
    <t xml:space="preserve">LUVA REDUCAO ACO GALVANIZADO 3/4X1/2" - FORNECIMENTO E INSTALACAO </t>
  </si>
  <si>
    <t xml:space="preserve">    72664</t>
  </si>
  <si>
    <t xml:space="preserve">LUVA REDUCAO ACO GALVANIZADO 3X1.1/2" - FORNECIMENTO E INSTALACAO </t>
  </si>
  <si>
    <t xml:space="preserve">    72665</t>
  </si>
  <si>
    <t xml:space="preserve">LUVA REDUCAO ACO GALVANIZADO 3X2.1/2" - FORNECIMENTO E INSTALACAO </t>
  </si>
  <si>
    <t xml:space="preserve">    72666</t>
  </si>
  <si>
    <t xml:space="preserve">LUVA REDUCAO ACO GALVANIZADO 3X2" - FORNECIMENTO E INSTALACAO </t>
  </si>
  <si>
    <t xml:space="preserve">    72667</t>
  </si>
  <si>
    <t xml:space="preserve">LUVA REDUCAO ACO GALVANIZADO 4X2.1/2" - FORNECIMENTO E INSTALACAO </t>
  </si>
  <si>
    <t xml:space="preserve">    72668</t>
  </si>
  <si>
    <t xml:space="preserve">LUVA REDUCAO ACO GALVANIZADO 4X2" - FORNECIMENTO E INSTALACAO </t>
  </si>
  <si>
    <t xml:space="preserve">    72669</t>
  </si>
  <si>
    <t xml:space="preserve">LUVA REDUCAO ACO GALVANIZADO 4X3" - FORNECIMENTO E INSTALACAO </t>
  </si>
  <si>
    <t xml:space="preserve">    72673</t>
  </si>
  <si>
    <t xml:space="preserve">NIPLE DE ACO GALVANIZADO 1.1/2" - FORNECIMENTO E INSTALACAO </t>
  </si>
  <si>
    <t xml:space="preserve">    72674</t>
  </si>
  <si>
    <t xml:space="preserve">NIPLE DE ACO GALVANIZADO 1.1/4" - FORNECIMENTO E INSTALACAO </t>
  </si>
  <si>
    <t xml:space="preserve">    72675</t>
  </si>
  <si>
    <t xml:space="preserve">NIPLE DE ACO GALVANIZADO 1" - FORNECIMENTO E INSTALACAO </t>
  </si>
  <si>
    <t xml:space="preserve">    72676</t>
  </si>
  <si>
    <t xml:space="preserve">NIPLE DE ACO GALVANIZADO 1/2" - FORNECIMENTO E INSTALACAO </t>
  </si>
  <si>
    <t xml:space="preserve">    72677</t>
  </si>
  <si>
    <t xml:space="preserve">NIPLE DE ACO GALVANIZADO 2.1/2" - FORNECIMENTO E INSTALACAO </t>
  </si>
  <si>
    <t xml:space="preserve">    72678</t>
  </si>
  <si>
    <t xml:space="preserve">NIPLE DE ACO GALVANIZADO 2" - FORNECIMENTO E INSTALACAO </t>
  </si>
  <si>
    <t xml:space="preserve">    72679</t>
  </si>
  <si>
    <t xml:space="preserve">NIPLE DE ACO GALVANIZADO 3" - FORNECIMENTO E INSTALACAO </t>
  </si>
  <si>
    <t xml:space="preserve">    72680</t>
  </si>
  <si>
    <t xml:space="preserve">NIPLE DE ACO GALVANIZADO 3/4" - FORNECIMENTO E INSTALACAO </t>
  </si>
  <si>
    <t xml:space="preserve">    72681</t>
  </si>
  <si>
    <t xml:space="preserve">NIPLE DE ACO GALVANIZADO 4" - FORNECIMENTO E INSTALACAO </t>
  </si>
  <si>
    <t xml:space="preserve">    72682</t>
  </si>
  <si>
    <t xml:space="preserve">NIPLE DE ACO GALVANIZADO 5" - FORNECIMENTO E INSTALACAO </t>
  </si>
  <si>
    <t xml:space="preserve">    72683</t>
  </si>
  <si>
    <t xml:space="preserve">NIPLE DE ACO GALVANIZADO 6" - FORNECIMENTO E INSTALACAO </t>
  </si>
  <si>
    <t xml:space="preserve">    72712</t>
  </si>
  <si>
    <t xml:space="preserve">TE DE ACO GALVANIZADO 1.1/2" - FORNECIMENTO E INSTALACAO </t>
  </si>
  <si>
    <t xml:space="preserve">    72713</t>
  </si>
  <si>
    <t xml:space="preserve">TE DE ACO GALVANIZADO 1.1/4" - FORNECIMENTO E INSTALACAO </t>
  </si>
  <si>
    <t xml:space="preserve">    72714</t>
  </si>
  <si>
    <t xml:space="preserve">TE DE ACO GALVANIZADO 1" - FORNECIMENTO E INSTALACAO </t>
  </si>
  <si>
    <t xml:space="preserve">    72715</t>
  </si>
  <si>
    <t xml:space="preserve">TE DE ACO GALVANIZADO 2.1/2" - FORNECIMENTO E INSTALACAO </t>
  </si>
  <si>
    <t xml:space="preserve">    72716</t>
  </si>
  <si>
    <t xml:space="preserve">TE DE ACO GALVANIZADO 2" - FORNECIMENTO E INSTALACAO </t>
  </si>
  <si>
    <t xml:space="preserve">    72717</t>
  </si>
  <si>
    <t xml:space="preserve">TE DE ACO GALVANIZADO 3" - FORNECIMENTO E INSTALACAO </t>
  </si>
  <si>
    <t xml:space="preserve">    72718</t>
  </si>
  <si>
    <t xml:space="preserve">TE DE ACO GALVANIZADO 3/4" - FORNECIMENTO E INSTALACAO </t>
  </si>
  <si>
    <t xml:space="preserve">    72719</t>
  </si>
  <si>
    <t xml:space="preserve">TE DE ACO GALVANIZADO 4" - FORNECIMENTO E INSTALACAO </t>
  </si>
  <si>
    <t xml:space="preserve">    72720</t>
  </si>
  <si>
    <t xml:space="preserve">TE DE ACO GALVANIZADO 5" - FORNECIMENTO E INSTALACAO </t>
  </si>
  <si>
    <t xml:space="preserve">    72721</t>
  </si>
  <si>
    <t xml:space="preserve">TE DE ACO GALVANIZADO 6" - FORNECIMENTO E INSTALACAO </t>
  </si>
  <si>
    <t xml:space="preserve">    72722</t>
  </si>
  <si>
    <t xml:space="preserve">TE DE COBRE 15MM LIGAÇÃO SOLDADA - FORNECIMENTO E INSTALACAO </t>
  </si>
  <si>
    <t xml:space="preserve">    72723</t>
  </si>
  <si>
    <t xml:space="preserve">TE DE COBRE 22MM LIGAÇÃO SOLDADA - FORNECIMENTO E INSTALACAO </t>
  </si>
  <si>
    <t xml:space="preserve">    72724</t>
  </si>
  <si>
    <t xml:space="preserve">TE DE COBRE 28MM LIGAÇÃO SOLDADA - FORNECIMENTO E INSTALACAO </t>
  </si>
  <si>
    <t xml:space="preserve">    72725</t>
  </si>
  <si>
    <t xml:space="preserve">TE DE COBRE 35MM LIGAÇÃO SOLDADA - FORNECIMENTO E INSTALACAO </t>
  </si>
  <si>
    <t xml:space="preserve">    72726</t>
  </si>
  <si>
    <t xml:space="preserve">TE DE COBRE 42MM LIGAÇÃO SOLDADA - FORNECIMENTO E INSTALACAO </t>
  </si>
  <si>
    <t xml:space="preserve">    72727</t>
  </si>
  <si>
    <t xml:space="preserve">TE DE COBRE 54MM LIGAÇÃO SOLDADA - FORNECIMENTO E INSTALACAO </t>
  </si>
  <si>
    <t xml:space="preserve">    72728</t>
  </si>
  <si>
    <t xml:space="preserve">TE DE COBRE 66MM LIGAÇÃO SOLDADA - FORNECIMENTO E INSTALACAO </t>
  </si>
  <si>
    <t xml:space="preserve">    72729</t>
  </si>
  <si>
    <t xml:space="preserve">TE DE COBRE 79MM LIGAÇÃO SOLDADA - FORNECIMENTO E INSTALACAO </t>
  </si>
  <si>
    <t xml:space="preserve">    72783</t>
  </si>
  <si>
    <t>ADAPTADOR PVC SOLDAVEL COM FLANGES E ANEL PARA CAIXA D'AGUA 20MMX1/2" - FORNECIMENTO E INSTALACAO</t>
  </si>
  <si>
    <t xml:space="preserve">    72784</t>
  </si>
  <si>
    <t>ADAPTADOR PVC SOLDAVEL COM FLANGES E ANEL PARA CAIXA D'AGUA 25MMX3/4" - FORNECIMENTO E INSTALACAO</t>
  </si>
  <si>
    <t xml:space="preserve">    72785</t>
  </si>
  <si>
    <t>ADAPTADOR PVC SOLDAVEL COM FLANGES E ANEL PARA CAIXA D'AGUA 32MMX1" FORNECIMENTO E INSTALACAO</t>
  </si>
  <si>
    <t xml:space="preserve">    72786</t>
  </si>
  <si>
    <t>ADAPTADOR PVC SOLDAVEL COM FLANGES E ANEL PARA CAIXA D'AGUA 40MMX1.1/4" - FORNECIMENTO E INSTALACAO</t>
  </si>
  <si>
    <t xml:space="preserve">    72787</t>
  </si>
  <si>
    <t>ADAPTADOR PVC SOLDAVEL COM FLANGES E ANEL PARA CAIXA D'AGUA 50MMX1.1/2" - FORNECIMENTO E INSTALACAO</t>
  </si>
  <si>
    <t xml:space="preserve">    72788</t>
  </si>
  <si>
    <t>ADAPTADOR PVC SOLDAVEL COM FLANGES E ANEL PARA CAIXA D'AGUA 60MMX2" FORNECIMENTO E INSTALACAO</t>
  </si>
  <si>
    <t xml:space="preserve">    72789</t>
  </si>
  <si>
    <t>ADAPTADOR PVC SOLDAVEL COM FLANGES LIVRES PARA CAIXA D'AGUA 25MMX3/4" - FORNECIMENTO E INSTALACAO</t>
  </si>
  <si>
    <t xml:space="preserve">    72790</t>
  </si>
  <si>
    <t>ADAPTADOR PVC SOLDAVEL COM FLANGES LIVRES PARA CAIXA D'AGUA 32MMX1" FORNECIMENTO E INSTALACAO</t>
  </si>
  <si>
    <t xml:space="preserve">    72791</t>
  </si>
  <si>
    <t>ADAPTADOR PVC SOLDAVEL COM FLANGES LIVRES PARA CAIXA D'AGUA 40MMX1.1/4" - FORNECIMENTO E INSTALACAO</t>
  </si>
  <si>
    <t xml:space="preserve">    72792</t>
  </si>
  <si>
    <t>ADAPTADOR PVC SOLDAVEL COM FLANGES LIVRES PARA CAIXA D'AGUA 50MMX1.1/2" - FORNECIMENTO E INSTALACAO</t>
  </si>
  <si>
    <t xml:space="preserve">    72793</t>
  </si>
  <si>
    <t>ADAPTADOR PVC SOLDAVEL COM FLANGES LIVRES PARA CAIXA D'AGUA 60MMX2" FORNECIMENTO E INSTALACAO</t>
  </si>
  <si>
    <t xml:space="preserve">    72794</t>
  </si>
  <si>
    <t>ADAPTADOR PVC SOLDAVEL COM FLANGES LIVRES PARA CAIXA D'AGUA 75MMX2.1/2" - FORNECIMENTO E INSTALACAO</t>
  </si>
  <si>
    <t xml:space="preserve">    72795</t>
  </si>
  <si>
    <t>ADAPTADOR PVC SOLDAVEL COM FLANGES LIVRES PARA CAIXA D'AGUA 85MMX3" FORNECIMENTO E INSTALACAO</t>
  </si>
  <si>
    <t xml:space="preserve">    72796</t>
  </si>
  <si>
    <t>ADAPTADOR PVC SOLDAVEL COM FLANGES LIVRES PARA CAIXA D'AGUA 110MMX4" FORNECIMENTO E INSTALACAO</t>
  </si>
  <si>
    <t xml:space="preserve">    72797</t>
  </si>
  <si>
    <t>ADAPTADOR PVC SOLDAVEL LONGO COM FLANGES LIVRES PARA CAIXA D'AGUA 25MMX3/4" - FORNECIMENTO E INSTALACAO</t>
  </si>
  <si>
    <t xml:space="preserve">    72798</t>
  </si>
  <si>
    <t>ADAPTADOR PVC SOLDAVEL LONGO COM FLANGES LIVRES PARA CAIXA D'AGUA 32MMX1" - FORNECIMENTO E INSTALACAO</t>
  </si>
  <si>
    <t xml:space="preserve">    72800</t>
  </si>
  <si>
    <t>ADAPTADOR PVC SOLDAVEL LONGO COM FLANGES LIVRES PARA CAIXA D'AGUA 40MMX1.1/4" - FORNECIMENTO E INSTALACAO</t>
  </si>
  <si>
    <t xml:space="preserve">    72801</t>
  </si>
  <si>
    <t>ADAPTADOR PVC SOLDAVEL LONGO COM FLANGES LIVRES PARA CAIXA D'AGUA 50MMX1.1/2" - FORNECIMENTO E INSTALACAO</t>
  </si>
  <si>
    <t xml:space="preserve">    72802</t>
  </si>
  <si>
    <t>ADAPTADOR PVC SOLDAVEL LONGO COM FLANGES LIVRES PARA CAIXA D'AGUA 60MMX2" - FORNECIMENTO E INSTALACAO</t>
  </si>
  <si>
    <t xml:space="preserve">    72803</t>
  </si>
  <si>
    <t>ADAPTADOR PVC SOLDAVEL LONGO COM FLANGES LIVRES PARA CAIXA D'AGUA 75MMX2.1/2" - FORNECIMENTO E INSTALACAO</t>
  </si>
  <si>
    <t xml:space="preserve">    72804</t>
  </si>
  <si>
    <t>ADAPTADOR PVC SOLDAVEL LONGO COM FLANGES LIVRES PARA CAIXA D'AGUA 85MMX3" - FORNECIMENTO E INSTALACAO</t>
  </si>
  <si>
    <t xml:space="preserve">    72805</t>
  </si>
  <si>
    <t>ADAPTADOR PVC SOLDAVEL LONGO COM FLANGES LIVRES PARA CAIXA D'AGUA 110MMX4" - FORNECIMENTO E INSTALACAO</t>
  </si>
  <si>
    <t xml:space="preserve">    74059</t>
  </si>
  <si>
    <t>LUVA COBRE</t>
  </si>
  <si>
    <t xml:space="preserve">    74059/001</t>
  </si>
  <si>
    <t xml:space="preserve">LUVA DE COBRE SEM ANEL SOLDA 22MM - FORNECIMENTO E INSTALACAO </t>
  </si>
  <si>
    <t xml:space="preserve">    74059/002</t>
  </si>
  <si>
    <t xml:space="preserve">LUVA DE COBRE SEM ANEL SOLDA 35MM - FORNECIMENTO E INSTALAÇÃO </t>
  </si>
  <si>
    <t xml:space="preserve">    74060</t>
  </si>
  <si>
    <t>COTOVELO COBRE</t>
  </si>
  <si>
    <t xml:space="preserve">    74060/001</t>
  </si>
  <si>
    <t xml:space="preserve">COTOVELO DE COBRE SEM ANEL SOLDA 22MM - FORNECIMENTO E INSTALACAO </t>
  </si>
  <si>
    <t xml:space="preserve">    74060/002</t>
  </si>
  <si>
    <t xml:space="preserve">COTOVELO DE COBRE SEM ANEL SOLDA 28MM - FORNECIMENTO E INSTALACAO </t>
  </si>
  <si>
    <t xml:space="preserve">    74060/003</t>
  </si>
  <si>
    <t xml:space="preserve">COTOVELO DE COBRE SEM ANEL SOLDA 35MM - FORNECIMENTO E INSTALACAO </t>
  </si>
  <si>
    <t xml:space="preserve">    74060/004</t>
  </si>
  <si>
    <t xml:space="preserve">COTOVELO DE COBRE SEM ANEL SOLDA 15MM - FORNECIMENTO E INSTALACAO </t>
  </si>
  <si>
    <t xml:space="preserve">    89358</t>
  </si>
  <si>
    <t>JOELHO 90 GRAUS, PVC, SOLDÁVEL, DN 20MM, INSTALADO EM RAMAL OU SUB-RAMAL DE ÁGUA FORNECIMENTO E INSTALAÇÃO . AF_12/2014_P</t>
  </si>
  <si>
    <t xml:space="preserve">    89359</t>
  </si>
  <si>
    <t>JOELHO 45 GRAUS, PVC, SOLDÁVEL, DN 20MM, INSTALADO EM RAMAL OU SUB-RAMAL DE ÁGUA FORNECIMENTO E INSTALAÇÃO . AF_12/2014_P</t>
  </si>
  <si>
    <t xml:space="preserve">    89360</t>
  </si>
  <si>
    <t>CURVA 90 GRAUS, PVC, SOLDÁVEL, DN 20MM, INSTALADO EM RAMAL OU SUB-RAMAL DE ÁGUA FORNECIMENTO E INSTALAÇÃO . AF_12/2014_P</t>
  </si>
  <si>
    <t xml:space="preserve">    89361</t>
  </si>
  <si>
    <t>CURVA 45 GRAUS, PVC, SOLDÁVEL, DN 20MM, INSTALADO EM RAMAL OU SUB-RAMAL DE ÁGUA FORNECIMENTO E INSTALAÇÃO . AF_12/2014_P</t>
  </si>
  <si>
    <t xml:space="preserve">    89362</t>
  </si>
  <si>
    <t>JOELHO 90 GRAUS, PVC, SOLDÁVEL, DN 25MM, INSTALADO EM RAMAL OU SUB-RAMAL DE ÁGUA FORNECIMENTO E INSTALAÇÃO . AF_12/2014_P</t>
  </si>
  <si>
    <t xml:space="preserve">    89363</t>
  </si>
  <si>
    <t>JOELHO 45 GRAUS, PVC, SOLDÁVEL, DN 25MM, INSTALADO EM RAMAL OU SUB-RAMAL DE ÁGUA FORNECIMENTO E INSTALAÇÃO . AF_12/2014_P</t>
  </si>
  <si>
    <t xml:space="preserve">    89364</t>
  </si>
  <si>
    <t>CURVA 90 GRAUS, PVC, SOLDÁVEL, DN 25MM, INSTALADO EM RAMAL OU SUB-RAMAL DE ÁGUA FORNECIMENTO E INSTALAÇÃO . AF_12/2014_P</t>
  </si>
  <si>
    <t xml:space="preserve">    89365</t>
  </si>
  <si>
    <t>CURVA 45 GRAUS, PVC, SOLDÁVEL, DN 25MM, INSTALADO EM RAMAL OU SUB-RAMAL DE ÁGUA FORNECIMENTO E INSTALAÇÃO . AF_12/2014_P</t>
  </si>
  <si>
    <t xml:space="preserve">    89366</t>
  </si>
  <si>
    <t>JOELHO 90 GRAUS COM BUCHA DE LATÃO, PVC, SOLDÁVEL, DN 25MM, X 3/4 INSTALADO EM RAMAL OU SUB-RAMAL DE ÁGUA FORNECIMENTO E INSTALAÇÃO . AF_12/2014_P</t>
  </si>
  <si>
    <t xml:space="preserve">    89367</t>
  </si>
  <si>
    <t>JOELHO 90 GRAUS, PVC, SOLDÁVEL, DN 32MM, INSTALADO EM RAMAL OU SUB-RAMAL DE ÁGUA FORNECIMENTO E INSTALAÇÃO . AF_12/2014_P</t>
  </si>
  <si>
    <t xml:space="preserve">    89368</t>
  </si>
  <si>
    <t>JOELHO 45 GRAUS, PVC, SOLDÁVEL, DN 32MM, INSTALADO EM RAMAL OU SUB-RAMAL DE ÁGUA FORNECIMENTO E INSTALAÇÃO . AF_12/2014_P</t>
  </si>
  <si>
    <t xml:space="preserve">    89369</t>
  </si>
  <si>
    <t>CURVA 90 GRAUS, PVC, SOLDÁVEL, DN 32MM, INSTALADO EM RAMAL OU SUB-RAMAL DE ÁGUA FORNECIMENTO E INSTALAÇÃO . AF_12/2014_P</t>
  </si>
  <si>
    <t xml:space="preserve">    89370</t>
  </si>
  <si>
    <t>CURVA 45 GRAUS, PVC, SOLDÁVEL, DN 32MM, INSTALADO EM RAMAL OU SUB-RAMAL DE ÁGUA FORNECIMENTO E INSTALAÇÃO . AF_12/2014_P</t>
  </si>
  <si>
    <t xml:space="preserve">    89371</t>
  </si>
  <si>
    <t>LUVA, PVC, SOLDÁVEL, DN 20MM, INSTALADO EM RAMAL OU SUB-RAMAL DE ÁGUA FORNECIMENTO E INSTALAÇÃO . AF_12/2014_P</t>
  </si>
  <si>
    <t xml:space="preserve">    89372</t>
  </si>
  <si>
    <t>LUVA DE CORRER, PVC, SOLDÁVEL, DN 20MM, INSTALADO EM RAMAL OU SUB-RAMAL DE ÁGUA FORNECIMENTO E INSTALAÇÃO . AF_12/2014_P</t>
  </si>
  <si>
    <t xml:space="preserve">    89373</t>
  </si>
  <si>
    <t>LUVA DE REDUÇÃO, PVC, SOLDÁVEL, DN 20MM X 25MM, INSTALADO EM RAMAL OU SUB-RAMAL DE ÁGUA FORNECIMENTO E INSTALAÇÃO . AF_12/2014_P</t>
  </si>
  <si>
    <t xml:space="preserve">    89374</t>
  </si>
  <si>
    <t>LUVA COM BUCHA DE LATÃO, PVC, SOLDÁVEL, DN 20MM X 1/2, INSTALADO EM RAMAL OU SUB-RAMAL DE ÁGUA FORNECIMENTO E INSTALAÇÃO . AF_12/2014_P</t>
  </si>
  <si>
    <t xml:space="preserve">    89375</t>
  </si>
  <si>
    <t>UNIÃO, PVC, SOLDÁVEL, DN 20MM, INSTALADO EM RAMAL OU SUB-RAMAL DE ÁGUAFORNECIMENTO E INSTALAÇÃO . AF_12/2014_P</t>
  </si>
  <si>
    <t xml:space="preserve">    89376</t>
  </si>
  <si>
    <t>ADAPTADOR CURTO COM BOLSA E ROSCA PARA REGISTRO, PVC, SOLDÁVEL, DN 20MM X 1/2, INSTALADO EM RAMAL OU SUB-RAMAL DE ÁGUA FORNECIMENTO E INSTALAÇÃO . AF_12/2014_P</t>
  </si>
  <si>
    <t xml:space="preserve">    89378</t>
  </si>
  <si>
    <t>LUVA, PVC, SOLDÁVEL, DN 25MM, INSTALADO EM RAMAL OU SUB-RAMAL DE ÁGUA FORNECIMENTO E INSTALAÇÃO . AF_12/2014_P</t>
  </si>
  <si>
    <t xml:space="preserve">    89379</t>
  </si>
  <si>
    <t>LUVA DE CORRER, PVC, SOLDÁVEL, DN 25MM, INSTALADO EM RAMAL OU SUB-RAMAL DE ÁGUA FORNECIMENTO E INSTALAÇÃO . AF_12/2014_P</t>
  </si>
  <si>
    <t xml:space="preserve">    89380</t>
  </si>
  <si>
    <t>LUVA DE REDUÇÃO, PVC, SOLDÁVEL, DN 25MM X 32MM, INSTALADO EM RAMAL OU SUB-RAMAL DE ÁGUA FORNECIMENTO E INSTALAÇÃO . AF_12/2014_P</t>
  </si>
  <si>
    <t xml:space="preserve">    89381</t>
  </si>
  <si>
    <t>LUVA COM BUCHA DE LATÃO, PVC, SOLDÁVEL, DN 25MM X 3/4, INSTALADO EM RAMAL OU SUB-RAMAL DE ÁGUA FORNECIMENTO E INSTALAÇÃO. AF_12/2014_P</t>
  </si>
  <si>
    <t xml:space="preserve">    89382</t>
  </si>
  <si>
    <t>UNIÃO, PVC, SOLDÁVEL, DN 25MM, INSTALADO EM RAMAL OU SUB-RAMAL DE ÁGUAFORNECIMENTO E INSTALAÇÃO. AF_12/2014_P</t>
  </si>
  <si>
    <t xml:space="preserve">    89383</t>
  </si>
  <si>
    <t>ADAPTADOR CURTO COM BOLSA E ROSCA PARA REGISTRO, PVC, SOLDÁVEL, DN 25MM X 3/4, INSTALADO EM RAMAL OU SUB-RAMAL DE ÁGUA FORNECIMENTO E INSTALAÇÃO. AF_12/2014_P</t>
  </si>
  <si>
    <t xml:space="preserve">    89385</t>
  </si>
  <si>
    <t>LUVA SOLDÁVEL E COM ROSCA, PVC, SOLDÁVEL, DN 25MM X 3/4, INSTALADO EMRAMAL OU SUB-RAMAL DE ÁGUA FORNECIMENTO E INSTALAÇÃO. AF_12/2014_P</t>
  </si>
  <si>
    <t xml:space="preserve">    89386</t>
  </si>
  <si>
    <t>LUVA, PVC, SOLDÁVEL, DN 32MM, INSTALADO EM RAMAL OU SUB-RAMAL DE ÁGUA FORNECIMENTO E INSTALAÇÃO. AF_12/2014_P</t>
  </si>
  <si>
    <t xml:space="preserve">    89388</t>
  </si>
  <si>
    <t>LUVA DE REDUÇÃO, PVC, SOLDÁVEL, DN 32MM X 40MM, INSTALADO EM RAMAL OU SUB-RAMAL DE ÁGUA FORNECIMENTO E INSTALAÇÃO. AF_12/2014_P</t>
  </si>
  <si>
    <t xml:space="preserve">    89389</t>
  </si>
  <si>
    <t>LUVA SOLDÁVEL E COM ROSCA, PVC, SOLDÁVEL, DN 32MM X 1, INSTALADO EM RAMAL OU SUB-RAMAL DE ÁGUA FORNECIMENTO E INSTALAÇÃO. AF_12/2014_P</t>
  </si>
  <si>
    <t xml:space="preserve">    89390</t>
  </si>
  <si>
    <t>UNIÃO, PVC, SOLDÁVEL, DN 32MM, INSTALADO EM RAMAL OU SUB-RAMAL DE ÁGUAFORNECIMENTO E INSTALAÇÃO. AF_12/2014_P</t>
  </si>
  <si>
    <t xml:space="preserve">    89391</t>
  </si>
  <si>
    <t>ADAPTADOR CURTO COM BOLSA E ROSCA PARA REGISTRO, PVC, SOLDÁVEL, DN 32MM X 1, INSTALADO EM RAMAL OU SUB-RAMAL DE ÁGUA FORNECIMENTO E INSTALAÇÃO. AF_12/2014_P</t>
  </si>
  <si>
    <t xml:space="preserve">    89393</t>
  </si>
  <si>
    <t>TE, PVC, SOLDÁVEL, DN 20MM, INSTALADO EM RAMAL OU SUB-RAMAL DE ÁGUA FORNECIMENTO E INSTALAÇÃO. AF_12/2014_P</t>
  </si>
  <si>
    <t xml:space="preserve">    89394</t>
  </si>
  <si>
    <t>TÊ COM BUCHA DE LATÃO NA BOLSA CENTRAL, PVC, SOLDÁVEL, DN 20MM X 1/2,INSTALADO EM RAMAL OU SUB-RAMAL DE ÁGUA FORNECIMENTO E INSTALAÇÃO.AF_12/2014_P</t>
  </si>
  <si>
    <t xml:space="preserve">    89395</t>
  </si>
  <si>
    <t>TE, PVC, SOLDÁVEL, DN 25MM, INSTALADO EM RAMAL OU SUB-RAMAL DE ÁGUA FORNECIMENTO E INSTALAÇÃO. AF_12/2014_P</t>
  </si>
  <si>
    <t xml:space="preserve">    89396</t>
  </si>
  <si>
    <t>TÊ COM BUCHA DE LATÃO NA BOLSA CENTRAL, PVC, SOLDÁVEL, DN 25MM X 1/2,INSTALADO EM RAMAL OU SUB-RAMAL DE ÁGUA FORNECIMENTO E INSTALAÇÃO.AF_12/2014_P</t>
  </si>
  <si>
    <t xml:space="preserve">    89397</t>
  </si>
  <si>
    <t>TÊ DE REDUÇÃO, PVC, SOLDÁVEL, DN 25MM X 20MM, INSTALADO EM RAMAL OU SUB-RAMAL DE ÁGUA FORNECIMENTO E INSTALAÇÃO. AF_12/2014_P</t>
  </si>
  <si>
    <t xml:space="preserve">    89398</t>
  </si>
  <si>
    <t>TE, PVC, SOLDÁVEL, DN 32MM, INSTALADO EM RAMAL OU SUB-RAMAL DE ÁGUA FORNECIMENTO E INSTALAÇÃO. AF_12/2014_P</t>
  </si>
  <si>
    <t xml:space="preserve">    89399</t>
  </si>
  <si>
    <t>TÊ COM BUCHA DE LATÃO NA BOLSA CENTRAL, PVC, SOLDÁVEL, DN 32MM X 3/4,INSTALADO EM RAMAL OU SUB-RAMAL DE ÁGUA FORNECIMENTO E INSTALAÇÃO.AF_12/2014_P</t>
  </si>
  <si>
    <t xml:space="preserve">    89400</t>
  </si>
  <si>
    <t>TÊ DE REDUÇÃO, PVC, SOLDÁVEL, DN 32MM X 25MM, INSTALADO EM RAMAL OU SUB-RAMAL DE ÁGUA FORNECIMENTO E INSTALAÇÃO. AF_12/2014_P</t>
  </si>
  <si>
    <t xml:space="preserve">    89404</t>
  </si>
  <si>
    <t>JOELHO 90 GRAUS, PVC, SOLDÁVEL, DN 20MM, INSTALADO EM RAMAL DE DISTRIBUIÇÃO DE ÁGUA FORNECIMENTO E INSTALAÇÃO. AF_12/2014_P</t>
  </si>
  <si>
    <t xml:space="preserve">    89405</t>
  </si>
  <si>
    <t>JOELHO 45 GRAUS, PVC, SOLDÁVEL, DN 20MM, INSTALADO EM RAMAL DE DISTRIBUIÇÃO DE ÁGUA FORNECIMENTO E INSTALAÇÃO. AF_12/2014_P</t>
  </si>
  <si>
    <t xml:space="preserve">    89406</t>
  </si>
  <si>
    <t>CURVA 90 GRAUS, PVC, SOLDÁVEL, DN 20MM, INSTALADO EM RAMAL DE DISTRIBUIÇÃO DE ÁGUA FORNECIMENTO E INSTALAÇÃO. AF_12/2014_P</t>
  </si>
  <si>
    <t xml:space="preserve">    89407</t>
  </si>
  <si>
    <t>CURVA 45 GRAUS, PVC, SOLDÁVEL, DN 20MM, INSTALADO EM RAMAL DE DISTRIBUIÇÃO DE ÁGUA - FORNECIMENTO E INSTALAÇÃO. AF_12/2014</t>
  </si>
  <si>
    <t xml:space="preserve">    89408</t>
  </si>
  <si>
    <t>JOELHO 90 GRAUS, PVC, SOLDÁVEL, DN 25MM, INSTALADO EM RAMAL DE DISTRIBUIÇÃO DE ÁGUA FORNECIMENTO E INSTALAÇÃO. AF_12/2014_P</t>
  </si>
  <si>
    <t xml:space="preserve">    89409</t>
  </si>
  <si>
    <t>JOELHO 45 GRAUS, PVC, SOLDÁVEL, DN 25MM, INSTALADO EM RAMAL DE DISTRIBUIÇÃO DE ÁGUA FORNECIMENTO E INSTALAÇÃO. AF_12/2014_P</t>
  </si>
  <si>
    <t xml:space="preserve">    89410</t>
  </si>
  <si>
    <t>CURVA 90 GRAUS, PVC, SOLDÁVEL, DN 25MM, INSTALADO EM RAMAL DE DISTRIBUIÇÃO DE ÁGUA FORNECIMENTO E INSTALAÇÃO. AF_12/2014_P</t>
  </si>
  <si>
    <t xml:space="preserve">    89411</t>
  </si>
  <si>
    <t>CURVA 45 GRAUS, PVC, SOLDÁVEL, DN 25MM, INSTALADO EM RAMAL DE DISTRIBUIÇÃO DE ÁGUA FORNECIMENTO E INSTALAÇÃO. AF_12/2014_P</t>
  </si>
  <si>
    <t xml:space="preserve">    89412</t>
  </si>
  <si>
    <t>JOELHO 90 GRAUS, PVC, SOLDÁVEL, DN 25MM, X 3/4 INSTALADO EM RAMAL DE DISTRIBUIÇÃO DE ÁGUA FORNECIMENTO E INSTALAÇÃO. AF_12/2014_P</t>
  </si>
  <si>
    <t xml:space="preserve">    89413</t>
  </si>
  <si>
    <t>JOELHO 90 GRAUS, PVC, SOLDÁVEL, DN 32MM, INSTALADO EM RAMAL DE DISTRIBUIÇÃO DE ÁGUA FORNECIMENTO E INSTALAÇÃO. AF_12/2014_P</t>
  </si>
  <si>
    <t xml:space="preserve">    89414</t>
  </si>
  <si>
    <t>JOELHO 45 GRAUS, PVC, SOLDÁVEL, DN 32MM, INSTALADO EM RAMAL DE DISTRIBUIÇÃO DE ÁGUA - FORNECIMENTO E INSTALAÇÃO. AF_12/2014_P</t>
  </si>
  <si>
    <t xml:space="preserve">    89415</t>
  </si>
  <si>
    <t>CURVA 90 GRAUS, PVC, SOLDÁVEL, DN 32MM, INSTALADO EM RAMAL DE DISTRIBUIÇÃO DE ÁGUA FORNECIMENTO E INSTALAÇÃO. AF_12/2014_P</t>
  </si>
  <si>
    <t xml:space="preserve">    89416</t>
  </si>
  <si>
    <t>CURVA 45 GRAUS, PVC, SOLDÁVEL, DN 32MM, INSTALADO EM RAMAL DE DISTRIBUIÇÃO DE ÁGUA - FORNECIMENTO E INSTALAÇÃO. AF_12/2014_P</t>
  </si>
  <si>
    <t xml:space="preserve">    89417</t>
  </si>
  <si>
    <t>LUVA, PVC, SOLDÁVEL, DN 20MM, INSTALADO EM RAMAL DE DISTRIBUIÇÃO DE ÁGUA FORNECIMENTO E INSTALAÇÃO. AF_12/2014_P</t>
  </si>
  <si>
    <t xml:space="preserve">    89418</t>
  </si>
  <si>
    <t>LUVA DE CORRER, PVC, SOLDÁVEL, DN 20MM, INSTALADO EM RAMAL DE DISTRIBUIÇÃO DE ÁGUA FORNECIMENTO E INSTALAÇÃO. AF_12/2014_P</t>
  </si>
  <si>
    <t xml:space="preserve">    89419</t>
  </si>
  <si>
    <t>LUVA DE REDUÇÃO, PVC, SOLDÁVEL, DN 20MM X 25MM, INSTALADO EM RAMAL DE DISTRIBUIÇÃO DE ÁGUA - FORNECIMENTO E INSTALAÇÃO. AF_12/2014_P</t>
  </si>
  <si>
    <t xml:space="preserve">    89420</t>
  </si>
  <si>
    <t>LUVA COM BUCHA DE LATÃO, PVC, SOLDÁVEL, DN 20MM X 1/2 , INSTALADO EM RAMAL DE DISTRIBUIÇÃO DE ÁGUA FORNECIMENTO E INSTALAÇÃO. AF_12/2014_P</t>
  </si>
  <si>
    <t xml:space="preserve">    89421</t>
  </si>
  <si>
    <t>UNIÃO, PVC, SOLDÁVEL, DN 20MM, INSTALADO EM RAMAL DE DISTRIBUIÇÃO DE ÁGUA FORNECIMENTO E INSTALAÇÃO. AF_12/2014_P</t>
  </si>
  <si>
    <t xml:space="preserve">    89422</t>
  </si>
  <si>
    <t>ADAPTADOR CURTO COM BOLSA E ROSCA PARA REGISTRO, PVC, SOLDÁVEL, DN 20MM X 1/2 , INSTALADO EM RAMAL DE DISTRIBUIÇÃO DE ÁGUA FORNECIMENTO EINSTALAÇÃO. AF_12/2014_P</t>
  </si>
  <si>
    <t xml:space="preserve">    89424</t>
  </si>
  <si>
    <t>LUVA, PVC, SOLDÁVEL, DN 25MM, INSTALADO EM RAMAL DE DISTRIBUIÇÃO DE ÁGUA FORNECIMENTO E INSTALAÇÃO. AF_12/2014_P</t>
  </si>
  <si>
    <t xml:space="preserve">    89425</t>
  </si>
  <si>
    <t>LUVA DE CORRER, PVC, SOLDÁVEL, DN 25MM, INSTALADO EM RAMAL DE DISTRIBUIÇÃO DE ÁGUA FORNECIMENTO E INSTALAÇÃO. AF_12/2014_P</t>
  </si>
  <si>
    <t xml:space="preserve">    89426</t>
  </si>
  <si>
    <t>LUVA DE REDUÇÃO, PVC, SOLDÁVEL, DN 25MM X 32MM, INSTALADO EM RAMAL DE DISTRIBUIÇÃO DE ÁGUA FORNECIMENTO E INSTALAÇÃO. AF_12/2014_P</t>
  </si>
  <si>
    <t xml:space="preserve">    89427</t>
  </si>
  <si>
    <t>LUVA COM BUCHA DE LATÃO, PVC, SOLDÁVEL, DN 25MM X 3/4 , INSTALADO EM RAMAL DE DISTRIBUIÇÃO DE ÁGUA - FORNECIMENTO E INSTALAÇÃO. AF_12/2014_P</t>
  </si>
  <si>
    <t xml:space="preserve">    89428</t>
  </si>
  <si>
    <t>UNIÃO, PVC, SOLDÁVEL, DN 25MM, INSTALADO EM RAMAL DE DISTRIBUIÇÃO DE ÁGUA FORNECIMENTO E INSTALAÇÃO. AF_12/2014_P</t>
  </si>
  <si>
    <t xml:space="preserve">    89429</t>
  </si>
  <si>
    <t>ADAPTADOR CURTO COM BOLSA E ROSCA PARA REGISTRO, PVC, SOLDÁVEL, DN 25MM X 3/4 , INSTALADO EM RAMAL DE DISTRIBUIÇÃO DE ÁGUA FORNECIMENTO EINSTALAÇÃO. AF_12/2014_P</t>
  </si>
  <si>
    <t xml:space="preserve">    89431</t>
  </si>
  <si>
    <t>LUVA, PVC, SOLDÁVEL, DN 32MM, INSTALADO EM RAMAL DE DISTRIBUIÇÃO DE ÁGUA FORNECIMENTO E INSTALAÇÃO. AF_12/2014_P</t>
  </si>
  <si>
    <t xml:space="preserve">    89433</t>
  </si>
  <si>
    <t>LUVA DE REDUÇÃO, PVC, SOLDÁVEL, DN 32MM X 40MM, INSTALADO EM RAMAL DE DISTRIBUIÇÃO DE ÁGUA FORNECIMENTO E INSTALAÇÃO. AF_12/2014_P</t>
  </si>
  <si>
    <t xml:space="preserve">    89434</t>
  </si>
  <si>
    <t>LUVA SOLDÁVEL E COM ROSCA, PVC, SOLDÁVEL, DN 32MM X 1 , INSTALADO EM RAMAL DE DISTRIBUIÇÃO DE ÁGUA FORNECIMENTO E INSTALAÇÃO. AF_12/2014_P</t>
  </si>
  <si>
    <t xml:space="preserve">    89435</t>
  </si>
  <si>
    <t>UNIÃO, PVC, SOLDÁVEL, DN 32MM, INSTALADO EM RAMAL DE DISTRIBUIÇÃO DE ÁGUA FORNECIMENTO E INSTALAÇÃO. AF_12/2014_P</t>
  </si>
  <si>
    <t xml:space="preserve">    89436</t>
  </si>
  <si>
    <t>ADAPTADOR CURTO COM BOLSA E ROSCA PARA REGISTRO, PVC, SOLDÁVEL, DN 32MM X 1 , INSTALADO EM RAMAL DE DISTRIBUIÇÃO DE ÁGUA FORNECIMENTO E INSTALAÇÃO. AF_12/2014_P</t>
  </si>
  <si>
    <t xml:space="preserve">    89438</t>
  </si>
  <si>
    <t>TE, PVC, SOLDÁVEL, DN 20MM, INSTALADO EM RAMAL DE DISTRIBUIÇÃO DE ÁGUAFORNECIMENTO E INSTALAÇÃO. AF_12/2014_P</t>
  </si>
  <si>
    <t xml:space="preserve">    89439</t>
  </si>
  <si>
    <t>TÊ SOLDÁVEL E COM ROSCA NA BOLSA CENTRAL, PVC, SOLDÁVEL, DN 20MM X 1/2, INSTALADO EM RAMAL DE DISTRIBUIÇÃO DE ÁGUA FORNECIMENTO E INSTALAÇÃO. AF_12/2014_P</t>
  </si>
  <si>
    <t xml:space="preserve">    89440</t>
  </si>
  <si>
    <t>TE, PVC, SOLDÁVEL, DN 25MM, INSTALADO EM RAMAL DE DISTRIBUIÇÃO DE ÁGUAFORNECIMENTO E INSTALAÇÃO. AF_12/2014_P</t>
  </si>
  <si>
    <t xml:space="preserve">    89441</t>
  </si>
  <si>
    <t>TÊ COM BUCHA DE LATÃO NA BOLSA CENTRAL, PVC, SOLDÁVEL, DN 25MM X 1/2 ,INSTALADO EM RAMAL DE DISTRIBUIÇÃO DE ÁGUA FORNECIMENTO E INSTALAÇÃO. AF_12/2014_P</t>
  </si>
  <si>
    <t xml:space="preserve">    89442</t>
  </si>
  <si>
    <t>TÊ DE REDUÇÃO, PVC, SOLDÁVEL, DN 25MM X 20MM, INSTALADO EM RAMAL DE DISTRIBUIÇÃO DE ÁGUA FORNECIMENTO E INSTALAÇÃO. AF_12/2014_P</t>
  </si>
  <si>
    <t xml:space="preserve">    89443</t>
  </si>
  <si>
    <t>TE, PVC, SOLDÁVEL, DN 32MM, INSTALADO EM RAMAL DE DISTRIBUIÇÃO DE ÁGUAFORNECIMENTO E INSTALAÇÃO. AF_12/2014_P</t>
  </si>
  <si>
    <t xml:space="preserve">    89444</t>
  </si>
  <si>
    <t>TÊ COM BUCHA DE LATÃO NA BOLSA CENTRAL, PVC, SOLDÁVEL, DN 32MM X 3/4 ,INSTALADO EM RAMAL DE DISTRIBUIÇÃO DE ÁGUA FORNECIMENTO E INSTALAÇÃO. AF_12/2014_P</t>
  </si>
  <si>
    <t xml:space="preserve">    89445</t>
  </si>
  <si>
    <t>TÊ DE REDUÇÃO, PVC, SOLDÁVEL, DN 32MM X 25MM, INSTALADO EM RAMAL DE DISTRIBUIÇÃO DE ÁGUA FORNECIMENTO E INSTALAÇÃO. AF_12/2014_P</t>
  </si>
  <si>
    <t xml:space="preserve">    89481</t>
  </si>
  <si>
    <t>JOELHO 90 GRAUS, PVC, SOLDÁVEL, DN 25MM, INSTALADO EM PRUMADA DE ÁGUA FORNECIMENTO E INSTALAÇÃO. AF_12/2014_P</t>
  </si>
  <si>
    <t xml:space="preserve">    89485</t>
  </si>
  <si>
    <t>JOELHO 45 GRAUS, PVC, SOLDÁVEL, DN 25MM, INSTALADO EM PRUMADA DE ÁGUA FORNECIMENTO E INSTALAÇÃO. AF_12/2014_P</t>
  </si>
  <si>
    <t xml:space="preserve">    89489</t>
  </si>
  <si>
    <t>CURVA 90 GRAUS, PVC, SOLDÁVEL, DN 25MM, INSTALADO EM PRUMADA DE ÁGUA FORNECIMENTO E INSTALAÇÃO. AF_12/2014_P</t>
  </si>
  <si>
    <t xml:space="preserve">    89490</t>
  </si>
  <si>
    <t>CURVA 45 GRAUS, PVC, SOLDÁVEL, DN 25MM, INSTALADO EM PRUMADA DE ÁGUA FORNECIMENTO E INSTALAÇÃO. AF_12/2014_P</t>
  </si>
  <si>
    <t xml:space="preserve">    89492</t>
  </si>
  <si>
    <t>JOELHO 90 GRAUS, PVC, SOLDÁVEL, DN 32MM, INSTALADO EM PRUMADA DE ÁGUA FORNECIMENTO E INSTALAÇÃO. AF_12/2014_P</t>
  </si>
  <si>
    <t xml:space="preserve">    89493</t>
  </si>
  <si>
    <t>JOELHO 45 GRAUS, PVC, SOLDÁVEL, DN 32MM, INSTALADO EM PRUMADA DE ÁGUA FORNECIMENTO E INSTALAÇÃO. AF_12/2014_P</t>
  </si>
  <si>
    <t xml:space="preserve">    89494</t>
  </si>
  <si>
    <t>CURVA 90 GRAUS, PVC, SOLDÁVEL, DN 32MM, INSTALADO EM PRUMADA DE ÁGUA FORNECIMENTO E INSTALAÇÃO. AF_12/2014_P</t>
  </si>
  <si>
    <t xml:space="preserve">    89496</t>
  </si>
  <si>
    <t>CURVA 45 GRAUS, PVC, SOLDÁVEL, DN 32MM, INSTALADO EM PRUMADA DE ÁGUA FORNECIMENTO E INSTALAÇÃO. AF_12/2014_P</t>
  </si>
  <si>
    <t xml:space="preserve">    89497</t>
  </si>
  <si>
    <t>JOELHO 90 GRAUS, PVC, SOLDÁVEL, DN 40MM, INSTALADO EM PRUMADA DE ÁGUAFORNECIMENTO E INSTALAÇÃO. AF_12/2014_P</t>
  </si>
  <si>
    <t xml:space="preserve">    89498</t>
  </si>
  <si>
    <t>JOELHO 45 GRAUS, PVC, SOLDÁVEL, DN 40MM, INSTALADO EM PRUMADA DE ÁGUA FORNECIMENTO E INSTALAÇÃO. AF_12/2014_P</t>
  </si>
  <si>
    <t xml:space="preserve">    89499</t>
  </si>
  <si>
    <t>CURVA 90 GRAUS, PVC, SOLDÁVEL, DN 40MM, INSTALADO EM PRUMADA DE ÁGUA FORNECIMENTO E INSTALAÇÃO. AF_12/2014_P</t>
  </si>
  <si>
    <t xml:space="preserve">    89500</t>
  </si>
  <si>
    <t>CURVA 45 GRAUS, PVC, SOLDÁVEL, DN 40MM, INSTALADO EM PRUMADA DE ÁGUA FORNECIMENTO E INSTALAÇÃO. AF_12/2014_P</t>
  </si>
  <si>
    <t xml:space="preserve">    89501</t>
  </si>
  <si>
    <t>JOELHO 90 GRAUS, PVC, SOLDÁVEL, DN 50MM, INSTALADO EM PRUMADA DE ÁGUA FORNECIMENTO E INSTALAÇÃO. AF_12/2014_P</t>
  </si>
  <si>
    <t xml:space="preserve">    89502</t>
  </si>
  <si>
    <t>JOELHO 45 GRAUS, PVC, SOLDÁVEL, DN 50MM, INSTALADO EM PRUMADA DE ÁGUA FORNECIMENTO E INSTALAÇÃO. AF_12/2014_P</t>
  </si>
  <si>
    <t xml:space="preserve">    89503</t>
  </si>
  <si>
    <t>CURVA 90 GRAUS, PVC, SOLDÁVEL, DN 50MM, INSTALADO EM PRUMADA DE ÁGUA FORNECIMENTO E INSTALAÇÃO. AF_12/2014_P</t>
  </si>
  <si>
    <t xml:space="preserve">    89504</t>
  </si>
  <si>
    <t>CURVA 45 GRAUS, PVC, SOLDÁVEL, DN 50MM, INSTALADO EM PRUMADA DE ÁGUA FORNECIMENTO E INSTALAÇÃO. AF_12/2014_P</t>
  </si>
  <si>
    <t xml:space="preserve">    89505</t>
  </si>
  <si>
    <t>JOELHO 90 GRAUS, PVC, SOLDÁVEL, DN 60MM, INSTALADO EM PRUMADA DE ÁGUA FORNECIMENTO E INSTALAÇÃO. AF_12/2014_P</t>
  </si>
  <si>
    <t xml:space="preserve">    89506</t>
  </si>
  <si>
    <t>JOELHO 45 GRAUS, PVC, SOLDÁVEL, DN 60MM, INSTALADO EM PRUMADA DE ÁGUA FORNECIMENTO E INSTALAÇÃO. AF_12/2014_P</t>
  </si>
  <si>
    <t xml:space="preserve">    89507</t>
  </si>
  <si>
    <t>CURVA 90 GRAUS, PVC, SOLDÁVEL, DN 60MM, INSTALADO EM PRUMADA DE ÁGUA FORNECIMENTO E INSTALAÇÃO. AF_12/2014_P</t>
  </si>
  <si>
    <t xml:space="preserve">    89510</t>
  </si>
  <si>
    <t>CURVA 45 GRAUS, PVC, SOLDÁVEL, DN 60MM, INSTALADO EM PRUMADA DE ÁGUA FORNECIMENTO E INSTALAÇÃO. AF_12/2014_P</t>
  </si>
  <si>
    <t xml:space="preserve">    89513</t>
  </si>
  <si>
    <t>JOELHO 90 GRAUS, PVC, SOLDÁVEL, DN 75MM, INSTALADO EM PRUMADA DE ÁGUA FORNECIMENTO E INSTALAÇÃO. AF_12/2014_P</t>
  </si>
  <si>
    <t xml:space="preserve">    89514</t>
  </si>
  <si>
    <t>JOELHO 90 GRAUS, PVC, SERIE R, ÁGUA PLUVIAL, DN 40 MM, JUNTA SOLDÁVEL,FORNECIDO E INSTALADO EM RAMAL DE ENCAMINHAMENTO. AF_12/2014_P</t>
  </si>
  <si>
    <t xml:space="preserve">    89515</t>
  </si>
  <si>
    <t>JOELHO 45 GRAUS, PVC, SOLDÁVEL, DN 75MM, INSTALADO EM PRUMADA DE ÁGUA FORNECIMENTO E INSTALAÇÃO. AF_12/2014_P</t>
  </si>
  <si>
    <t xml:space="preserve">    89516</t>
  </si>
  <si>
    <t>JOELHO 45 GRAUS, PVC, SERIE R, ÁGUA PLUVIAL, DN 40 MM, JUNTA SOLDÁVEL,FORNECIDO E INSTALADO EM RAMAL DE ENCAMINHAMENTO. AF_12/2014_P</t>
  </si>
  <si>
    <t xml:space="preserve">    89517</t>
  </si>
  <si>
    <t>CURVA 90 GRAUS, PVC, SOLDÁVEL, DN 75MM, INSTALADO EM PRUMADA DE ÁGUA FORNECIMENTO E INSTALAÇÃO. AF_12/2014_P</t>
  </si>
  <si>
    <t xml:space="preserve">    89518</t>
  </si>
  <si>
    <t>JOELHO 90 GRAUS, PVC, SERIE R, ÁGUA PLUVIAL, DN 50 MM, JUNTA ELÁSTICA,FORNECIDO E INSTALADO EM RAMAL DE ENCAMINHAMENTO. AF_12/2014</t>
  </si>
  <si>
    <t xml:space="preserve">    89519</t>
  </si>
  <si>
    <t>CURVA 45 GRAUS, PVC, SOLDÁVEL, DN 75MM, INSTALADO EM PRUMADA DE ÁGUA FORNECIMENTO E INSTALAÇÃO. AF_12/2014_P</t>
  </si>
  <si>
    <t xml:space="preserve">    89520</t>
  </si>
  <si>
    <t>JOELHO 45 GRAUS, PVC, SERIE R, ÁGUA PLUVIAL, DN 50 MM, JUNTA ELÁSTICA,FORNECIDO E INSTALADO EM RAMAL DE ENCAMINHAMENTO. AF_12/2014</t>
  </si>
  <si>
    <t xml:space="preserve">    89521</t>
  </si>
  <si>
    <t>JOELHO 90 GRAUS, PVC, SOLDÁVEL, DN 85MM, INSTALADO EM PRUMADA DE ÁGUA FORNECIMENTO E INSTALAÇÃO. AF_12/2014_P</t>
  </si>
  <si>
    <t xml:space="preserve">    89522</t>
  </si>
  <si>
    <t>JOELHO 90 GRAUS, PVC, SERIE R, ÁGUA PLUVIAL, DN 75 MM, JUNTA ELÁSTICA,FORNECIDO E INSTALADO EM RAMAL DE ENCAMINHAMENTO. AF_12/2014</t>
  </si>
  <si>
    <t xml:space="preserve">    89523</t>
  </si>
  <si>
    <t>JOELHO 45 GRAUS, PVC, SOLDÁVEL, DN 85MM, INSTALADO EM PRUMADA DE ÁGUA FORNECIMENTO E INSTALAÇÃO. AF_12/2014_P</t>
  </si>
  <si>
    <t xml:space="preserve">    89524</t>
  </si>
  <si>
    <t>JOELHO 45 GRAUS, PVC, SERIE R, ÁGUA PLUVIAL, DN 75 MM, JUNTA ELÁSTICA,FORNECIDO E INSTALADO EM RAMAL DE ENCAMINHAMENTO. AF_12/2014</t>
  </si>
  <si>
    <t xml:space="preserve">    89525</t>
  </si>
  <si>
    <t>CURVA 90 GRAUS, PVC, SOLDÁVEL, DN 85MM, INSTALADO EM PRUMADA DE ÁGUA FORNECIMENTO E INSTALAÇÃO. AF_12/2014_P</t>
  </si>
  <si>
    <t xml:space="preserve">    89527</t>
  </si>
  <si>
    <t>CURVA 45 GRAUS, PVC, SOLDÁVEL, DN 85MM, INSTALADO EM PRUMADA DE ÁGUA FORNECIMENTO E INSTALAÇÃO. AF_12/2014_P</t>
  </si>
  <si>
    <t xml:space="preserve">    89528</t>
  </si>
  <si>
    <t>LUVA, PVC, SOLDÁVEL, DN 25MM, INSTALADO EM PRUMADA DE ÁGUA FORNECIMENTO E INSTALAÇÃO. AF_12/2014_P</t>
  </si>
  <si>
    <t xml:space="preserve">    89529</t>
  </si>
  <si>
    <t>JOELHO 90 GRAUS, PVC, SERIE R, ÁGUA PLUVIAL, DN 100 MM, JUNTA ELÁSTICA, FORNECIDO E INSTALADO EM RAMAL DE ENCAMINHAMENTO. AF_12/2014</t>
  </si>
  <si>
    <t xml:space="preserve">    89530</t>
  </si>
  <si>
    <t>LUVA DE CORRER, PVC, SOLDÁVEL, DN 25MM, INSTALADO EM PRUMADA DE ÁGUA FORNECIMENTO E INSTALAÇÃO. AF_12/2014_P</t>
  </si>
  <si>
    <t xml:space="preserve">    89531</t>
  </si>
  <si>
    <t>JOELHO 45 GRAUS, PVC, SERIE R, ÁGUA PLUVIAL, DN 100 MM, JUNTA ELÁSTICA, FORNECIDO E INSTALADO EM RAMAL DE ENCAMINHAMENTO. AF_12/2014</t>
  </si>
  <si>
    <t xml:space="preserve">    89532</t>
  </si>
  <si>
    <t>LUVA DE REDUÇÃO, PVC, SOLDÁVEL, DN 25MM X 32MM, INSTALADO EM PRUMADA DE ÁGUA FORNECIMENTO E INSTALAÇÃO. AF_12/2014_P</t>
  </si>
  <si>
    <t xml:space="preserve">    89534</t>
  </si>
  <si>
    <t>LUVA SOLDÁVEL E COM ROSCA, PVC, SOLDÁVEL, DN 25MM X 3/4, INSTALADO EMPRUMADA DE ÁGUA FORNECIMENTO E INSTALAÇÃO. AF_12/2014_P</t>
  </si>
  <si>
    <t xml:space="preserve">    89536</t>
  </si>
  <si>
    <t>UNIÃO, PVC, SOLDÁVEL, DN 25MM, INSTALADO EM PRUMADA DE ÁGUA FORNECIMENTO E INSTALAÇÃO. AF_12/2014_P</t>
  </si>
  <si>
    <t xml:space="preserve">    89538</t>
  </si>
  <si>
    <t>ADAPTADOR CURTO COM BOLSA E ROSCA PARA REGISTRO, PVC, SOLDÁVEL, DN 25MM X 3/4, INSTALADO EM PRUMADA DE ÁGUA FORNECIMENTO E INSTALAÇÃO. AF_12/2014_P</t>
  </si>
  <si>
    <t xml:space="preserve">    89541</t>
  </si>
  <si>
    <t>LUVA, PVC, SOLDÁVEL, DN 32MM, INSTALADO EM PRUMADA DE ÁGUA FORNECIMENTO E INSTALAÇÃO. AF_12/2014_P</t>
  </si>
  <si>
    <t xml:space="preserve">    89543</t>
  </si>
  <si>
    <t>LUVA DE REDUÇÃO, PVC, SOLDÁVEL, DN 32MM X 40MM, INSTALADO EM PRUMADA DE ÁGUA FORNECIMENTO E INSTALAÇÃO. AF_12/2014_P</t>
  </si>
  <si>
    <t xml:space="preserve">    89544</t>
  </si>
  <si>
    <t>LUVA SIMPLES, PVC, SERIE R, ÁGUA PLUVIAL, DN 40 MM, JUNTA SOLDÁVEL, FORNECIDO E INSTALADO EM RAMAL DE ENCAMINHAMENTO. AF_12/2014_P</t>
  </si>
  <si>
    <t xml:space="preserve">    89545</t>
  </si>
  <si>
    <t>LUVA SIMPLES, PVC, SERIE R, ÁGUA PLUVIAL, DN 50 MM, JUNTA ELÁSTICA, FORNECIDO E INSTALADO EM RAMAL DE ENCAMINHAMENTO. AF_12/2014</t>
  </si>
  <si>
    <t xml:space="preserve">    89547</t>
  </si>
  <si>
    <t>LUVA SIMPLES, PVC, SERIE R, ÁGUA PLUVIAL, DN 75 MM, JUNTA ELÁSTICA, FORNECIDO E INSTALADO EM RAMAL DE ENCAMINHAMENTO. AF_12/2014</t>
  </si>
  <si>
    <t xml:space="preserve">    89548</t>
  </si>
  <si>
    <t>LUVA DE CORRER, PVC, SERIE R, ÁGUA PLUVIAL, DN 75 MM, JUNTA ELÁSTICA, FORNECIDO E INSTALADO EM RAMAL DE ENCAMINHAMENTO. AF_12/2014</t>
  </si>
  <si>
    <t xml:space="preserve">    89549</t>
  </si>
  <si>
    <t>REDUÇÃO EXCÊNTRICA, PVC, SERIE R, ÁGUA PLUVIAL, DN 75 X 50 MM, JUNTA ELÁSTICA, FORNECIDO E INSTALADO EM RAMAL DE ENCAMINHAMENTO. AF_12/2014</t>
  </si>
  <si>
    <t xml:space="preserve">    89550</t>
  </si>
  <si>
    <t>TÊ DE INSPEÇÃO, PVC, SERIE R, ÁGUA PLUVIAL, DN 75 MM, JUNTA ELÁSTICA, FORNECIDO E INSTALADO EM RAMAL DE ENCAMINHAMENTO. AF_12/2014</t>
  </si>
  <si>
    <t xml:space="preserve">    89551</t>
  </si>
  <si>
    <t>LUVA SOLDÁVEL E COM ROSCA, PVC, SOLDÁVEL, DN 32MM X 1, INSTALADO EM PRUMADA DE ÁGUA FORNECIMENTO E INSTALAÇÃO. AF_12/2014_P</t>
  </si>
  <si>
    <t xml:space="preserve">    89552</t>
  </si>
  <si>
    <t>UNIÃO, PVC, SOLDÁVEL, DN 32MM, INSTALADO EM PRUMADA DE ÁGUA FORNECIMENTO E INSTALAÇÃO. AF_12/2014_P</t>
  </si>
  <si>
    <t xml:space="preserve">    89553</t>
  </si>
  <si>
    <t>ADAPTADOR CURTO COM BOLSA E ROSCA PARA REGISTRO, PVC, SOLDÁVEL, DN 32MM X 1, INSTALADO EM PRUMADA DE ÁGUA FORNECIMENTO E INSTALAÇÃO. AF_12/2014_P</t>
  </si>
  <si>
    <t xml:space="preserve">    89554</t>
  </si>
  <si>
    <t>LUVA SIMPLES, PVC, SERIE R, ÁGUA PLUVIAL, DN 100 MM, JUNTA ELÁSTICA, FORNECIDO E INSTALADO EM RAMAL DE ENCAMINHAMENTO. AF_12/2014</t>
  </si>
  <si>
    <t xml:space="preserve">    89556</t>
  </si>
  <si>
    <t>LUVA DE CORRER, PVC, SERIE R, ÁGUA PLUVIAL, DN 100 MM, JUNTA ELÁSTICA,FORNECIDO E INSTALADO EM RAMAL DE ENCAMINHAMENTO. AF_12/2014</t>
  </si>
  <si>
    <t xml:space="preserve">    89557</t>
  </si>
  <si>
    <t>REDUÇÃO EXCÊNTRICA, PVC, SERIE R, ÁGUA PLUVIAL, DN 100 X 75 MM, JUNTA ELÁSTICA, FORNECIDO E INSTALADO EM RAMAL DE ENCAMINHAMENTO. AF_12/2014</t>
  </si>
  <si>
    <t xml:space="preserve">    89558</t>
  </si>
  <si>
    <t>LUVA, PVC, SOLDÁVEL, DN 40MM, INSTALADO EM PRUMADA DE ÁGUA FORNECIMENTO E INSTALAÇÃO. AF_12/2014_P</t>
  </si>
  <si>
    <t xml:space="preserve">    89559</t>
  </si>
  <si>
    <t>TÊ DE INSPEÇÃO, PVC, SERIE R, ÁGUA PLUVIAL, DN 100 MM, JUNTA ELÁSTICA,FORNECIDO E INSTALADO EM RAMAL DE ENCAMINHAMENTO. AF_12/2014</t>
  </si>
  <si>
    <t xml:space="preserve">    89561</t>
  </si>
  <si>
    <t>JUNÇÃO SIMPLES, PVC, SERIE R, ÁGUA PLUVIAL, DN 40 MM, JUNTA SOLDÁVEL, FORNECIDO E INSTALADO EM RAMAL DE ENCAMINHAMENTO. AF_12/2014_P</t>
  </si>
  <si>
    <t xml:space="preserve">    89562</t>
  </si>
  <si>
    <t>LUVA DE REDUÇÃO, PVC, SOLDÁVEL, DN 40MM X 32MM, INSTALADO EM PRUMADA DE ÁGUA FORNECIMENTO E INSTALAÇÃO. AF_12/2014_P</t>
  </si>
  <si>
    <t xml:space="preserve">    89563</t>
  </si>
  <si>
    <t>JUNÇÃO SIMPLES, PVC, SERIE R, ÁGUA PLUVIAL, DN 50 MM, JUNTA ELÁSTICA, FORNECIDO E INSTALADO EM RAMAL DE ENCAMINHAMENTO. AF_12/2014</t>
  </si>
  <si>
    <t xml:space="preserve">    89564</t>
  </si>
  <si>
    <t>LUVA COM ROSCA, PVC, SOLDÁVEL, DN 40MM X 1.1/4, INSTALADO EM PRUMADA DE ÁGUA FORNECIMENTO E INSTALAÇÃO. AF_12/2014_P</t>
  </si>
  <si>
    <t xml:space="preserve">    89565</t>
  </si>
  <si>
    <t>JUNÇÃO SIMPLES, PVC, SERIE R, ÁGUA PLUVIAL, DN 75 X 75 MM, JUNTA ELÁSTICA, FORNECIDO E INSTALADO EM RAMAL DE ENCAMINHAMENTO. AF_12/2014</t>
  </si>
  <si>
    <t xml:space="preserve">    89566</t>
  </si>
  <si>
    <t>TÊ, PVC, SERIE R, ÁGUA PLUVIAL, DN 75 MM, JUNTA ELÁSTICA, FORNECIDO E INSTALADO EM RAMAL DE ENCAMINHAMENTO. AF_12/2014</t>
  </si>
  <si>
    <t xml:space="preserve">    89567</t>
  </si>
  <si>
    <t>JUNÇÃO SIMPLES, PVC, SERIE R, ÁGUA PLUVIAL, DN 100 X 100 MM, JUNTA ELÁSTICA, FORNECIDO E INSTALADO EM RAMAL DE ENCAMINHAMENTO. AF_12/2014</t>
  </si>
  <si>
    <t xml:space="preserve">    89568</t>
  </si>
  <si>
    <t>UNIÃO, PVC, SOLDÁVEL, DN 40MM, INSTALADO EM PRUMADA DE ÁGUA FORNECIMENTO E INSTALAÇÃO. AF_12/2014_P</t>
  </si>
  <si>
    <t xml:space="preserve">    89569</t>
  </si>
  <si>
    <t>JUNÇÃO SIMPLES, PVC, SERIE R, ÁGUA PLUVIAL, DN 100 X 75 MM, JUNTA ELÁSTICA, FORNECIDO E INSTALADO EM RAMAL DE ENCAMINHAMENTO. AF_12/2014</t>
  </si>
  <si>
    <t xml:space="preserve">    89570</t>
  </si>
  <si>
    <t>ADAPTADOR CURTO COM BOLSA E ROSCA PARA REGISTRO, PVC, SOLDÁVEL, DN 40MM X 1.1/2, INSTALADO EM PRUMADA DE ÁGUA FORNECIMENTO E INSTALAÇÃO.AF_12/2014_P</t>
  </si>
  <si>
    <t xml:space="preserve">    89571</t>
  </si>
  <si>
    <t>TÊ, PVC, SERIE R, ÁGUA PLUVIAL, DN 100 X 100 MM, JUNTA ELÁSTICA, FORNECIDO E INSTALADO EM RAMAL DE ENCAMINHAMENTO. AF_12/2014</t>
  </si>
  <si>
    <t xml:space="preserve">    89572</t>
  </si>
  <si>
    <t>ADAPTADOR CURTO COM BOLSA E ROSCA PARA REGISTRO, PVC, SOLDÁVEL, DN 40MM X 1.1/4, INSTALADO EM PRUMADA DE ÁGUA FORNECIMENTO E INSTALAÇÃO.AF_12/2014_P</t>
  </si>
  <si>
    <t xml:space="preserve">    89573</t>
  </si>
  <si>
    <t>TÊ, PVC, SERIE R, ÁGUA PLUVIAL, DN 100 X 75 MM, JUNTA ELÁSTICA, FORNECIDO E INSTALADO EM RAMAL DE ENCAMINHAMENTO. AF_12/2014</t>
  </si>
  <si>
    <t xml:space="preserve">    89574</t>
  </si>
  <si>
    <t>JUNÇÃO DUPLA, PVC, SERIE R, ÁGUA PLUVIAL, DN 100 X 100 X 100 MM, JUNTAELÁSTICA, FORNECIDO E INSTALADO EM RAMAL DE ENCAMINHAMENTO. AF_12/2014</t>
  </si>
  <si>
    <t xml:space="preserve">    89575</t>
  </si>
  <si>
    <t>LUVA, PVC, SOLDÁVEL, DN 50MM, INSTALADO EM PRUMADA DE ÁGUA FORNECIMENTO E INSTALAÇÃO. AF_12/2014_P</t>
  </si>
  <si>
    <t xml:space="preserve">    89577</t>
  </si>
  <si>
    <t>LUVA DE CORRER, PVC, SOLDÁVEL, DN 50MM, INSTALADO EM PRUMADA DE ÁGUA FORNECIMENTO E INSTALAÇÃO. AF_12/2014_P</t>
  </si>
  <si>
    <t xml:space="preserve">    89581</t>
  </si>
  <si>
    <t>JOELHO 90 GRAUS, PVC, SERIE R, ÁGUA PLUVIAL, DN 75 MM, JUNTA ELÁSTICA,FORNECIDO E INSTALADO EM CONDUTORES VERTICAIS DE ÁGUAS PLUVIAIS. AF_12/2014</t>
  </si>
  <si>
    <t xml:space="preserve">    89582</t>
  </si>
  <si>
    <t>JOELHO 45 GRAUS, PVC, SERIE R, ÁGUA PLUVIAL, DN 75 MM, JUNTA ELÁSTICA,FORNECIDO E INSTALADO EM CONDUTORES VERTICAIS DE ÁGUAS PLUVIAIS. AF_12/2014</t>
  </si>
  <si>
    <t xml:space="preserve">    89584</t>
  </si>
  <si>
    <t>JOELHO 90 GRAUS, PVC, SERIE R, ÁGUA PLUVIAL, DN 100 MM, JUNTA ELÁSTICA, FORNECIDO E INSTALADO EM CONDUTORES VERTICAIS DE ÁGUAS PLUVIAIS. AF_12/2014</t>
  </si>
  <si>
    <t xml:space="preserve">    89585</t>
  </si>
  <si>
    <t>JOELHO 45 GRAUS, PVC, SERIE R, ÁGUA PLUVIAL, DN 100 MM, JUNTA ELÁSTICA, FORNECIDO E INSTALADO EM CONDUTORES VERTICAIS DE ÁGUAS PLUVIAIS. AF_12/2014</t>
  </si>
  <si>
    <t xml:space="preserve">    89590</t>
  </si>
  <si>
    <t>JOELHO 90 GRAUS, PVC, SERIE R, ÁGUA PLUVIAL, DN 150 MM, JUNTA ELÁSTICA, FORNECIDO E INSTALADO EM CONDUTORES VERTICAIS DE ÁGUAS PLUVIAIS. AF_12/2014</t>
  </si>
  <si>
    <t xml:space="preserve">    89591</t>
  </si>
  <si>
    <t>JOELHO 45 GRAUS, PVC, SERIE R, ÁGUA PLUVIAL, DN 150 MM, JUNTA ELÁSTICA, FORNECIDO E INSTALADO EM CONDUTORES VERTICAIS DE ÁGUAS PLUVIAIS. AF_12/2014</t>
  </si>
  <si>
    <t xml:space="preserve">    89593</t>
  </si>
  <si>
    <t>LUVA COM ROSCA, PVC, SOLDÁVEL, DN 50MM X 1.1/2, INSTALADO EM PRUMADA DE ÁGUA FORNECIMENTO E INSTALAÇÃO. AF_12/2014_P</t>
  </si>
  <si>
    <t xml:space="preserve">    89594</t>
  </si>
  <si>
    <t>UNIÃO, PVC, SOLDÁVEL, DN 50MM, INSTALADO EM PRUMADA DE ÁGUA FORNECIMENTO E INSTALAÇÃO. AF_12/2014_P</t>
  </si>
  <si>
    <t xml:space="preserve">    89595</t>
  </si>
  <si>
    <t>ADAPTADOR CURTO COM BOLSA E ROSCA PARA REGISTRO, PVC, SOLDÁVEL, DN 50MM X 1.1/4, INSTALADO EM PRUMADA DE ÁGUA FORNECIMENTO E INSTALAÇÃO.AF_12/2014_P</t>
  </si>
  <si>
    <t xml:space="preserve">    89596</t>
  </si>
  <si>
    <t>ADAPTADOR CURTO COM BOLSA E ROSCA PARA REGISTRO, PVC, SOLDÁVEL, DN 50MM X 1.1/2, INSTALADO EM PRUMADA DE ÁGUA FORNECIMENTO E INSTALAÇÃO.AF_12/2014_P</t>
  </si>
  <si>
    <t xml:space="preserve">    89597</t>
  </si>
  <si>
    <t>LUVA, PVC, SOLDÁVEL, DN 60MM, INSTALADO EM PRUMADA DE ÁGUA FORNECIMENTO E INSTALAÇÃO. AF_12/2014_P</t>
  </si>
  <si>
    <t xml:space="preserve">    89599</t>
  </si>
  <si>
    <t>LUVA SIMPLES, PVC, SERIE R, ÁGUA PLUVIAL, DN 75 MM, JUNTA ELÁSTICA, FORNECIDO E INSTALADO EM CONDUTORES VERTICAIS DE ÁGUAS PLUVIAIS. AF_12/2014</t>
  </si>
  <si>
    <t xml:space="preserve">    89600</t>
  </si>
  <si>
    <t>LUVA DE CORRER, PVC, SERIE R, ÁGUA PLUVIAL, DN 75 MM, JUNTA ELÁSTICA, FORNECIDO E INSTALADO EM CONDUTORES VERTICAIS DE ÁGUAS PLUVIAIS. AF_12/2014</t>
  </si>
  <si>
    <t xml:space="preserve">    89605</t>
  </si>
  <si>
    <t>LUVA DE REDUÇÃO, PVC, SOLDÁVEL, DN 60MM X 50MM, INSTALADO EM PRUMADA DE ÁGUA FORNECIMENTO E INSTALAÇÃO. AF_12/2014_P</t>
  </si>
  <si>
    <t xml:space="preserve">    89609</t>
  </si>
  <si>
    <t>UNIÃO, PVC, SOLDÁVEL, DN 60MM, INSTALADO EM PRUMADA DE ÁGUA FORNECIMENTO E INSTALAÇÃO. AF_12/2014_P</t>
  </si>
  <si>
    <t xml:space="preserve">    89610</t>
  </si>
  <si>
    <t>ADAPTADOR CURTO COM BOLSA E ROSCA PARA REGISTRO, PVC, SOLDÁVEL, DN 60MM X 2, INSTALADO EM PRUMADA DE ÁGUA FORNECIMENTO E INSTALAÇÃO. AF_12/2014_P</t>
  </si>
  <si>
    <t xml:space="preserve">    89611</t>
  </si>
  <si>
    <t>LUVA, PVC, SOLDÁVEL, DN 75MM, INSTALADO EM PRUMADA DE ÁGUA FORNECIMENTO E INSTALAÇÃO. AF_12/2014_P</t>
  </si>
  <si>
    <t xml:space="preserve">    89612</t>
  </si>
  <si>
    <t>UNIÃO, PVC, SOLDÁVEL, DN 75MM, INSTALADO EM PRUMADA DE ÁGUA FORNECIMENTO E INSTALAÇÃO. AF_12/2014_P</t>
  </si>
  <si>
    <t xml:space="preserve">    89613</t>
  </si>
  <si>
    <t>ADAPTADOR CURTO COM BOLSA E ROSCA PARA REGISTRO, PVC, SOLDÁVEL, DN 75MM X 2.1/2, INSTALADO EM PRUMADA DE ÁGUA FORNECIMENTO E INSTALAÇÃO.AF_12/2014_P</t>
  </si>
  <si>
    <t xml:space="preserve">    89614</t>
  </si>
  <si>
    <t>LUVA, PVC, SOLDÁVEL, DN 85MM, INSTALADO EM PRUMADA DE ÁGUA FORNECIMENTO E INSTALAÇÃO. AF_12/2014_P</t>
  </si>
  <si>
    <t xml:space="preserve">    89615</t>
  </si>
  <si>
    <t>UNIÃO, PVC, SOLDÁVEL, DN 85MM, INSTALADO EM PRUMADA DE ÁGUA FORNECIMENTO E INSTALAÇÃO. AF_12/2014_P</t>
  </si>
  <si>
    <t xml:space="preserve">    89616</t>
  </si>
  <si>
    <t>ADAPTADOR CURTO COM BOLSA E ROSCA PARA REGISTRO, PVC, SOLDÁVEL, DN 85MM X 3, INSTALADO EM PRUMADA DE ÁGUA FORNECIMENTO E INSTALAÇÃO. AF_12/2014_P</t>
  </si>
  <si>
    <t xml:space="preserve">    89617</t>
  </si>
  <si>
    <t>TE, PVC, SOLDÁVEL, DN 25MM, INSTALADO EM PRUMADA DE ÁGUA FORNECIMENTO E INSTALAÇÃO. AF_12/2014_P</t>
  </si>
  <si>
    <t xml:space="preserve">    89618</t>
  </si>
  <si>
    <t>TÊ COM BUCHA DE LATÃO NA BOLSA CENTRAL, PVC, SOLDÁVEL, DN 25MM X 1/2,INSTALADO EM PRUMADA DE ÁGUA FORNECIMENTO E INSTALAÇÃO. AF_12/2014_P</t>
  </si>
  <si>
    <t xml:space="preserve">    89619</t>
  </si>
  <si>
    <t>TÊ DE REDUÇÃO, PVC, SOLDÁVEL, DN 25MM X 20MM, INSTALADO EM PRUMADA DE ÁGUA FORNECIMENTO E INSTALAÇÃO. AF_12/2014_P</t>
  </si>
  <si>
    <t xml:space="preserve">    89620</t>
  </si>
  <si>
    <t>TE, PVC, SOLDÁVEL, DN 32MM, INSTALADO EM PRUMADA DE ÁGUA FORNECIMENTO E INSTALAÇÃO. AF_12/2014_P</t>
  </si>
  <si>
    <t xml:space="preserve">    89621</t>
  </si>
  <si>
    <t>TÊ COM BUCHA DE LATÃO NA BOLSA CENTRAL, PVC, SOLDÁVEL, DN 32MM X 3/4,INSTALADO EM PRUMADA DE ÁGUA FORNECIMENTO E INSTALAÇÃO. AF_12/2014_P</t>
  </si>
  <si>
    <t xml:space="preserve">    89622</t>
  </si>
  <si>
    <t>TÊ DE REDUÇÃO, PVC, SOLDÁVEL, DN 32MM X 25MM, INSTALADO EM PRUMADA DE ÁGUA FORNECIMENTO E INSTALAÇÃO. AF_12/2014_P</t>
  </si>
  <si>
    <t xml:space="preserve">    89623</t>
  </si>
  <si>
    <t>TE, PVC, SOLDÁVEL, DN 40MM, INSTALADO EM PRUMADA DE ÁGUA FORNECIMENTO E INSTALAÇÃO. AF_12/2014_P</t>
  </si>
  <si>
    <t xml:space="preserve">    89624</t>
  </si>
  <si>
    <t>TÊ DE REDUÇÃO, PVC, SOLDÁVEL, DN 40MM X 32MM, INSTALADO EM PRUMADA DE ÁGUA FORNECIMENTO E INSTALAÇÃO. AF_12/2014_P</t>
  </si>
  <si>
    <t xml:space="preserve">    89625</t>
  </si>
  <si>
    <t>TE, PVC, SOLDÁVEL, DN 50MM, INSTALADO EM PRUMADA DE ÁGUA FORNECIMENTO E INSTALAÇÃO. AF_12/2014_P</t>
  </si>
  <si>
    <t xml:space="preserve">    89626</t>
  </si>
  <si>
    <t>TÊ DE REDUÇÃO, PVC, SOLDÁVEL, DN 50MM X 40MM, INSTALADO EM PRUMADA DE ÁGUA FORNECIMENTO E INSTALAÇÃO. AF_12/2014_P</t>
  </si>
  <si>
    <t xml:space="preserve">    89627</t>
  </si>
  <si>
    <t>TÊ DE REDUÇÃO, PVC, SOLDÁVEL, DN 50MM X 25MM, INSTALADO EM PRUMADA DE ÁGUA FORNECIMENTO E INSTALAÇÃO. AF_12/2014_P</t>
  </si>
  <si>
    <t xml:space="preserve">    89628</t>
  </si>
  <si>
    <t>TE, PVC, SOLDÁVEL, DN 60MM, INSTALADO EM PRUMADA DE ÁGUA FORNECIMENTO E INSTALAÇÃO. AF_12/2014_P</t>
  </si>
  <si>
    <t xml:space="preserve">    89629</t>
  </si>
  <si>
    <t>TE, PVC, SOLDÁVEL, DN 75MM, INSTALADO EM PRUMADA DE ÁGUA FORNECIMENTO E INSTALAÇÃO. AF_12/2014_P</t>
  </si>
  <si>
    <t xml:space="preserve">    89630</t>
  </si>
  <si>
    <t>TE DE REDUÇÃO, PVC, SOLDÁVEL, DN 75MM X 50MM, INSTALADO EM PRUMADA DE ÁGUA FORNECIMENTO E INSTALAÇÃO. AF_12/2014_P</t>
  </si>
  <si>
    <t xml:space="preserve">    89631</t>
  </si>
  <si>
    <t>TE, PVC, SOLDÁVEL, DN 85MM, INSTALADO EM PRUMADA DE ÁGUA FORNECIMENTO E INSTALAÇÃO. AF_12/2014_P</t>
  </si>
  <si>
    <t xml:space="preserve">    89632</t>
  </si>
  <si>
    <t>TE DE REDUÇÃO, PVC, SOLDÁVEL, DN 85MM X 60MM, INSTALADO EM PRUMADA DE ÁGUA FORNECIMENTO E INSTALAÇÃO. AF_12/2014_P</t>
  </si>
  <si>
    <t xml:space="preserve">    89637</t>
  </si>
  <si>
    <t>JOELHO 90 GRAUS, CPVC, SOLDÁVEL, DN 15MM, INSTALADO EM RAMAL OU SUB-RAMAL DE ÁGUA FORNECIMENTO E INSTALAÇÃO. AF_12/2014</t>
  </si>
  <si>
    <t xml:space="preserve">    89641</t>
  </si>
  <si>
    <t>JOELHO 90 GRAUS, CPVC, SOLDÁVEL, DN 22MM, INSTALADO EM RAMAL OU SUB-RAMAL DE ÁGUA FORNECIMENTO E INSTALAÇÃO . AF_12/2014</t>
  </si>
  <si>
    <t xml:space="preserve">    89645</t>
  </si>
  <si>
    <t>JOELHO DE TRANSIÇÃO, 90 GRAUS, CPVC, SOLDÁVEL, DN 22MM X 3/4", INSTALADO EM RAMAL OU SUB-RAMAL DE ÁGUA FORNECIMENTO E INSTALAÇÃO . AF_12/2014</t>
  </si>
  <si>
    <t xml:space="preserve">    89651</t>
  </si>
  <si>
    <t>LUVA, CPVC, SOLDÁVEL, DN 15MM, INSTALADO EM RAMAL OU SUB-RAMAL DE ÁGUAFORNECIMENTO E INSTALAÇÃO. AF_12/2014</t>
  </si>
  <si>
    <t xml:space="preserve">    89653</t>
  </si>
  <si>
    <t>LUVA DE TRANSIÇÃO, CPVC, SOLDÁVEL, DN15MM X 1/2, INSTALADO EM RAMAL OU SUB-RAMAL DE ÁGUA FORNECIMENTO E INSTALAÇÃO. AF_12/2014</t>
  </si>
  <si>
    <t xml:space="preserve">    89660</t>
  </si>
  <si>
    <t>LUVA DE TRANSIÇÃO, CPVC, SOLDÁVEL, DN22MM X 25MM, INSTALADO EM RAMAL OU SUB-RAMAL DE ÁGUA FORNECIMENTO E INSTALAÇÃO. AF_12/2014</t>
  </si>
  <si>
    <t xml:space="preserve">    89665</t>
  </si>
  <si>
    <t>REDUÇÃO EXCÊNTRICA, PVC, SERIE R, ÁGUA PLUVIAL, DN 75 X 50 MM, JUNTA ELÁSTICA, FORNECIDO E INSTALADO EM CONDUTORES VERTICAIS DE ÁGUAS PLUVIAIS. AF_12/2014</t>
  </si>
  <si>
    <t xml:space="preserve">    89667</t>
  </si>
  <si>
    <t>TÊ DE INSPEÇÃO, PVC, SERIE R, ÁGUA PLUVIAL, DN 75 MM, JUNTA ELÁSTICA, FORNECIDO E INSTALADO EM CONDUTORES VERTICAIS DE ÁGUAS PLUVIAIS. AF_12/2014</t>
  </si>
  <si>
    <t xml:space="preserve">    89668</t>
  </si>
  <si>
    <t>CONECTOR, CPVC, SOLDÁVEL, DN22MM X 3/4", INSTALADO EM RAMAL OU SUB-RAMAL DE ÁGUA FORNECIMENTO E INSTALAÇÃO</t>
  </si>
  <si>
    <t xml:space="preserve">    89669</t>
  </si>
  <si>
    <t>LUVA SIMPLES, PVC, SERIE R, ÁGUA PLUVIAL, DN 100 MM, JUNTA ELÁSTICA, FORNECIDO E INSTALADO EM CONDUTORES VERTICAIS DE ÁGUAS PLUVIAIS. AF_12/2014</t>
  </si>
  <si>
    <t xml:space="preserve">    89671</t>
  </si>
  <si>
    <t>LUVA DE CORRER, PVC, SERIE R, ÁGUA PLUVIAL, DN 100 MM, JUNTA ELÁSTICA,FORNECIDO E INSTALADO EM CONDUTORES VERTICAIS DE ÁGUAS PLUVIAIS. AF_12/2014</t>
  </si>
  <si>
    <t xml:space="preserve">    89673</t>
  </si>
  <si>
    <t>REDUÇÃO EXCÊNTRICA, PVC, SERIE R, ÁGUA PLUVIAL, DN 100 X 75 MM, JUNTA ELÁSTICA, FORNECIDO E INSTALADO EM CONDUTORES VERTICAIS DE ÁGUAS PLUVIAIS. AF_12/2014</t>
  </si>
  <si>
    <t xml:space="preserve">    89675</t>
  </si>
  <si>
    <t>TÊ DE INSPEÇÃO, PVC, SERIE R, ÁGUA PLUVIAL, DN 100 MM, JUNTA ELÁSTICA,FORNECIDO E INSTALADO EM CONDUTORES VERTICAIS DE ÁGUAS PLUVIAIS. AF_12/2014</t>
  </si>
  <si>
    <t xml:space="preserve">    89677</t>
  </si>
  <si>
    <t>LUVA SIMPLES, PVC, SERIE R, ÁGUA PLUVIAL, DN 150 MM, JUNTA ELÁSTICA, FORNECIDO E INSTALADO EM CONDUTORES VERTICAIS DE ÁGUAS PLUVIAIS. AF_12/2014</t>
  </si>
  <si>
    <t xml:space="preserve">    89679</t>
  </si>
  <si>
    <t>LUVA DE CORRER, PVC, SERIE R, ÁGUA PLUVIAL, DN 150 MM, JUNTA ELÁSTICA,FORNECIDO E INSTALADO EM CONDUTORES VERTICAIS DE ÁGUAS PLUVIAIS. AF_12/2014</t>
  </si>
  <si>
    <t xml:space="preserve">    89681</t>
  </si>
  <si>
    <t>REDUÇÃO EXCÊNTRICA, PVC, SERIE R, ÁGUA PLUVIAL, DN 150 X 100 MM, JUNTAELÁSTICA, FORNECIDO E INSTALADO EM CONDUTORES VERTICAIS DE ÁGUAS PLUVIAIS. AF_12/2014</t>
  </si>
  <si>
    <t xml:space="preserve">    89685</t>
  </si>
  <si>
    <t>JUNÇÃO SIMPLES, PVC, SERIE R, ÁGUA PLUVIAL, DN 75 X 75 MM, JUNTA ELÁSTICA, FORNECIDO E INSTALADO EM CONDUTORES VERTICAIS DE ÁGUAS PLUVIAIS.AF_12/2014</t>
  </si>
  <si>
    <t xml:space="preserve">    89687</t>
  </si>
  <si>
    <t>TÊ, PVC, SERIE R, ÁGUA PLUVIAL, DN 75 X 75 MM, JUNTA ELÁSTICA, FORNECIDO E INSTALADO EM CONDUTORES VERTICAIS DE ÁGUAS PLUVIAIS. AF_12/2014</t>
  </si>
  <si>
    <t xml:space="preserve">    89690</t>
  </si>
  <si>
    <t>JUNÇÃO SIMPLES, PVC, SERIE R, ÁGUA PLUVIAL, DN 100 X 100 MM, JUNTA ELÁSTICA, FORNECIDO E INSTALADO EM CONDUTORES VERTICAIS DE ÁGUAS PLUVIAIS. AF_12/2014</t>
  </si>
  <si>
    <t xml:space="preserve">    89691</t>
  </si>
  <si>
    <t>TE, CPVC, SOLDÁVEL, DN 15MM, INSTALADO EM RAMAL OU SUB-RAMAL DE ÁGUA FORNECIMENTO E INSTALAÇÃO. AF_12/2014</t>
  </si>
  <si>
    <t xml:space="preserve">    89692</t>
  </si>
  <si>
    <t>JUNÇÃO SIMPLES, PVC, SERIE R, ÁGUA PLUVIAL, DN 100 X 75 MM, JUNTA ELÁSTICA, FORNECIDO E INSTALADO EM CONDUTORES VERTICAIS DE ÁGUAS PLUVIAIS.AF_12/2014</t>
  </si>
  <si>
    <t xml:space="preserve">    89693</t>
  </si>
  <si>
    <t>TÊ, PVC, SERIE R, ÁGUA PLUVIAL, DN 100 X 100 MM, JUNTA ELÁSTICA, FORNECIDO E INSTALADO EM CONDUTORES VERTICAIS DE ÁGUAS PLUVIAIS. AF_12/2014</t>
  </si>
  <si>
    <t xml:space="preserve">    89696</t>
  </si>
  <si>
    <t>TÊ, PVC, SERIE R, ÁGUA PLUVIAL, DN 100 X 75 MM, JUNTA ELÁSTICA, FORNECIDO E INSTALADO EM CONDUTORES VERTICAIS DE ÁGUAS PLUVIAIS. AF_12/2014</t>
  </si>
  <si>
    <t xml:space="preserve">    89697</t>
  </si>
  <si>
    <t>TE, CPVC, SOLDÁVEL, DN 22MM, INSTALADO EM RAMAL OU SUB-RAMAL DE ÁGUA FORNECIMENTO E INSTALAÇÃO. AF_12/2014</t>
  </si>
  <si>
    <t xml:space="preserve">    89698</t>
  </si>
  <si>
    <t>JUNÇÃO SIMPLES, PVC, SERIE R, ÁGUA PLUVIAL, DN 150 X 150 MM, JUNTA ELÁSTICA, FORNECIDO E INSTALADO EM CONDUTORES VERTICAIS DE ÁGUAS PLUVIAIS. AF_12/2014</t>
  </si>
  <si>
    <t xml:space="preserve">    89699</t>
  </si>
  <si>
    <t>JUNÇÃO SIMPLES, PVC, SERIE R, ÁGUA PLUVIAL, DN 150 X 100 MM, JUNTA ELÁSTICA, FORNECIDO E INSTALADO EM CONDUTORES VERTICAIS DE ÁGUAS PLUVIAIS. AF_12/2014</t>
  </si>
  <si>
    <t xml:space="preserve">    89701</t>
  </si>
  <si>
    <t>TÊ, PVC, SERIE R, ÁGUA PLUVIAL, DN 150 X 150 MM, JUNTA ELÁSTICA, FORNECIDO E INSTALADO EM CONDUTORES VERTICAIS DE ÁGUAS PLUVIAIS. AF_12/2014</t>
  </si>
  <si>
    <t xml:space="preserve">    89703</t>
  </si>
  <si>
    <t>TE MISTURADOR DE TRANSIÇÃO, CPVC, SOLDÁVEL, DN 22MM X 3/4 , INSTALADO EM RAMAL OU SUB-RAMAL DE ÁGUA FORNECIMENTO E INSTALAÇÃO. AF_12/2014</t>
  </si>
  <si>
    <t xml:space="preserve">    89704</t>
  </si>
  <si>
    <t>TÊ, PVC, SERIE R, ÁGUA PLUVIAL, DN 150 X 100 MM, JUNTA ELÁSTICA, FORNECIDO E INSTALADO EM CONDUTORES VERTICAIS DE ÁGUAS PLUVIAIS. AF_12/2014</t>
  </si>
  <si>
    <t xml:space="preserve">    89724</t>
  </si>
  <si>
    <t>JOELHO 90 GRAUS, PVC, SERIE NORMAL, ESGOTO PREDIAL, DN 40 MM, JUNTA SOLDÁVEL, FORNECIDO E INSTALADO EM RAMAL DE DESCARGA OU RAMAL DE ESGOTOSANITÁRIO. AF_12/2014_P</t>
  </si>
  <si>
    <t xml:space="preserve">    89726</t>
  </si>
  <si>
    <t>JOELHO 45 GRAUS, PVC, SERIE NORMAL, ESGOTO PREDIAL, DN 40 MM, JUNTA SOLDÁVEL, FORNECIDO E INSTALADO EM RAMAL DE DESCARGA OU RAMAL DE ESGOTOSANITÁRIO. AF_12/2014_P</t>
  </si>
  <si>
    <t xml:space="preserve">    89728</t>
  </si>
  <si>
    <t>CURVA CURTA 90 GRAUS, PVC, SERIE NORMAL, ESGOTO PREDIAL, DN 40 MM, JUNTA SOLDÁVEL, FORNECIDO E INSTALADO EM RAMAL DE DESCARGA OU RAMAL DE ESGOTO SANITÁRIO. AF_12/2014_P</t>
  </si>
  <si>
    <t xml:space="preserve">    89730</t>
  </si>
  <si>
    <t>CURVA LONGA 90 GRAUS, PVC, SERIE NORMAL, ESGOTO PREDIAL, DN 40 MM, JUNTA SOLDÁVEL, FORNECIDO E INSTALADO EM RAMAL DE DESCARGA OU RAMAL DE ESGOTO SANITÁRIO. AF_12/2014_P</t>
  </si>
  <si>
    <t xml:space="preserve">    89731</t>
  </si>
  <si>
    <t>JOELHO 90 GRAUS, PVC, SERIE NORMAL, ESGOTO PREDIAL, DN 50 MM, JUNTA ELÁSTICA, FORNECIDO E INSTALADO EM RAMAL DE DESCARGA OU RAMAL DE ESGOTOSANITÁRIO. AF_12/2014</t>
  </si>
  <si>
    <t xml:space="preserve">    89732</t>
  </si>
  <si>
    <t>JOELHO 45 GRAUS, PVC, SERIE NORMAL, ESGOTO PREDIAL, DN 50 MM, JUNTA ELÁSTICA, FORNECIDO E INSTALADO EM RAMAL DE DESCARGA OU RAMAL DE ESGOTOSANITÁRIO. AF_12/2014</t>
  </si>
  <si>
    <t xml:space="preserve">    89733</t>
  </si>
  <si>
    <t>CURVA CURTA 90 GRAUS, PVC, SERIE NORMAL, ESGOTO PREDIAL, DN 50 MM, JUNTA ELÁSTICA, FORNECIDO E INSTALADO EM RAMAL DE DESCARGA OU RAMAL DE ESGOTO SANITÁRIO. AF_12/2014</t>
  </si>
  <si>
    <t xml:space="preserve">    89735</t>
  </si>
  <si>
    <t>CURVA LONGA 90 GRAUS, PVC, SERIE NORMAL, ESGOTO PREDIAL, DN 50 MM, JUNTA ELÁSTICA, FORNECIDO E INSTALADO EM RAMAL DE DESCARGA OU RAMAL DE ESGOTO SANITÁRIO. AF_12/2014</t>
  </si>
  <si>
    <t xml:space="preserve">    89737</t>
  </si>
  <si>
    <t>JOELHO 90 GRAUS, PVC, SERIE NORMAL, ESGOTO PREDIAL, DN 75 MM, JUNTA ELÁSTICA, FORNECIDO E INSTALADO EM RAMAL DE DESCARGA OU RAMAL DE ESGOTOSANITÁRIO. AF_12/2014</t>
  </si>
  <si>
    <t xml:space="preserve">    89739</t>
  </si>
  <si>
    <t>JOELHO 45 GRAUS, PVC, SERIE NORMAL, ESGOTO PREDIAL, DN 75 MM, JUNTA ELÁSTICA, FORNECIDO E INSTALADO EM RAMAL DE DESCARGA OU RAMAL DE ESGOTOSANITÁRIO. AF_12/2014</t>
  </si>
  <si>
    <t xml:space="preserve">    89742</t>
  </si>
  <si>
    <t>CURVA CURTA 90 GRAUS, PVC, SERIE NORMAL, ESGOTO PREDIAL, DN 75 MM, JUNTA ELÁSTICA, FORNECIDO E INSTALADO EM RAMAL DE DESCARGA OU RAMAL DE ESGOTO SANITÁRIO. AF_12/2014</t>
  </si>
  <si>
    <t xml:space="preserve">    89743</t>
  </si>
  <si>
    <t>CURVA LONGA 90 GRAUS, PVC, SERIE NORMAL, ESGOTO PREDIAL, DN 75 MM, JUNTA ELÁSTICA, FORNECIDO E INSTALADO EM RAMAL DE DESCARGA OU RAMAL DE ESGOTO SANITÁRIO. AF_12/2014</t>
  </si>
  <si>
    <t xml:space="preserve">    89744</t>
  </si>
  <si>
    <t>JOELHO 90 GRAUS, PVC, SERIE NORMAL, ESGOTO PREDIAL, DN 100 MM, JUNTA ELÁSTICA, FORNECIDO E INSTALADO EM RAMAL DE DESCARGA OU RAMAL DE ESGOTOSANITÁRIO. AF_12/2014</t>
  </si>
  <si>
    <t xml:space="preserve">    89746</t>
  </si>
  <si>
    <t>JOELHO 45 GRAUS, PVC, SERIE NORMAL, ESGOTO PREDIAL, DN 100 MM, JUNTA ELÁSTICA, FORNECIDO E INSTALADO EM RAMAL DE DESCARGA OU RAMAL DE ESGOTOSANITÁRIO. AF_12/2014</t>
  </si>
  <si>
    <t xml:space="preserve">    89748</t>
  </si>
  <si>
    <t>CURVA CURTA 90 GRAUS, PVC, SERIE NORMAL, ESGOTO PREDIAL, DN 100 MM, JUNTA ELÁSTICA, FORNECIDO E INSTALADO EM RAMAL DE DESCARGA OU RAMAL DE ESGOTO SANITÁRIO. AF_12/2014</t>
  </si>
  <si>
    <t xml:space="preserve">    89750</t>
  </si>
  <si>
    <t>CURVA LONGA 90 GRAUS, PVC, SERIE NORMAL, ESGOTO PREDIAL, DN 100 MM, JUNTA ELÁSTICA, FORNECIDO E INSTALADO EM RAMAL DE DESCARGA OU RAMAL DE ESGOTO SANITÁRIO. AF_12/2014</t>
  </si>
  <si>
    <t xml:space="preserve">    89752</t>
  </si>
  <si>
    <t>LUVA SIMPLES, PVC, SERIE NORMAL, ESGOTO PREDIAL, DN 40 MM, JUNTA SOLDÁVEL, FORNECIDO E INSTALADO EM RAMAL DE DESCARGA OU RAMAL DE ESGOTO SANITÁRIO. AF_12/2014_P</t>
  </si>
  <si>
    <t xml:space="preserve">    89753</t>
  </si>
  <si>
    <t>LUVA SIMPLES, PVC, SERIE NORMAL, ESGOTO PREDIAL, DN 50 MM, JUNTA ELÁSTICA, FORNECIDO E INSTALADO EM RAMAL DE DESCARGA OU RAMAL DE ESGOTO SANITÁRIO. AF_12/2014</t>
  </si>
  <si>
    <t xml:space="preserve">    89754</t>
  </si>
  <si>
    <t>LUVA DE CORRER, PVC, SERIE NORMAL, ESGOTO PREDIAL, DN 50 MM, JUNTA ELÁSTICA, FORNECIDO E INSTALADO EM RAMAL DE DESCARGA OU RAMAL DE ESGOTO SANITÁRIO. AF_12/2014</t>
  </si>
  <si>
    <t xml:space="preserve">    89774</t>
  </si>
  <si>
    <t>LUVA SIMPLES, PVC, SERIE NORMAL, ESGOTO PREDIAL, DN 75 MM, JUNTA ELÁSTICA, FORNECIDO E INSTALADO EM RAMAL DE DESCARGA OU RAMAL DE ESGOTO SANITÁRIO. AF_12/2014</t>
  </si>
  <si>
    <t xml:space="preserve">    89776</t>
  </si>
  <si>
    <t>LUVA DE CORRER, PVC, SERIE NORMAL, ESGOTO PREDIAL, DN 75 MM, JUNTA ELÁSTICA, FORNECIDO E INSTALADO EM RAMAL DE DESCARGA OU RAMAL DE ESGOTO SANITÁRIO. AF_12/2014</t>
  </si>
  <si>
    <t xml:space="preserve">    89778</t>
  </si>
  <si>
    <t>LUVA SIMPLES, PVC, SERIE NORMAL, ESGOTO PREDIAL, DN 100 MM, JUNTA ELÁSTICA, FORNECIDO E INSTALADO EM RAMAL DE DESCARGA OU RAMAL DE ESGOTO SANITÁRIO. AF_12/2014</t>
  </si>
  <si>
    <t xml:space="preserve">    89779</t>
  </si>
  <si>
    <t>LUVA DE CORRER, PVC, SERIE NORMAL, ESGOTO PREDIAL, DN 100 MM, JUNTA ELÁSTICA, FORNECIDO E INSTALADO EM RAMAL DE DESCARGA OU RAMAL DE ESGOTOSANITÁRIO. AF_12/2014</t>
  </si>
  <si>
    <t xml:space="preserve">    89782</t>
  </si>
  <si>
    <t>TE, PVC, SERIE NORMAL, ESGOTO PREDIAL, DN 40 X 40 MM, JUNTA SOLDÁVEL, FORNECIDO E INSTALADO EM RAMAL DE DESCARGA OU RAMAL DE ESGOTO SANITÁRIO. AF_12/2014_P</t>
  </si>
  <si>
    <t xml:space="preserve">    89783</t>
  </si>
  <si>
    <t>JUNÇÃO SIMPLES, PVC, SERIE NORMAL, ESGOTO PREDIAL, DN 40 MM, JUNTA SOLDÁVEL, FORNECIDO E INSTALADO EM RAMAL DE DESCARGA OU RAMAL DE ESGOTO SANITÁRIO. AF_12/2014_P</t>
  </si>
  <si>
    <t xml:space="preserve">    89784</t>
  </si>
  <si>
    <t>TE, PVC, SERIE NORMAL, ESGOTO PREDIAL, DN 50 X 50 MM, JUNTA ELÁSTICA, FORNECIDO E INSTALADO EM RAMAL DE DESCARGA OU RAMAL DE ESGOTO SANITÁRIO. AF_12/2014</t>
  </si>
  <si>
    <t xml:space="preserve">    89785</t>
  </si>
  <si>
    <t>JUNÇÃO SIMPLES, PVC, SERIE NORMAL, ESGOTO PREDIAL, DN 50 X 50 MM, JUNTA ELÁSTICA, FORNECIDO E INSTALADO EM RAMAL DE DESCARGA OU RAMAL DE ESGOTO SANITÁRIO. AF_12/2014</t>
  </si>
  <si>
    <t xml:space="preserve">    89786</t>
  </si>
  <si>
    <t>TE, PVC, SERIE NORMAL, ESGOTO PREDIAL, DN 75 X 75 MM, JUNTA ELÁSTICA, FORNECIDO E INSTALADO EM RAMAL DE DESCARGA OU RAMAL DE ESGOTO SANITÁRIO. AF_12/2014</t>
  </si>
  <si>
    <t xml:space="preserve">    89795</t>
  </si>
  <si>
    <t>JUNÇÃO SIMPLES, PVC, SERIE NORMAL, ESGOTO PREDIAL, DN 75 X 75 MM, JUNTA ELÁSTICA, FORNECIDO E INSTALADO EM RAMAL DE DESCARGA OU RAMAL DE ESGOTO SANITÁRIO. AF_12/2014</t>
  </si>
  <si>
    <t xml:space="preserve">    89796</t>
  </si>
  <si>
    <t>TE, PVC, SERIE NORMAL, ESGOTO PREDIAL, DN 100 X 100 MM, JUNTA ELÁSTICA, FORNECIDO E INSTALADO EM RAMAL DE DESCARGA OU RAMAL DE ESGOTO SANITÁRIO. AF_12/2014</t>
  </si>
  <si>
    <t xml:space="preserve">    89797</t>
  </si>
  <si>
    <t>JUNÇÃO SIMPLES, PVC, SERIE NORMAL, ESGOTO PREDIAL, DN 100 X 100 MM, JUNTA ELÁSTICA, FORNECIDO E INSTALADO EM RAMAL DE DESCARGA OU RAMAL DE ESGOTO SANITÁRIO. AF_12/2014</t>
  </si>
  <si>
    <t xml:space="preserve">    89801</t>
  </si>
  <si>
    <t>JOELHO 90 GRAUS, PVC, SERIE NORMAL, ESGOTO PREDIAL, DN 50 MM, JUNTA ELÁSTICA, FORNECIDO E INSTALADO EM PRUMADA DE ESGOTO SANITÁRIO OU VENTILAÇÃO. AF_12/2014</t>
  </si>
  <si>
    <t xml:space="preserve">    89802</t>
  </si>
  <si>
    <t>JOELHO 45 GRAUS, PVC, SERIE NORMAL, ESGOTO PREDIAL, DN 50 MM, JUNTA ELÁSTICA, FORNECIDO E INSTALADO EM PRUMADA DE ESGOTO SANITÁRIO OU VENTILAÇÃO. AF_12/2014</t>
  </si>
  <si>
    <t xml:space="preserve">    89803</t>
  </si>
  <si>
    <t>CURVA CURTA 90 GRAUS, PVC, SERIE NORMAL, ESGOTO PREDIAL, DN 50 MM, JUNTA ELÁSTICA, FORNECIDO E INSTALADO EM PRUMADA DE ESGOTO SANITÁRIO OU VENTILAÇÃO. AF_12/2014</t>
  </si>
  <si>
    <t xml:space="preserve">    89804</t>
  </si>
  <si>
    <t>CURVA LONGA 90 GRAUS, PVC, SERIE NORMAL, ESGOTO PREDIAL, DN 50 MM, JUNTA ELÁSTICA, FORNECIDO E INSTALADO EM PRUMADA DE ESGOTO SANITÁRIO OU VENTILAÇÃO. AF_12/2014</t>
  </si>
  <si>
    <t xml:space="preserve">    89805</t>
  </si>
  <si>
    <t>JOELHO 90 GRAUS, PVC, SERIE NORMAL, ESGOTO PREDIAL, DN 75 MM, JUNTA ELÁSTICA, FORNECIDO E INSTALADO EM PRUMADA DE ESGOTO SANITÁRIO OU VENTILAÇÃO. AF_12/2014</t>
  </si>
  <si>
    <t xml:space="preserve">    89806</t>
  </si>
  <si>
    <t>JOELHO 45 GRAUS, PVC, SERIE NORMAL, ESGOTO PREDIAL, DN 75 MM, JUNTA ELÁSTICA, FORNECIDO E INSTALADO EM PRUMADA DE ESGOTO SANITÁRIO OU VENTILAÇÃO. AF_12/2014</t>
  </si>
  <si>
    <t xml:space="preserve">    89807</t>
  </si>
  <si>
    <t>CURVA CURTA 90 GRAUS, PVC, SERIE NORMAL, ESGOTO PREDIAL, DN 75 MM, JUNTA ELÁSTICA, FORNECIDO E INSTALADO EM PRUMADA DE ESGOTO SANITÁRIO OU VENTILAÇÃO. AF_12/2014</t>
  </si>
  <si>
    <t xml:space="preserve">    89808</t>
  </si>
  <si>
    <t>CURVA LONGA 90 GRAUS, PVC, SERIE NORMAL, ESGOTO PREDIAL, DN 75 MM, JUNTA ELÁSTICA, FORNECIDO E INSTALADO EM PRUMADA DE ESGOTO SANITÁRIO OU VENTILAÇÃO. AF_12/2014</t>
  </si>
  <si>
    <t xml:space="preserve">    89809</t>
  </si>
  <si>
    <t>JOELHO 90 GRAUS, PVC, SERIE NORMAL, ESGOTO PREDIAL, DN 100 MM, JUNTA ELÁSTICA, FORNECIDO E INSTALADO EM PRUMADA DE ESGOTO SANITÁRIO OU VENTILAÇÃO. AF_12/2014</t>
  </si>
  <si>
    <t xml:space="preserve">    89810</t>
  </si>
  <si>
    <t>JOELHO 45 GRAUS, PVC, SERIE NORMAL, ESGOTO PREDIAL, DN 100 MM, JUNTA ELÁSTICA, FORNECIDO E INSTALADO EM PRUMADA DE ESGOTO SANITÁRIO OU VENTILAÇÃO. AF_12/2014</t>
  </si>
  <si>
    <t xml:space="preserve">    89811</t>
  </si>
  <si>
    <t>CURVA CURTA 90 GRAUS, PVC, SERIE NORMAL, ESGOTO PREDIAL, DN 100 MM, JUNTA ELÁSTICA, FORNECIDO E INSTALADO EM PRUMADA DE ESGOTO SANITÁRIO OUVENTILAÇÃO. AF_12/2014</t>
  </si>
  <si>
    <t xml:space="preserve">    89812</t>
  </si>
  <si>
    <t>CURVA LONGA 90 GRAUS, PVC, SERIE NORMAL, ESGOTO PREDIAL, DN 100 MM, JUNTA ELÁSTICA, FORNECIDO E INSTALADO EM PRUMADA DE ESGOTO SANITÁRIO OUVENTILAÇÃO. AF_12/2014</t>
  </si>
  <si>
    <t xml:space="preserve">    89813</t>
  </si>
  <si>
    <t>LUVA SIMPLES, PVC, SERIE NORMAL, ESGOTO PREDIAL, DN 50 MM, JUNTA ELÁSTICA, FORNECIDO E INSTALADO EM PRUMADA DE ESGOTO SANITÁRIO OU VENTILAÇÃO. AF_12/2014</t>
  </si>
  <si>
    <t xml:space="preserve">    89814</t>
  </si>
  <si>
    <t>LUVA DE CORRER, PVC, SERIE NORMAL, ESGOTO PREDIAL, DN 50 MM, JUNTA ELÁSTICA, FORNECIDO E INSTALADO EM PRUMADA DE ESGOTO SANITÁRIO OU VENTILAÇÃO. AF_12/2014</t>
  </si>
  <si>
    <t xml:space="preserve">    89817</t>
  </si>
  <si>
    <t>LUVA SIMPLES, PVC, SERIE NORMAL, ESGOTO PREDIAL, DN 75 MM, JUNTA ELÁSTICA, FORNECIDO E INSTALADO EM PRUMADA DE ESGOTO SANITÁRIO OU VENTILAÇÃO. AF_12/2014</t>
  </si>
  <si>
    <t xml:space="preserve">    89819</t>
  </si>
  <si>
    <t>LUVA DE CORRER, PVC, SERIE NORMAL, ESGOTO PREDIAL, DN 75 MM, JUNTA ELÁSTICA, FORNECIDO E INSTALADO EM PRUMADA DE ESGOTO SANITÁRIO OU VENTILAÇÃO. AF_12/2014</t>
  </si>
  <si>
    <t xml:space="preserve">    89821</t>
  </si>
  <si>
    <t>LUVA SIMPLES, PVC, SERIE NORMAL, ESGOTO PREDIAL, DN 100 MM, JUNTA ELÁSTICA, FORNECIDO E INSTALADO EM PRUMADA DE ESGOTO SANITÁRIO OU VENTILAÇÃO. AF_12/2014</t>
  </si>
  <si>
    <t xml:space="preserve">    89823</t>
  </si>
  <si>
    <t>LUVA DE CORRER, PVC, SERIE NORMAL, ESGOTO PREDIAL, DN 100 MM, JUNTA ELÁSTICA, FORNECIDO E INSTALADO EM PRUMADA DE ESGOTO SANITÁRIO OU VENTILAÇÃO. AF_12/2014</t>
  </si>
  <si>
    <t xml:space="preserve">    89825</t>
  </si>
  <si>
    <t>TE, PVC, SERIE NORMAL, ESGOTO PREDIAL, DN 50 X 50 MM, JUNTA ELÁSTICA, FORNECIDO E INSTALADO EM PRUMADA DE ESGOTO SANITÁRIO OU VENTILAÇÃO. AF_12/2014</t>
  </si>
  <si>
    <t xml:space="preserve">    89827</t>
  </si>
  <si>
    <t>JUNÇÃO SIMPLES, PVC, SERIE NORMAL, ESGOTO PREDIAL, DN 50 X 50 MM, JUNTA ELÁSTICA, FORNECIDO E INSTALADO EM PRUMADA DE ESGOTO SANITÁRIO OU VENTILAÇÃO. AF_12/2014</t>
  </si>
  <si>
    <t xml:space="preserve">    89829</t>
  </si>
  <si>
    <t>TE, PVC, SERIE NORMAL, ESGOTO PREDIAL, DN 75 X 75 MM, JUNTA ELÁSTICA, FORNECIDO E INSTALADO EM PRUMADA DE ESGOTO SANITÁRIO OU VENTILAÇÃO. AF_12/2014</t>
  </si>
  <si>
    <t xml:space="preserve">    89830</t>
  </si>
  <si>
    <t>JUNÇÃO SIMPLES, PVC, SERIE NORMAL, ESGOTO PREDIAL, DN 75 X 75 MM, JUNTA ELÁSTICA, FORNECIDO E INSTALADO EM PRUMADA DE ESGOTO SANITÁRIO OU VENTILAÇÃO. AF_12/2014</t>
  </si>
  <si>
    <t xml:space="preserve">    89833</t>
  </si>
  <si>
    <t>TE, PVC, SERIE NORMAL, ESGOTO PREDIAL, DN 100 X 100 MM, JUNTA ELÁSTICA, FORNECIDO E INSTALADO EM PRUMADA DE ESGOTO SANITÁRIO OU VENTILAÇÃO.AF_12/2014</t>
  </si>
  <si>
    <t xml:space="preserve">    89834</t>
  </si>
  <si>
    <t>JUNÇÃO SIMPLES, PVC, SERIE NORMAL, ESGOTO PREDIAL, DN 100 X 100 MM, JUNTA ELÁSTICA, FORNECIDO E INSTALADO EM PRUMADA DE ESGOTO SANITÁRIO OUVENTILAÇÃO. AF_12/2014</t>
  </si>
  <si>
    <t xml:space="preserve">    89850</t>
  </si>
  <si>
    <t>JOELHO 90 GRAUS, PVC, SERIE NORMAL, ESGOTO PREDIAL, DN 100 MM, JUNTA ELÁSTICA, FORNECIDO E INSTALADO EM SUBCOLETOR AÉREO DE ESGOTO SANITÁRIO. AF_12/2014</t>
  </si>
  <si>
    <t xml:space="preserve">    89851</t>
  </si>
  <si>
    <t>JOELHO 45 GRAUS, PVC, SERIE NORMAL, ESGOTO PREDIAL, DN 100 MM, JUNTA ELÁSTICA, FORNECIDO E INSTALADO EM SUBCOLETOR AÉREO DE ESGOTO SANITÁRIO. AF_12/2014</t>
  </si>
  <si>
    <t xml:space="preserve">    89852</t>
  </si>
  <si>
    <t>CURVA CURTA 90 GRAUS, PVC, SERIE NORMAL, ESGOTO PREDIAL, DN 100 MM, JUNTA ELÁSTICA, FORNECIDO E INSTALADO EM SUBCOLETOR AÉREO DE ESGOTO SANITÁRIO. AF_12/2014</t>
  </si>
  <si>
    <t xml:space="preserve">    89853</t>
  </si>
  <si>
    <t>CURVA LONGA 90 GRAUS, PVC, SERIE NORMAL, ESGOTO PREDIAL, DN 100 MM, JUNTA ELÁSTICA, FORNECIDO E INSTALADO EM SUBCOLETOR AÉREO DE ESGOTO SANITÁRIO. AF_12/2014</t>
  </si>
  <si>
    <t xml:space="preserve">    89854</t>
  </si>
  <si>
    <t>JOELHO 90 GRAUS, PVC, SERIE NORMAL, ESGOTO PREDIAL, DN 150 MM, JUNTA ELÁSTICA, FORNECIDO E INSTALADO EM SUBCOLETOR AÉREO DE ESGOTO SANITÁRIO. AF_12/2014</t>
  </si>
  <si>
    <t xml:space="preserve">    89855</t>
  </si>
  <si>
    <t>JOELHO 45 GRAUS, PVC, SERIE NORMAL, ESGOTO PREDIAL, DN 150 MM, JUNTA ELÁSTICA, FORNECIDO E INSTALADO EM SUBCOLETOR AÉREO DE ESGOTO SANITÁRIO. AF_12/2014</t>
  </si>
  <si>
    <t xml:space="preserve">    89856</t>
  </si>
  <si>
    <t>LUVA SIMPLES, PVC, SERIE NORMAL, ESGOTO PREDIAL, DN 100 MM, JUNTA ELÁSTICA, FORNECIDO E INSTALADO EM SUBCOLETOR AÉREO DE ESGOTO SANITÁRIO. AF_12/2014</t>
  </si>
  <si>
    <t xml:space="preserve">    89857</t>
  </si>
  <si>
    <t>LUVA DE CORRER, PVC, SERIE NORMAL, ESGOTO PREDIAL, DN 100 MM, JUNTA ELÁSTICA, FORNECIDO E INSTALADO EM SUBCOLETOR AÉREO DE ESGOTO SANITÁRIO.AF_12/2014</t>
  </si>
  <si>
    <t xml:space="preserve">    89859</t>
  </si>
  <si>
    <t>LUVA DE CORRER, PVC, SERIE NORMAL, ESGOTO PREDIAL, DN 150 MM, JUNTA ELÁSTICA, FORNECIDO E INSTALADO EM SUBCOLETOR AÉREO DE ESGOTO SANITÁRIO.AF_12/2014</t>
  </si>
  <si>
    <t xml:space="preserve">    89860</t>
  </si>
  <si>
    <t>TE, PVC, SERIE NORMAL, ESGOTO PREDIAL, DN 100 X 100 MM, JUNTA ELÁSTICA, FORNECIDO E INSTALADO EM SUBCOLETOR AÉREO DE ESGOTO SANITÁRIO. AF_12/2014</t>
  </si>
  <si>
    <t xml:space="preserve">    89861</t>
  </si>
  <si>
    <t>JUNÇÃO SIMPLES, PVC, SERIE NORMAL, ESGOTO PREDIAL, DN 100 X 100 MM, JUNTA ELÁSTICA, FORNECIDO E INSTALADO EM SUBCOLETOR AÉREO DE ESGOTO SANITÁRIO. AF_12/2014</t>
  </si>
  <si>
    <t xml:space="preserve">    89862</t>
  </si>
  <si>
    <t>TE, PVC, SERIE NORMAL, ESGOTO PREDIAL, DN 150 X 150 MM, JUNTA ELÁSTICA, FORNECIDO E INSTALADO EM SUBCOLETOR AÉREO DE ESGOTO SANITÁRIO. AF_12/2014</t>
  </si>
  <si>
    <t xml:space="preserve">    89863</t>
  </si>
  <si>
    <t>JUNÇÃO SIMPLES, PVC, SERIE NORMAL, ESGOTO PREDIAL, DN 150 X 150 MM, JUNTA ELÁSTICA, FORNECIDO E INSTALADO EM SUBCOLETOR AÉREO DE ESGOTO SANITÁRIO. AF_12/2014</t>
  </si>
  <si>
    <t xml:space="preserve">    89866</t>
  </si>
  <si>
    <t>JOELHO 90 GRAUS, PVC, SOLDÁVEL, DN 25MM, INSTALADO EM DRENO DE AR-CONDICIONADO FORNECIMENTO E INSTALAÇÃO. AF_12/2014_P</t>
  </si>
  <si>
    <t xml:space="preserve">    89867</t>
  </si>
  <si>
    <t>JOELHO 45 GRAUS, PVC, SOLDÁVEL, DN 25MM, INSTALADO EM DRENO DE AR-CONDICIONADO FORNECIMENTO E INSTALAÇÃO. AF_12/2014_P</t>
  </si>
  <si>
    <t xml:space="preserve">    89868</t>
  </si>
  <si>
    <t>LUVA, PVC, SOLDÁVEL, DN 25MM, INSTALADO EM DRENO DE AR-CONDICIONADO FORNECIMENTO E INSTALAÇÃO. AF_12/2014_P</t>
  </si>
  <si>
    <t xml:space="preserve">    89869</t>
  </si>
  <si>
    <t>TE, PVC, SOLDÁVEL, DN 25MM, INSTALADO EM DRENO DE AR-CONDICIONADO FORNECIMENTO E INSTALAÇÃO. AF_12/2014_P</t>
  </si>
  <si>
    <t xml:space="preserve">    89980</t>
  </si>
  <si>
    <t>LUVA COM BUCHA DE LATÃO, PVC, SOLDÁVEL, DN 25MM X 3/4, INSTALADO EM PRUMADA DE ÁGUA FORNECIMENTO E INSTALAÇÃO. AF_12/2014_P</t>
  </si>
  <si>
    <t xml:space="preserve">  0181</t>
  </si>
  <si>
    <t>CAIXAS D'DAGUA, DE INSPECAO E DE GORDURA</t>
  </si>
  <si>
    <t xml:space="preserve">    6171</t>
  </si>
  <si>
    <t xml:space="preserve">TAMPA DE CONCRETO ARMADO 60X60X5CM PARA CAIXA </t>
  </si>
  <si>
    <t xml:space="preserve">    72289</t>
  </si>
  <si>
    <t xml:space="preserve">CAIXA DE INSPEÇÃO 80X80X80CM EM ALVENARIA - EXECUÇÃO </t>
  </si>
  <si>
    <t xml:space="preserve">    72290</t>
  </si>
  <si>
    <t xml:space="preserve">CAIXA DE INSPEÇÃO 90X90X80CM EM ALVENARIA - EXECUÇÃO </t>
  </si>
  <si>
    <t xml:space="preserve">    74051</t>
  </si>
  <si>
    <t>CAIXA GORDURA CONCRETO PRE-MOLDADO</t>
  </si>
  <si>
    <t xml:space="preserve">    74051/001</t>
  </si>
  <si>
    <t>CAIXA DE GORDURA DUPLA EM CONCRETO PRE-MOLDADO DN 60MM COM TAMPA - FORNECIMENTO E INSTALACAO</t>
  </si>
  <si>
    <t xml:space="preserve">    74051/002</t>
  </si>
  <si>
    <t>CAIXA DE GORDURA SIMPLES EM CONCRETO PRE-MOLDADO DN 40MM COM TAMPA - FORNECIMENTO E INSTALACAO</t>
  </si>
  <si>
    <t xml:space="preserve">    74058</t>
  </si>
  <si>
    <t>TORNEIRA BOIA BRUTO 1"</t>
  </si>
  <si>
    <t xml:space="preserve">    74058/001</t>
  </si>
  <si>
    <t>TORNEIRA DE BOIA REAL 1/2 COM BALAO METALICO - FORNECIMENTO E INSTALACAO</t>
  </si>
  <si>
    <t xml:space="preserve">    74058/002</t>
  </si>
  <si>
    <t>TORNEIRA DE BOIA VAZAO TOTAL 3/4 COM BALAO PLASTICO - FORNECIMENTO E INSTALACAO</t>
  </si>
  <si>
    <t xml:space="preserve">    74058/003</t>
  </si>
  <si>
    <t>TORNEIRA DE BOIA REAL 1 COM BALAO PLASTICO - FORNECIMENTO E INSTALACAO</t>
  </si>
  <si>
    <t xml:space="preserve">    74058/004</t>
  </si>
  <si>
    <t>TORNEIRA DE BÓIA REAL 2" COM BALAO PLASTICO - FORNECIMENTO E INSTALACAO</t>
  </si>
  <si>
    <t xml:space="preserve">    74104</t>
  </si>
  <si>
    <t>CAIXA DE INSPECAO OU PASSAGEM 60X60CM TAMPA DE CONCRETO</t>
  </si>
  <si>
    <t xml:space="preserve">    74104/001</t>
  </si>
  <si>
    <t>CAIXA DE INSPEÇÃO EM ALVENARIA DE TIJOLO MACIÇO 60X60X60CM, REVESTIDA INTERNAMENTO COM BARRA LISA (CIMENTO E AREIA, TRAÇO 1:4) E=2,0CM, COMTAMPA PRÉ-MOLDADA DE CONCRETO E FUNDO DE CONCRETO 15MPA TIPO C - ESCAVAÇÃO E CONFECÇÃO</t>
  </si>
  <si>
    <t xml:space="preserve">    74166</t>
  </si>
  <si>
    <t>CAIXA DE PASSAGEM (INSPECAO) PRE-MOLDADA DN 60 CM</t>
  </si>
  <si>
    <t xml:space="preserve">    74166/001</t>
  </si>
  <si>
    <t>CAIXA DE INSPEÇÃO EM CONCRETO PRÉ-MOLDADO DN 60MM COM TAMPA H= 60CM FORNECIMENTO E INSTALACAO</t>
  </si>
  <si>
    <t xml:space="preserve">    74166/002</t>
  </si>
  <si>
    <t>CAIXA DE INSPECAO EM ANEL DE CONCRETO PRE MOLDADO, COM 950MM DE ALTURATOTAL. ANEIS COM ESP=50MM, DIAM.=600MM. EXCLUSIVE TAMPAO E ESCAVACAO- FORNECIMENTO E INSTALACAO</t>
  </si>
  <si>
    <t xml:space="preserve">    83703</t>
  </si>
  <si>
    <t xml:space="preserve">TORNEIRA BOIA METALICA D=32MM (1 1/4") </t>
  </si>
  <si>
    <t xml:space="preserve">    83704</t>
  </si>
  <si>
    <t xml:space="preserve">TORNEIRA BOIA METALICA D=40MM (1 1/2") </t>
  </si>
  <si>
    <t xml:space="preserve">    88503</t>
  </si>
  <si>
    <t xml:space="preserve">CAIXA D´ÁGUA EM POLIETILENO, 1000 LITROS, COM ACESSÓRIOS </t>
  </si>
  <si>
    <t xml:space="preserve">    88504</t>
  </si>
  <si>
    <t xml:space="preserve">CAIXA D´AGUA EM POLIETILENO, 500 LITROS, COM ACESSÓRIOS </t>
  </si>
  <si>
    <t xml:space="preserve">  0182</t>
  </si>
  <si>
    <t>RALOS/CAIXA SIFONADA</t>
  </si>
  <si>
    <t xml:space="preserve">    89482</t>
  </si>
  <si>
    <t>CAIXA SIFONADA, PVC, DN 100 X 100 X 50 MM, FORNECIDA E INSTALADA EM RAMAIS DE ENCAMINHAMENTO DE ÁGUA PLUVIAL. AF_12/2014_P</t>
  </si>
  <si>
    <t xml:space="preserve">    89491</t>
  </si>
  <si>
    <t>CAIXA SIFONADA, PVC, DN 150 X 185 X 75 MM, FORNECIDA E INSTALADA EM RAMAIS DE ENCAMINHAMENTO DE ÁGUA PLUVIAL. AF_12/2014_P</t>
  </si>
  <si>
    <t xml:space="preserve">    89495</t>
  </si>
  <si>
    <t>RALO SIFONADO, PVC, DN 100 X 40 MM, JUNTA SOLDÁVEL, FORNECIDO E INSTALADO EM RAMAIS DE ENCAMINHAMENTO DE ÁGUA PLUVIAL. AF_12/2014_P</t>
  </si>
  <si>
    <t xml:space="preserve">    89707</t>
  </si>
  <si>
    <t>CAIXA SIFONADA, PVC, DN 100 X 100 X 50 MM, JUNTA ELÁSTICA, FORNECIDA EINSTALADA EM RAMAL DE DESCARGA OU EM RAMAL DE ESGOTO SANITÁRIO. AF_12/2014_P</t>
  </si>
  <si>
    <t xml:space="preserve">    89708</t>
  </si>
  <si>
    <t>CAIXA SIFONADA, PVC, DN 150 X 185 X 75 MM, JUNTA ELÁSTICA, FORNECIDA EINSTALADA EM RAMAL DE DESCARGA OU EM RAMAL DE ESGOTO SANITÁRIO. AF_12/2014_P</t>
  </si>
  <si>
    <t xml:space="preserve">    89709</t>
  </si>
  <si>
    <t>RALO SIFONADO, PVC, DN 100 X 40 MM, JUNTA SOLDÁVEL, FORNECIDO E INSTALADO EM RAMAL DE DESCARGA OU EM RAMAL DE ESGOTO SANITÁRIO. AF_12/2014_P</t>
  </si>
  <si>
    <t xml:space="preserve">    89710</t>
  </si>
  <si>
    <t>RALO SECO, PVC, DN 100 X 40 MM, JUNTA SOLDÁVEL, FORNECIDO E INSTALADO EM RAMAL DE DESCARGA OU EM RAMAL DE ESGOTO SANITÁRIO. AF_12/2014_P</t>
  </si>
  <si>
    <t xml:space="preserve">  0183</t>
  </si>
  <si>
    <t>APARELHOS SANITARIOS, LOUCAS, METAIS E OUTROS</t>
  </si>
  <si>
    <t xml:space="preserve">    6021</t>
  </si>
  <si>
    <t>VASO SANITARIO SIFONADO LOUÇA BRANCA PADRAO POPULAR, COM CONJUNTO PARAFIXAÇAO PARA VASO SANITÁRIO COM PARAFUSO, ARRUELA E BUCHA - FORNECIMENTO E INSTALACAO</t>
  </si>
  <si>
    <t xml:space="preserve">    72739</t>
  </si>
  <si>
    <t>VASO SANITARIO INFANTIL SIFONADO, PARA VALVULA DE DESCARGA, EM LOUCA BRANCA, COM ACESSORIOS, INCLUSIVE ASSENTO PLASTICO, BOLSA DE BORRACHA PARA LIGACAO, TUBO PVC LIGACAO - FORNECIMENTO E INSTALACAO</t>
  </si>
  <si>
    <t xml:space="preserve">    74234</t>
  </si>
  <si>
    <t>MICTORIO LOUCA S/INSTALACAO HIDRAULICA/SANITARIA</t>
  </si>
  <si>
    <t xml:space="preserve">    74234/001</t>
  </si>
  <si>
    <t>MICTORIO SIFONADO DE LOUCA BRANCA COM PERTENCES, COM REGISTRO DE PRESSAO 1/2" COM CANOPLA CROMADA ACABAMENTO SIMPLES E CONJUNTO PARA FIXACAO- FORNECIMENTO E INSTALACAO</t>
  </si>
  <si>
    <t xml:space="preserve">    86872</t>
  </si>
  <si>
    <t>TANQUE DE LOUÇA BRANCA COM COLUNA, 22L OU EQUIVALENTE - FORNECIMENTO EINSTALAÇÃO. AF_12/2013_P</t>
  </si>
  <si>
    <t xml:space="preserve">    86874</t>
  </si>
  <si>
    <t>TANQUE DE LOUÇA BRANCA SUSPENSO, 18L OU EQUIVALENTE - FORNECIMENTO E INSTALAÇÃO. AF_12/2013_P</t>
  </si>
  <si>
    <t xml:space="preserve">    86876</t>
  </si>
  <si>
    <t>TANQUE DE MÁRMORE SINTÉTICO SUSPENSO, 22L OU EQUIVALENTE - FORNECIMENTO E INSTALAÇÃO. AF_12/2013_P</t>
  </si>
  <si>
    <t xml:space="preserve">    86877</t>
  </si>
  <si>
    <t>VÁLVULA EM METAL CROMADO 1.1/2" X 1.1/2" PARA TANQUE OU LAVATÓRIO - FORNECIMENTO E INSTALAÇÃO. AF_12/2013</t>
  </si>
  <si>
    <t xml:space="preserve">    86878</t>
  </si>
  <si>
    <t>VÁLVULA EM METAL CROMADO TIPO AMERICANA 3.1/2" X 1.1/2" PARA PIA - FORNECIMENTO E INSTALAÇÃO. AF_12/2013</t>
  </si>
  <si>
    <t xml:space="preserve">    86879</t>
  </si>
  <si>
    <t>VÁLVULA EM PLÁSTICO 1" PARA PIA, TANQUE OU LAVATÓRIO, COM OU SEM LADRÃO - FORNECIMENTO E INSTALAÇÃO. AF_12/2013</t>
  </si>
  <si>
    <t xml:space="preserve">    86880</t>
  </si>
  <si>
    <t>VÁLVULA EM PLÁSTICO CROMADO TIPO AMERICANA 3.1/2" X 1.1/2" SEM ADAPTADOR PARA PIA - FORNECIMENTO E INSTALAÇÃO. AF_12/2013</t>
  </si>
  <si>
    <t xml:space="preserve">    86881</t>
  </si>
  <si>
    <t>SIFÃO DO TIPO GARRAFA EM METAL CROMADO 1 X 1.1/2" - FORNECIMENTO E INSTALAÇÃO. AF_12/2013</t>
  </si>
  <si>
    <t xml:space="preserve">    86882</t>
  </si>
  <si>
    <t>SIFÃO DO TIPO GARRAFA EM PVC 1.1/4" - FORNECIMENTO E INSTALAÇÃO. AF_12/2013</t>
  </si>
  <si>
    <t xml:space="preserve">    86883</t>
  </si>
  <si>
    <t>SIFÃO DO TIPO FLEXÍVEL EM PVC 3/4" X 1.1/2" - FORNECIMENTO E INSTALAÇÃO. AF_12/2013</t>
  </si>
  <si>
    <t xml:space="preserve">    86884</t>
  </si>
  <si>
    <t>ENGATE FLEXÍVEL EM PLÁSTICO BRANCO, 1/2" X 30CM - FORNECIMENTO E INSTALAÇÃO. AF_12/2013</t>
  </si>
  <si>
    <t xml:space="preserve">    86885</t>
  </si>
  <si>
    <t>ENGATE FLEXÍVEL EM PLÁSTICO BRANCO, 1/2" X 40CM - FORNECIMENTO E INSTALAÇÃO. AF_12/2013</t>
  </si>
  <si>
    <t xml:space="preserve">    86886</t>
  </si>
  <si>
    <t>ENGATE FLEXÍVEL EM METAL CROMADO, 1/2" X 30CM - FORNECIMENTO E INSTALAÇÃO. AF_12/2013</t>
  </si>
  <si>
    <t xml:space="preserve">    86887</t>
  </si>
  <si>
    <t>ENGATE FLEXÍVEL EM METAL CROMADO, 1/2" X 40CM - FORNECIMENTO E INSTALAÇÃO. AF_12/2013</t>
  </si>
  <si>
    <t xml:space="preserve">    86888</t>
  </si>
  <si>
    <t>VASO SANITÁRIO SIFONADO COM CAIXA ACOPLADA LOUÇA BRANCA - PADRÃO MÉDIO- FORNECIMENTO E INSTALAÇÃO. AF_12/2013_P</t>
  </si>
  <si>
    <t xml:space="preserve">    86889</t>
  </si>
  <si>
    <t>BANCADA DE GRANITO CINZA POLIDO PARA PIA DE COZINHA 1,50 X 0,60 M - FORNECIMENTO E INSTALAÇÃO. AF_12/2013_P</t>
  </si>
  <si>
    <t xml:space="preserve">    86890</t>
  </si>
  <si>
    <t>BANCADA DE GRANITO AMÊNDOA POLIDO PARA PIA DE COZINHA 1,50 X 0,60 M FORNECIMENTO E INSTALAÇÃO. AF_12/2013_P</t>
  </si>
  <si>
    <t xml:space="preserve">    86891</t>
  </si>
  <si>
    <t>BANCADA DE GRANITO PRETO TIJUCA POLIDO PARA PIA DE COZINHA 1,50 X 0,60M - FORNECIMENTO E INSTALAÇÃO. AF_12/2013_P</t>
  </si>
  <si>
    <t xml:space="preserve">    86892</t>
  </si>
  <si>
    <t>BANCADA DE MÁRMORE ACINZENTADO POLIDO PARA PIA DE COZINHA 1,50 X 0,60 M - FORNECIMENTO E INSTALAÇÃO. AF_12/2013_P</t>
  </si>
  <si>
    <t xml:space="preserve">    86893</t>
  </si>
  <si>
    <t>BANCADA DE MÁRMORE BRANCO POLIDO PARA PIA DE COZINHA 1,50 X 0,60 M - FORNECIMENTO E INSTALAÇÃO. AF_12/2013_P</t>
  </si>
  <si>
    <t xml:space="preserve">    86894</t>
  </si>
  <si>
    <t>BANCADA DE MÁRMORE SINTÉTICO 120 X 60CM, COM CUBA INTEGRADA - FORNECIMENTO E INSTALAÇÃO. AF_12/2013_P</t>
  </si>
  <si>
    <t xml:space="preserve">    86895</t>
  </si>
  <si>
    <t>BANCADA DE GRANITO CINZA POLIDO PARA LAVATÓRIO 0,50 X 0,60 M - FORNECIMENTO E INSTALAÇÃO. AF_12/2013_P</t>
  </si>
  <si>
    <t xml:space="preserve">    86896</t>
  </si>
  <si>
    <t>BANCADA DE GRANITO AMÊNDOA POLIDO PARA LAVATÓRIO 0,50 X 0,60 M - FORNECIMENTO E INSTALAÇÃO. AF_12/2013_P</t>
  </si>
  <si>
    <t xml:space="preserve">    86897</t>
  </si>
  <si>
    <t>BANCADA DE GRANITO PRETO TIJUCA POLIDO PARA LAVATÓRIO 0,50 X 0,60 M FORNECIMENTO E INSTALAÇÃO. AF_12/2013_P</t>
  </si>
  <si>
    <t xml:space="preserve">    86898</t>
  </si>
  <si>
    <t>BANCADA DE MÁRMORE ACINZENTADO POLIDO PARA LAVATÓRIO 0,50 X 0,60 M - FORNECIMENTO E INSTALAÇÃO. AF_12/2013_P</t>
  </si>
  <si>
    <t xml:space="preserve">    86899</t>
  </si>
  <si>
    <t>BANCADA DE MÁRMORE BRANCO POLIDO PARA LAVATÓRIO 0,50 X 0,60 M - FORNECIMENTO E INSTALAÇÃO. AF_12/2013_P</t>
  </si>
  <si>
    <t xml:space="preserve">    86900</t>
  </si>
  <si>
    <t>CUBA DE EMBUTIR DE AÇO INOXIDÁVEL MÉDIA - FORNECIMENTO E INSTALAÇÃO. AF_12/2013</t>
  </si>
  <si>
    <t xml:space="preserve">    86901</t>
  </si>
  <si>
    <t>CUBA DE EMBUTIR OVAL EM LOUÇA BRANCA, 35 X 50CM OU EQUIVALENTE - FORNECIMENTO E INSTALAÇÃO. AF_12/2013</t>
  </si>
  <si>
    <t xml:space="preserve">    86902</t>
  </si>
  <si>
    <t>LAVATÓRIO LOUÇA BRANCA COM COLUNA, *44 X 35,5* CM, PADRÃO POPULAR - FORNECIMENTO E INSTALAÇÃO. AF_12/2013</t>
  </si>
  <si>
    <t xml:space="preserve">    86903</t>
  </si>
  <si>
    <t>LAVATÓRIO LOUÇA BRANCA COM COLUNA, 45 X 55CM OU EQUIVALENTE, PADRÃO MÉDIO - FORNECIMENTO E INSTALAÇÃO. AF_12/2013_P</t>
  </si>
  <si>
    <t xml:space="preserve">    86904</t>
  </si>
  <si>
    <t>LAVATÓRIO LOUÇA BRANCA SUSPENSO, 29,5 X 39CM OU EQUIVALENTE, PADRÃO POPULAR - FORNECIMENTO E INSTALAÇÃO. AF_12/2013_P</t>
  </si>
  <si>
    <t xml:space="preserve">    86905</t>
  </si>
  <si>
    <t>APARELHO MISTURADOR DE MESA PARA LAVATÓRIO, PADRÃO MÉDIO - FORNECIMENTO E INSTALAÇÃO. AF_12/2013</t>
  </si>
  <si>
    <t xml:space="preserve">    86906</t>
  </si>
  <si>
    <t>TORNEIRA CROMADA DE MESA, 1/2" OU 3/4", PARA LAVATÓRIO, PADRÃO POPULAR- FORNECIMENTO E INSTALAÇÃO. AF_12/2013</t>
  </si>
  <si>
    <t xml:space="preserve">    86908</t>
  </si>
  <si>
    <t>APARELHO MISTURADOR DE MESA PARA PIA DE COZINHA, PADRÃO MÉDIO - FORNECIMENTO E INSTALAÇÃO. AF_12/2013</t>
  </si>
  <si>
    <t xml:space="preserve">    86909</t>
  </si>
  <si>
    <t>TORNEIRA CROMADA TUBO MÓVEL, DE MESA, 1/2" OU 3/4", PARA PIA DE COZINHA, PADRÃO ALTO - FORNECIMENTO E INSTALAÇÃO. AF_12/2013</t>
  </si>
  <si>
    <t xml:space="preserve">    86910</t>
  </si>
  <si>
    <t>TORNEIRA CROMADA TUBO MÓVEL, DE PAREDE, 1/2" OU 3/4", PARA PIA DE COZINHA, PADRÃO MÉDIO - FORNECIMENTO E INSTALAÇÃO. AF_12/2013</t>
  </si>
  <si>
    <t xml:space="preserve">    86911</t>
  </si>
  <si>
    <t>TORNEIRA CROMADA LONGA, DE PAREDE, 1/2" OU 3/4", PARA PIA DE COZINHA, PADRÃO POPULAR - FORNECIMENTO E INSTALAÇÃO. AF_12/2013</t>
  </si>
  <si>
    <t xml:space="preserve">    86912</t>
  </si>
  <si>
    <t>TORNEIRA CROMADA LONGA, DE PAREDE, 1/2 OU 3/4, PARA PIA DE COZINHA, PADRÃO MÉDIO - FORNECIMENTO E INSTALAÇÃO. AF_12/2013</t>
  </si>
  <si>
    <t xml:space="preserve">    86913</t>
  </si>
  <si>
    <t>TORNEIRA CROMADA 1/2" OU 3/4" PARA TANQUE, PADRÃO POPULAR - FORNECIMENTO E INSTALAÇÃO. AF_12/2013</t>
  </si>
  <si>
    <t xml:space="preserve">    86914</t>
  </si>
  <si>
    <t>TORNEIRA CROMADA 1/2" OU 3/4" PARA TANQUE, PADRÃO MÉDIO - FORNECIMENTOE INSTALAÇÃO. AF_12/2013</t>
  </si>
  <si>
    <t xml:space="preserve">    86916</t>
  </si>
  <si>
    <t>TORNEIRA PLÁSTICA 3/4" PARA TANQUE - FORNECIMENTO E INSTALAÇÃO. AF_12/2013</t>
  </si>
  <si>
    <t xml:space="preserve">    86919</t>
  </si>
  <si>
    <t>TANQUE DE LOUÇA BRANCA COM COLUNA, 22L OU EQUIVALENTE, INCLUSO SIFÃO FLEXÍVEL EM PVC, VÁLVULA METÁLICA E TORNEIRA DE METAL CROMADO PADRÃO MÉDIO - FORNECIMENTO E INSTALAÇÃO. AF_12/2013</t>
  </si>
  <si>
    <t xml:space="preserve">    86920</t>
  </si>
  <si>
    <t>TANQUE DE LOUÇA BRANCA COM COLUNA, 22L OU EQUIVALENTE, INCLUSO SIFÃO FLEXÍVEL EM PVC, VÁLVULA PLÁSTICA E TORNEIRA DE METAL CROMADO PADRÃO POPULAR - FORNECIMENTO E INSTALAÇÃO. AF_12/2013_P</t>
  </si>
  <si>
    <t xml:space="preserve">    86921</t>
  </si>
  <si>
    <t>TANQUE DE LOUÇA BRANCA COM COLUNA, 22L OU EQUIVALENTE, INCLUSO SIFÃO FLEXÍVEL EM PVC, VÁLVULA PLÁSTICA E TORNEIRA DE PLÁSTICO - FORNECIMENTOE INSTALAÇÃO. AF_12/2013_P</t>
  </si>
  <si>
    <t xml:space="preserve">    86922</t>
  </si>
  <si>
    <t>TANQUE DE LOUÇA BRANCA SUSPENSO, 18L OU EQUIVALENTE, INCLUSO SIFÃO TIPO GARRAFA EM METAL CROMADO, VÁLVULA METÁLICA E TORNEIRA DE METAL CROMADO PADRÃO MÉDIO - FORNECIMENTO E INSTALAÇÃO. AF_12/2013</t>
  </si>
  <si>
    <t xml:space="preserve">    86923</t>
  </si>
  <si>
    <t>TANQUE DE LOUÇA BRANCA SUSPENSO, 18L OU EQUIVALENTE, INCLUSO SIFÃO TIPO GARRAFA EM PVC, VÁLVULA PLÁSTICA E TORNEIRA DE METAL CROMADO PADRÃOPOPULAR - FORNECIMENTO E INSTALAÇÃO. AF_12/2013_P</t>
  </si>
  <si>
    <t xml:space="preserve">    86924</t>
  </si>
  <si>
    <t>TANQUE DE LOUÇA BRANCA SUSPENSO, 18L OU EQUIVALENTE, INCLUSO SIFÃO TIPO GARRAFA EM PVC, VÁLVULA PLÁSTICA E TORNEIRA DE PLÁSTICO - FORNECIMENTO E INSTALAÇÃO. AF_12/2013_P</t>
  </si>
  <si>
    <t xml:space="preserve">    86927</t>
  </si>
  <si>
    <t>TANQUE DE MÁRMORE SINTÉTICO SUSPENSO, 22L OU EQUIVALENTE, INCLUSO SIFÃO TIPO GARRAFA EM PVC, VÁLVULA PLÁSTICA E TORNEIRA DE METAL CROMADO PADRÃO POPULAR - FORNECIMENTO E INSTALAÇÃO. AF_12/2013_P</t>
  </si>
  <si>
    <t xml:space="preserve">    86928</t>
  </si>
  <si>
    <t>TANQUE DE MÁRMORE SINTÉTICO SUSPENSO, 22L OU EQUIVALENTE, INCLUSO SIFÃO TIPO GARRAFA EM PVC, VÁLVULA PLÁSTICA E TORNEIRA DE PLÁSTICO - FORNECIMENTO E INSTALAÇÃO. AF_12/2013_P</t>
  </si>
  <si>
    <t xml:space="preserve">    86929</t>
  </si>
  <si>
    <t>TANQUE DE MÁRMORE SINTÉTICO SUSPENSO, 22L OU EQUIVALENTE, INCLUSO SIFÃO FLEXÍVEL EM PVC, VÁLVULA PLÁSTICA E TORNEIRA DE METAL CROMADO PADRÃOPOPULAR - FORNECIMENTO E INSTALAÇÃO. AF_12/2013_P</t>
  </si>
  <si>
    <t xml:space="preserve">    86930</t>
  </si>
  <si>
    <t>TANQUE DE MÁRMORE SINTÉTICO SUSPENSO, 22L OU EQUIVALENTE, INCLUSO SIFÃO FLEXÍVEL EM PVC, VÁLVULA PLÁSTICA E TORNEIRA DE PLÁSTICO - FORNECIMENTO E INSTALAÇÃO. AF_12/2013_P</t>
  </si>
  <si>
    <t xml:space="preserve">    86931</t>
  </si>
  <si>
    <t>VASO SANITÁRIO SIFONADO COM CAIXA ACOPLADA LOUÇA BRANCA - PADRÃO MÉDIO, INCLUSO ENGATE FLEXÍVEL EM PLÁSTICO BRANCO, 1/2" X 40CM - FORNECIMENTO E INSTALAÇÃO. AF_12/2013_P</t>
  </si>
  <si>
    <t xml:space="preserve">    86932</t>
  </si>
  <si>
    <t>VASO SANITÁRIO SIFONADO COM CAIXA ACOPLADA LOUÇA BRANCA - PADRÃO MÉDIO, INCLUSO ENGATE FLEXÍVEL EM METAL CROMADO, 1/2" X 40CM - FORNECIMENTOE INSTALAÇÃO. AF_12/2013_P</t>
  </si>
  <si>
    <t xml:space="preserve">    86933</t>
  </si>
  <si>
    <t>BANCADA DE MÁRMORE SINTÉTICO 120 X 60CM, COM CUBA INTEGRADA, INCLUSO SIFÃO TIPO GARRAFA EM PVC, VÁLVULA EM PLÁSTICO CROMADO TIPO AMERICANA ETORNEIRA CROMADA LONGA, DE PAREDE, PADRÃO POPULAR - FORNECIMENTO E INSTALAÇÃO. AF_12/2013_P</t>
  </si>
  <si>
    <t xml:space="preserve">    86934</t>
  </si>
  <si>
    <t>BANCADA DE MÁRMORE SINTÉTICO 120 X 60CM, COM CUBA INTEGRADA, INCLUSO SIFÃO TIPO FLEXÍVEL EM PVC, VÁLVULA EM PLÁSTICO CROMADO TIPO AMERICANAE TORNEIRA CROMADA LONGA, DE PAREDE, PADRÃO POPULAR - FORNECIMENTO E INSTALAÇÃO. AF_12/2013_P</t>
  </si>
  <si>
    <t xml:space="preserve">    86935</t>
  </si>
  <si>
    <t>CUBA DE EMBUTIR DE AÇO INOXIDÁVEL MÉDIA, INCLUSO VÁLVULA TIPO AMERICANA EM METAL CROMADO E SIFÃO FLEXÍVEL EM PVC - FORNECIMENTO E INSTALAÇÃO. AF_12/2013</t>
  </si>
  <si>
    <t xml:space="preserve">    86936</t>
  </si>
  <si>
    <t>CUBA DE EMBUTIR DE AÇO INOXIDÁVEL MÉDIA, INCLUSO VÁLVULA TIPO AMERICANA E SIFÃO TIPO GARRAFA EM METAL CROMADO - FORNECIMENTO E INSTALAÇÃO. AF_12/2013</t>
  </si>
  <si>
    <t xml:space="preserve">    86937</t>
  </si>
  <si>
    <t>CUBA DE EMBUTIR OVAL EM LOUÇA BRANCA, 35 X 50CM OU EQUIVALENTE, INCLUSO VÁLVULA EM METAL CROMADO E SIFÃO FLEXÍVEL EM PVC - FORNECIMENTO E INSTALAÇÃO. AF_12/2013</t>
  </si>
  <si>
    <t xml:space="preserve">    86938</t>
  </si>
  <si>
    <t>CUBA DE EMBUTIR OVAL EM LOUÇA BRANCA, 35 X 50CM OU EQUIVALENTE, INCLUSO VÁLVULA E SIFÃO TIPO GARRAFA EM METAL CROMADO - FORNECIMENTO E INSTALAÇÃO. AF_12/2013</t>
  </si>
  <si>
    <t xml:space="preserve">    86939</t>
  </si>
  <si>
    <t>LAVATÓRIO LOUÇA BRANCA COM COLUNA, *44 X 35,5* CM, PADRÃO POPULAR, INCLUSO SIFÃO FLEXÍVEL EM PVC, VÁLVULA E ENGATE FLEXÍVEL 30CM EM PLÁSTICOE COM TORNEIRA CROMADA PADRÃO POPULAR - FORNECIMENTO E INSTALAÇÃO. AF_12/2013_P</t>
  </si>
  <si>
    <t xml:space="preserve">    86940</t>
  </si>
  <si>
    <t>LAVATÓRIO LOUÇA BRANCA COM COLUNA, 45 X 55CM OU EQUIVALENTE, PADRÃO MÉDIO, INCLUSO SIFÃO TIPO GARRAFA, VÁLVULA E ENGATE FLEXÍVEL DE 40CM EMMETAL CROMADO, COM APARELHO MISTURADOR PADRÃO MÉDIO - FORNECIMENTO E INSTALAÇÃO. AF_12/2013</t>
  </si>
  <si>
    <t xml:space="preserve">    86942</t>
  </si>
  <si>
    <t>LAVATÓRIO LOUÇA BRANCA SUSPENSO, 29,5 X 39CM OU EQUIVALENTE, PADRÃO POPULAR, INCLUSO SIFÃO TIPO GARRAFA EM PVC, VÁLVULA E ENGATE FLEXÍVEL 30CM EM PLÁSTICO E TORNEIRA CROMADA DE MESA, PADRÃO POPULAR - FORNECIMENTO E INSTALAÇÃO. AF_12/2013_P</t>
  </si>
  <si>
    <t xml:space="preserve">    86943</t>
  </si>
  <si>
    <t>LAVATÓRIO LOUÇA BRANCA SUSPENSO, 29,5 X 39CM OU EQUIVALENTE, PADRÃO POPULAR, INCLUSO SIFÃO FLEXÍVEL EM PVC, VÁLVULA E ENGATE FLEXÍVEL 30CM EM PLÁSTICO E TORNEIRA CROMADA DE MESA, PADRÃO POPULAR - FORNECIMENTO EINSTALAÇÃO. AF_12/2013_P</t>
  </si>
  <si>
    <t xml:space="preserve">    86944</t>
  </si>
  <si>
    <t>BANCADA DE GRANITO CINZA POLIDO 150X60CM, COM CUBA DE EMBUTIR DE AÇO INOXIDÁVEL MÉDIA, VÁLVULA AMERICANA EM METAL CROMADO, SIFÃO FLEXÍVEL EMPVC, ENGATE FLEXÍVEL 30CM, TORNEIRA DE MESA CROMADA TUBO MÓVEL PADRÃOALTO - FORNEC. E INSTAL. AF_12/2013_P</t>
  </si>
  <si>
    <t xml:space="preserve">    86945</t>
  </si>
  <si>
    <t>BANCADA DE GRANITO PRETO TIJUCA POLIDO 150X60CM, COM CUBA DE EMBUTIR DE AÇO INOXIDÁVEL MÉDIA, VÁLVULA AMERICANA, SIFÃO GARRAFA, ENGATE FLEXÍVEL 40CM EM METAL CROMADO, APARELHO MISTURADOR DE MESA PADRÃO MÉDIO FORNEC. E INSTAL. AF_12/2013_P</t>
  </si>
  <si>
    <t xml:space="preserve">    86946</t>
  </si>
  <si>
    <t>BANCADA GRANITO PRETO TIJUCA POLIDO 0,50 X 0,60M, INCL. CUBA DE EMBUTIR OVAL LOUÇA BRANCA 35 X 50CM, VÁLVULA METAL CROMADO, SIFÃO FLEXÍVEL PVC, ENGATE 30CM FLEXÍVEL PLÁSTICO E TORNEIRA CROMADA DE MESA, PADRÃOPOPULAR FORNEC. E INSTALAÇÃO. AF_12/2013</t>
  </si>
  <si>
    <t xml:space="preserve">    86947</t>
  </si>
  <si>
    <t>BANCADA MÁRMORE BRANCO POLIDO 0,50 X 0,60M, INCLUSO CUBA DE EMBUTIR OVAL EM LOUÇA BRANCA 35 X 50CM, VÁLVULA, SIFÃO TIPO GARRAFA E ENGATE FLEXÍVEL 40CM EM METAL CROMADO E APARELHO MISTURADOR DE MESA, PADRÃO MÉDIO FORNECIMENTO E INSTALAÇÃO. AF_12/2013</t>
  </si>
  <si>
    <t xml:space="preserve">    88571</t>
  </si>
  <si>
    <t>SABONETEIRA DE SOBREPOR (FIXADA NA PAREDE), TIPO CONCHA, EM ACO INOXIDAVEL - FORNECIMENTO E INSTALACAO</t>
  </si>
  <si>
    <t xml:space="preserve">  0184</t>
  </si>
  <si>
    <t>FOSSAS/SUMIDOUROS</t>
  </si>
  <si>
    <t xml:space="preserve">    6087</t>
  </si>
  <si>
    <t xml:space="preserve">TAMPA EM CONCRETO ARMADO 60X60X5CM P/CX INSPECAO/FOSSA SEPTICA </t>
  </si>
  <si>
    <t xml:space="preserve">    74197</t>
  </si>
  <si>
    <t>FOSSA SEPTICA 1500L / ALVENARIA TIJOLO MACICO 1/2VEZ</t>
  </si>
  <si>
    <t xml:space="preserve">    74197/001</t>
  </si>
  <si>
    <t>FOSSA SEPTICA EM ALVENARIA DE TIJOLO CERAMICO MACICO DIMENSOES EXTERNAS 1,90X1,10X1,40M, 1.500 LITROS, REVESTIDA INTERNAMENTE COM BARRA LISA, COM TAMPA EM CONCRETO ARMADO COM ESPESSURA 8CM</t>
  </si>
  <si>
    <t xml:space="preserve">    74198</t>
  </si>
  <si>
    <t>SUMIDOURO H=5,0M COM TIJOLOS MACICOS A CRIVO ARGAMASSADOS</t>
  </si>
  <si>
    <t xml:space="preserve">    74198/001</t>
  </si>
  <si>
    <t>SUMIDOURO EM ALVENARIA DE TIJOLO CERAMICO MACICO DIAMETRO 1,20M E ALTURA 5,00M, COM TAMPA EM CONCRETO ARMADO DIAMETRO 1,40M E ESPESSURA 10CM</t>
  </si>
  <si>
    <t xml:space="preserve">    74198/002</t>
  </si>
  <si>
    <t>SUMIDOURO EM ALVENARIA DE TIJOLO CERAMICO MACIÇO DIAMETRO 1,40M E ALTURA 5,00M, COM TAMPA EM CONCRETO ARMADO DIAMETRO 1,60M E ESPESSURA 10CM</t>
  </si>
  <si>
    <t xml:space="preserve">  0185</t>
  </si>
  <si>
    <t>PONTOS DE AGUA/ESGOTO</t>
  </si>
  <si>
    <t xml:space="preserve">    89957</t>
  </si>
  <si>
    <t>PONTO DE CONSUMO DE ÁGUA FRIA (SUBRAMAL) COM TUBULAÇÃO DE PVC, DN 25 MM, INSTALADO EM RAMAL DE ÁGUA. AF_12/2014</t>
  </si>
  <si>
    <t xml:space="preserve">    89959</t>
  </si>
  <si>
    <t>PONTO DE CONSUMO TERMINAL DE ÁGUA QUENTE (SUBRAMAL) COM TUBULAÇÃO DE CPVC, DN 22 MM, INSTALADO EM RAMAL DE ÁGUA. AF_12/2014</t>
  </si>
  <si>
    <t xml:space="preserve">  0271</t>
  </si>
  <si>
    <t>REGISTROS/VALVULAS</t>
  </si>
  <si>
    <t xml:space="preserve">    40729</t>
  </si>
  <si>
    <t>VALVULA DESCARGA 1.1/2" COM REGISTRO, ACABAMENTO EM METAL CROMADO - FORNECIMENTO E INSTALACAO</t>
  </si>
  <si>
    <t xml:space="preserve">    73663</t>
  </si>
  <si>
    <t>REGISTRO DE GAVETA COM CANOPLA Ø 25MM (1) - FORNECIMENTO E INSTALAÇÃO</t>
  </si>
  <si>
    <t xml:space="preserve">    73795</t>
  </si>
  <si>
    <t>FORNECIMENTO E COLOCACAO DE VALVULAS DE RETENCAO</t>
  </si>
  <si>
    <t xml:space="preserve">    73795/001</t>
  </si>
  <si>
    <t>VÁLVULA DE RETENÇÃO VERTICAL Ø 20MM (3/4") - FORNECIMENTO E INSTALAÇÃO</t>
  </si>
  <si>
    <t xml:space="preserve">    73795/002</t>
  </si>
  <si>
    <t xml:space="preserve">VÁLVULA DE RETENÇÃO VERTICAL Ø 25MM (1") - FORNECIMENTO E INSTALAÇÃO </t>
  </si>
  <si>
    <t xml:space="preserve">    73795/003</t>
  </si>
  <si>
    <t>VÁLVULA DE RETENÇÃO VERTICAL Ø 32MM (1.1/4") - FORNECIMENTO E INSTALAÇÃO</t>
  </si>
  <si>
    <t xml:space="preserve">    73795/004</t>
  </si>
  <si>
    <t>VÁLVULA DE RETENÇÃO VERTICAL Ø 40MM (1.1/2") - FORNECIMENTO E INSTALAÇÃO</t>
  </si>
  <si>
    <t xml:space="preserve">    73795/005</t>
  </si>
  <si>
    <t xml:space="preserve">VÁLVULA DE RETENÇÃO VERTICAL Ø 50MM (2") - FORNECIMENTO E INSTALAÇÃO </t>
  </si>
  <si>
    <t xml:space="preserve">    73795/006</t>
  </si>
  <si>
    <t xml:space="preserve">VÁLVULA DE RETENÇÃO VERTICAL Ø 80MM (3") - FORNECIMENTO E INSTALAÇÃO </t>
  </si>
  <si>
    <t xml:space="preserve">    73795/007</t>
  </si>
  <si>
    <t xml:space="preserve">VÁLVULA DE RETENÇÃO VERTICAL Ø 100MM (4") - FORNECIMENTO E INSTALAÇÃO </t>
  </si>
  <si>
    <t xml:space="preserve">    73795/008</t>
  </si>
  <si>
    <t>VÁLVULA DE RETENÇÃO HORIZONTAL Ø 20MM (3/4") - FORNECIMENTO E INSTALAÇÃO</t>
  </si>
  <si>
    <t xml:space="preserve">    73795/009</t>
  </si>
  <si>
    <t>VALVULA DE RETENCAO HORIZONTAL Ø 25MM (1) - FORNECIMENTO E INSTALACAO</t>
  </si>
  <si>
    <t xml:space="preserve">    73795/010</t>
  </si>
  <si>
    <t>VÁLVULA DE RETENÇÃO HORIZONTAL Ø 32MM (1.1/4") - FORNECIMENTO E INSTALAÇÃO</t>
  </si>
  <si>
    <t xml:space="preserve">    73795/011</t>
  </si>
  <si>
    <t>VÁLVULA DE RETENÇÃO HORIZONTAL Ø 40MM (1.1/2") - FORNECIMENTO E INSTALAÇÃO</t>
  </si>
  <si>
    <t xml:space="preserve">    73795/012</t>
  </si>
  <si>
    <t>VÁLVULA DE RETENÇÃO HORIZONTAL Ø 50MM (2") - FORNECIMENTO E INSTALAÇÃO</t>
  </si>
  <si>
    <t xml:space="preserve">    73795/013</t>
  </si>
  <si>
    <t>VÁLVULA DE RETENÇÃO HORIZONTAL Ø 65MM (2.1/2") - FORNECIMENTO E INSTALAÇÃO</t>
  </si>
  <si>
    <t xml:space="preserve">    73795/014</t>
  </si>
  <si>
    <t>VÁLVULA DE RETENÇÃO HORIZONTAL Ø 80MM (3") - FORNECIMENTO E INSTALAÇÃO</t>
  </si>
  <si>
    <t xml:space="preserve">    73795/015</t>
  </si>
  <si>
    <t>VÁLVULA DE RETENÇÃO HORIZONTAL Ø 100MM (4") - FORNECIMENTO E INSTALAÇÃO</t>
  </si>
  <si>
    <t xml:space="preserve">    73796</t>
  </si>
  <si>
    <t>FORNECIMENTO E COLOCACAO DE VALVULAS DE PE</t>
  </si>
  <si>
    <t xml:space="preserve">    73796/001</t>
  </si>
  <si>
    <t xml:space="preserve">VÁLVULA DE PÉ COM CRIVO Ø 20MM (3/4") - FORNECIMENTO E INSTALAÇÃO </t>
  </si>
  <si>
    <t xml:space="preserve">    73796/002</t>
  </si>
  <si>
    <t xml:space="preserve">VÁLVULA DE PÉ COM CRIVO Ø 25MM (1") - FORNECIMENTO E INSTALAÇÃO </t>
  </si>
  <si>
    <t xml:space="preserve">    73796/003</t>
  </si>
  <si>
    <t xml:space="preserve">VÁLVULA DE PÉ COM CRIVO Ø 40MM (1.1/2") - FORNECIMENTO E INSTALAÇÃO </t>
  </si>
  <si>
    <t xml:space="preserve">    73796/004</t>
  </si>
  <si>
    <t xml:space="preserve">VÁLVULA DE PÉ COM CRIVO Ø 50MM (2") - FORNECIMENTO E INSTALAÇÃO </t>
  </si>
  <si>
    <t xml:space="preserve">    73796/005</t>
  </si>
  <si>
    <t xml:space="preserve">VÁLVULA DE PÉ COM CRIVO Ø 65MM (2.1/2") - FORNECIMENTO E INSTALAÇÃO </t>
  </si>
  <si>
    <t xml:space="preserve">    73796/006</t>
  </si>
  <si>
    <t xml:space="preserve">VÁLVULA DE PÉ COM CRIVO Ø 80MM (3") - FORNECIMENTO E INSTALAÇÃO </t>
  </si>
  <si>
    <t xml:space="preserve">    73796/007</t>
  </si>
  <si>
    <t xml:space="preserve">VÁLVULA DE PÉ COM CRIVO Ø 100MM (4") - FORNECIMENTO E INSTALAÇÃO </t>
  </si>
  <si>
    <t xml:space="preserve">    73797</t>
  </si>
  <si>
    <t>REGISTROS DE GAVETA - FORNECIMENTO E COLOCACAO</t>
  </si>
  <si>
    <t xml:space="preserve">    73797/001</t>
  </si>
  <si>
    <t>REGISTRO DE GAVETA COM CANOPLA Ø 32MM (1.1/4") - FORNECIMENTO E INSTALAÇÃO</t>
  </si>
  <si>
    <t xml:space="preserve">    73870</t>
  </si>
  <si>
    <t>FORNECIMENTO E COLOCACAO DE REGISTROS DE ESFERA</t>
  </si>
  <si>
    <t xml:space="preserve">    73870/001</t>
  </si>
  <si>
    <t xml:space="preserve">VÁLVULA DE ESFERA EM BRONZE Ø 1/2" - FORNECIMENTO E INSTALAÇÃO </t>
  </si>
  <si>
    <t xml:space="preserve">    73870/002</t>
  </si>
  <si>
    <t xml:space="preserve">VÁLVULA DE ESFERA EM BRONZE Ø 3/4" - FORNECIMENTO E INSTALAÇÃO </t>
  </si>
  <si>
    <t xml:space="preserve">    73870/003</t>
  </si>
  <si>
    <t xml:space="preserve">VÁLVULA DE ESFERA EM BRONZE Ø 1" - FORNECIMENTO E INSTALAÇÃO </t>
  </si>
  <si>
    <t xml:space="preserve">    73870/004</t>
  </si>
  <si>
    <t xml:space="preserve">REGISTRO DE ESFERA EM BRONZE D= 1.1/4" FORNEC E COLOCACAO </t>
  </si>
  <si>
    <t xml:space="preserve">    73870/005</t>
  </si>
  <si>
    <t xml:space="preserve">VÁLVULA DE ESFERA EM BRONZE Ø 1.1/2" - FORNECIMENTO E INSTALAÇÃO </t>
  </si>
  <si>
    <t xml:space="preserve">    73870/006</t>
  </si>
  <si>
    <t xml:space="preserve">VÁLVULA DE ESFERA EM BRONZE Ø 2" - FORNECIMENTO E INSTALAÇÃO </t>
  </si>
  <si>
    <t xml:space="preserve">    74091</t>
  </si>
  <si>
    <t>VALVULA DE RETENCAO VERTICAL DE 2 1/2" ASSENTE C/FIO BAHIA E PASTA</t>
  </si>
  <si>
    <t xml:space="preserve">    74091/001</t>
  </si>
  <si>
    <t>VALVULA RETENCAO VERTICAL BRONZE (PN-16) 2.1/2" 200PSI - EXTREMIDADES COM ROSCA - FORNECIMENTO E INSTALACAO</t>
  </si>
  <si>
    <t xml:space="preserve">    74093</t>
  </si>
  <si>
    <t>VALVULA DE RETENCAO DE PE COM CRIVO 1 1/4"</t>
  </si>
  <si>
    <t xml:space="preserve">    74093/001</t>
  </si>
  <si>
    <t xml:space="preserve">VALVULA PE COM CRIVO BRONZE 1.1/4" - FORNECIMENTO E INSTALACAO </t>
  </si>
  <si>
    <t xml:space="preserve">    74169</t>
  </si>
  <si>
    <t>FORN/ASSENT VALVULA GLOBO 2 1/2 POL</t>
  </si>
  <si>
    <t xml:space="preserve">    74169/001</t>
  </si>
  <si>
    <t>REGISTRO/VALVULA GLOBO ANGULAR 45 GRAUS EM LATAO PARA HIDRANTES DE INCÊNDIO PREDIAL DN 2.1/2" - FORNECIMENTO E INSTALACAO</t>
  </si>
  <si>
    <t xml:space="preserve">    74174</t>
  </si>
  <si>
    <t>FORN/ASSENT REGISTRO GAVETA CANOPLA CROMADA 1 1/2</t>
  </si>
  <si>
    <t xml:space="preserve">    74174/001</t>
  </si>
  <si>
    <t>REGISTRO GAVETA 1.1/2" COM CANOPLA ACABAMENTO CROMADO SIMPLES - FORNECIMENTO E INSTALACAO</t>
  </si>
  <si>
    <t xml:space="preserve">    74175</t>
  </si>
  <si>
    <t>FORN/ASSENT REGISTRO GAVETA CANOPLA CROMADA 1 POL</t>
  </si>
  <si>
    <t xml:space="preserve">    74175/001</t>
  </si>
  <si>
    <t>REGISTRO GAVETA 1" COM CANOPLA ACABAMENTO CROMADO SIMPLES - FORNECIMENTO E INSTALACAO</t>
  </si>
  <si>
    <t xml:space="preserve">    74178</t>
  </si>
  <si>
    <t>FORN/ASSENT REGISTRO GAVERTA BRUTO 4 POL</t>
  </si>
  <si>
    <t xml:space="preserve">    74178/001</t>
  </si>
  <si>
    <t xml:space="preserve">REGISTRO GAVETA 4" BRUTO LATAO - FORNECIMENTO E INSTALACAO </t>
  </si>
  <si>
    <t xml:space="preserve">    74179</t>
  </si>
  <si>
    <t>FORN/ASSENT REGISTRO GAVETA BRUTO 3 POL</t>
  </si>
  <si>
    <t xml:space="preserve">    74179/001</t>
  </si>
  <si>
    <t xml:space="preserve">REGISTRO GAVETA 3" BRUTO LATAO - FORNECIMENTO E INSTALACAO </t>
  </si>
  <si>
    <t xml:space="preserve">    74180</t>
  </si>
  <si>
    <t>FORN/ASSENT REGISTRO GAVETA BRUTO 2 1/2 POL</t>
  </si>
  <si>
    <t xml:space="preserve">    74180/001</t>
  </si>
  <si>
    <t xml:space="preserve">REGISTRO GAVETA 2.1/2" BRUTO LATAO - FORNECIMENTO E INSTALACAO </t>
  </si>
  <si>
    <t xml:space="preserve">    74181</t>
  </si>
  <si>
    <t>FORN/ASSENT REGISTRO GAVETA BRUTO 2 POL</t>
  </si>
  <si>
    <t xml:space="preserve">    74181/001</t>
  </si>
  <si>
    <t xml:space="preserve">REGISTRO GAVETA 2" BRUTO LATAO - FORNECIMENTO E INSTALACAO </t>
  </si>
  <si>
    <t xml:space="preserve">    74182</t>
  </si>
  <si>
    <t>FORN/ASSENT REGISTRO GAVETA BRUTO 1 1/2 POL</t>
  </si>
  <si>
    <t xml:space="preserve">    74182/001</t>
  </si>
  <si>
    <t xml:space="preserve">REGISTRO GAVETA 1.1/2" BRUTO LATAO - FORNECIMENTO E INSTALACAO </t>
  </si>
  <si>
    <t xml:space="preserve">    74183</t>
  </si>
  <si>
    <t>FORN/ASSENT REGISTRO GAVETA BRUTO 1 1/4 POL</t>
  </si>
  <si>
    <t xml:space="preserve">    74183/001</t>
  </si>
  <si>
    <t xml:space="preserve">REGISTRO GAVETA 1.1/4" BRUTO LATAO - FORNECIMENTO E INSTALACAO </t>
  </si>
  <si>
    <t xml:space="preserve">    74184</t>
  </si>
  <si>
    <t>FORN/ASSENT REGISTRO GAVETA BRUTO 1 POL</t>
  </si>
  <si>
    <t xml:space="preserve">    74184/001</t>
  </si>
  <si>
    <t xml:space="preserve">REGISTRO GAVETA 1" BRUTO LATAO - FORNECIMENTO E INSTALACAO </t>
  </si>
  <si>
    <t xml:space="preserve">    85117</t>
  </si>
  <si>
    <t>VALVULA DE RETENCAO VERTICAL BRONZE (PN-16) 1/2" 200 PSI - EXTREMIDADECOM ROSCA - FORNECIMENTO E INSTALACAO</t>
  </si>
  <si>
    <t xml:space="preserve">    89349</t>
  </si>
  <si>
    <t>REGISTRO DE PRESSÃO BRUTO, LATÃO, ROSCÁVEL, 1/2, FORNECIDO E INSTALADO EM RAMAL DE ÁGUA. AF_12/2014</t>
  </si>
  <si>
    <t xml:space="preserve">    89351</t>
  </si>
  <si>
    <t>REGISTRO DE PRESSÃO BRUTO, ROSCÁVEL, 3/4, FORNECIDO E INSTALADO EM RAMAL DE ÁGUA. AF_12/2014</t>
  </si>
  <si>
    <t xml:space="preserve">    89352</t>
  </si>
  <si>
    <t>REGISTRO DE GAVETA BRUTO, LATÃO, ROSCÁVEL, 1/2, FORNECIDO E INSTALADOEM RAMAL DE ÁGUA. AF_12/2014</t>
  </si>
  <si>
    <t xml:space="preserve">    89353</t>
  </si>
  <si>
    <t>REGISTRO DE GAVETA BRUTO, LATÃO, ROSCÁVEL, 3/4, FORNECIDO E INSTALADOEM RAMAL DE ÁGUA. AF_12/2014</t>
  </si>
  <si>
    <t xml:space="preserve">    89354</t>
  </si>
  <si>
    <t>MISTURADOR MONOCOMANDO PARA CHUVEIRO, BASE BRUTA E ACABAMENTO CROMOADO, FORNECIDO E INSTALADO EM RAMAL DE ÁGUA. AF_12/2014</t>
  </si>
  <si>
    <t xml:space="preserve">    89969</t>
  </si>
  <si>
    <t>KIT DE REGISTRO DE PRESSÃO BRUTO DE LATÃO ½, INCLUSIVE CONEXÕES, ROSCÁVEL, INSTALADO EM RAMAL DE ÁGUA FRIA FORNECIMENTO E INSTALAÇÃO. AF_12/2014</t>
  </si>
  <si>
    <t xml:space="preserve">    89970</t>
  </si>
  <si>
    <t>KIT DE REGISTRO DE PRESSÃO BRUTO DE LATÃO ¾" COM ADAPTADOR CURTO E LUVA COM BUCHA, ROSCÁVEL, INSTALADO EM RAMAL DE ÁGUA - FORNECIMENTO E INSTALAÇÃO. AF_12/2014</t>
  </si>
  <si>
    <t xml:space="preserve">    89971</t>
  </si>
  <si>
    <t>KIT DE REGISTRO DE GAVETA BRUTO DE LATÃO ½, COM 02 ADAPTADORES CURTOSCOM BOLSA E ROSCA, ROSCÁVEL, INSTALADO EM RAMAL DE ÁGUA FORNECIMENTO E INSTALAÇÃO. AF_12/2014</t>
  </si>
  <si>
    <t xml:space="preserve">    89972</t>
  </si>
  <si>
    <t>KIT DE REGISTRO DE GAVETA BRUTO DE LATÃO ¾", COM 02 ADAPTADORES CURTOSCOM BOLSA E ROSCA, ROSCÁVEL, INSTALADO EM RAMAL DE ÁGUA - FORNECIMENTO E INSTALAÇÃO. AF_12/2014</t>
  </si>
  <si>
    <t xml:space="preserve">    89973</t>
  </si>
  <si>
    <t>KIT DE MISTURADOR BASE BRUTA DE LATÃO ¾ MONOCOMANDO PARA CHUVEIRO, INCLUSIVE CONEXÕES, INSTALADO EM RAMAL DE ÁGUA FORNECIMENTO E INSTALAÇÃO. AF_12/2014</t>
  </si>
  <si>
    <t xml:space="preserve">    89974</t>
  </si>
  <si>
    <t>KIT DE TÊ MISTURADOR EM CPVC ¾ COM DUPLO COMANDO PARA CHUVEIRO, INCLUSIVE CONEXÕES, INSTALADO EM RAMAL DE ÁGUA FORNECIMENTO E INSTALAÇÃO.AF_12/2014</t>
  </si>
  <si>
    <t xml:space="preserve">    89984</t>
  </si>
  <si>
    <t>REGISTRO DE PRESSÃO BRUTO, LATÃO, ROSCÁVEL, 1/2, COM ACABAMENTO E CANOPLA CROMADOS. FORNECIDO E INSTALADO EM RAMAL DE ÁGUA. AF_12/2014</t>
  </si>
  <si>
    <t xml:space="preserve">    89985</t>
  </si>
  <si>
    <t>REGISTRO DE PRESSÃO BRUTO, LATÃO, ROSCÁVEL, 3/4, COM ACABAMENTO E CANOPLA CROMADOS. FORNECIDO E INSTALADO EM RAMAL DE ÁGUA. AF_12/2014</t>
  </si>
  <si>
    <t xml:space="preserve">    89986</t>
  </si>
  <si>
    <t>REGISTRO DE GAVETA BRUTO, LATÃO, ROSCÁVEL, 1/2, COM ACABAMENTO E CANOPLA CROMADOS. FORNECIDO E INSTALADO EM RAMAL DE ÁGUA. AF_12/2014</t>
  </si>
  <si>
    <t xml:space="preserve">    89987</t>
  </si>
  <si>
    <t>REGISTRO DE GAVETA BRUTO, LATÃO, ROSCÁVEL, 3/4, COM ACABAMENTO E CANOPLA CROMADOS. FORNECIDO E INSTALADO EM RAMAL DE ÁGUA. AF_12/2014</t>
  </si>
  <si>
    <t xml:space="preserve">  0297</t>
  </si>
  <si>
    <t xml:space="preserve">    72135</t>
  </si>
  <si>
    <t>ABERTURA/FECHAMENTO RASGO ALVENARIA PARA TUBOS, FECHAMENTO COM ARGAMASSA TRACO 1:1:6 (CIMENTO, CAL E AREIA)</t>
  </si>
  <si>
    <t xml:space="preserve">    72285</t>
  </si>
  <si>
    <t xml:space="preserve">CAIXA DE AREIA 40X40X40CM EM ALVENARIA - EXECUÇÃO </t>
  </si>
  <si>
    <t xml:space="preserve">    72286</t>
  </si>
  <si>
    <t xml:space="preserve">CAIXA DE AREIA 60X60X60CM EM ALVENARIA - EXECUÇÃO </t>
  </si>
  <si>
    <t>INPR</t>
  </si>
  <si>
    <t>INSTALACOES DE PRODUCAO</t>
  </si>
  <si>
    <t xml:space="preserve">  0232</t>
  </si>
  <si>
    <t>INSTALACAO DE BOMBAS EM GERAL</t>
  </si>
  <si>
    <t xml:space="preserve">    73826</t>
  </si>
  <si>
    <t>INSTALACAO DE COMPRESSOR DE AR OU SOPRADOR</t>
  </si>
  <si>
    <t xml:space="preserve">    73826/001</t>
  </si>
  <si>
    <t xml:space="preserve">INSTALACAO DE COMPRESSOR DE AR, POTENCIA &lt;= 5 CV </t>
  </si>
  <si>
    <t xml:space="preserve">    73826/002</t>
  </si>
  <si>
    <t xml:space="preserve">INSTALACAO DE COMPRESSOR DE AR, POTENCIA &gt; 5 E &lt;= 10 CV </t>
  </si>
  <si>
    <t xml:space="preserve">    73834</t>
  </si>
  <si>
    <t>INSTALACAO DE CONJUNTO MOTO BOMBA SUBMERSIVEL</t>
  </si>
  <si>
    <t xml:space="preserve">    73834/001</t>
  </si>
  <si>
    <t xml:space="preserve">INSTALACAO DE CONJ.MOTO BOMBA SUBMERSIVEL ATE 10 CV </t>
  </si>
  <si>
    <t xml:space="preserve">    73834/002</t>
  </si>
  <si>
    <t xml:space="preserve">INSTALACAO DE CONJ.MOTO BOMBA SUBMERSIVEL DE 11 A 25 CV </t>
  </si>
  <si>
    <t xml:space="preserve">    73834/003</t>
  </si>
  <si>
    <t xml:space="preserve">INSTALACAO DE CONJ.MOTO BOMBA SUBMERSIVEL DE 26 A 50 CV </t>
  </si>
  <si>
    <t xml:space="preserve">    73834/004</t>
  </si>
  <si>
    <t xml:space="preserve">INSTALACAO DE CONJ.MOTO BOMBA SUBMERSIVEL DE 51 A 100 CV </t>
  </si>
  <si>
    <t xml:space="preserve">    73835</t>
  </si>
  <si>
    <t>INSTALACAO DE CONJUNTO MOTO BOMBA VERTICAL</t>
  </si>
  <si>
    <t xml:space="preserve">    73835/001</t>
  </si>
  <si>
    <t xml:space="preserve">INSTALACAO DE CONJ.MOTO BOMBA VERTICAL POT &lt;= 100 CV </t>
  </si>
  <si>
    <t xml:space="preserve">    73835/002</t>
  </si>
  <si>
    <t xml:space="preserve">INSTALACAO DE CONJ.MOTO BOMBA VERTICAL 100 &lt; POT &lt;= 200 CV </t>
  </si>
  <si>
    <t xml:space="preserve">    73835/003</t>
  </si>
  <si>
    <t xml:space="preserve">INSTALACAO DE CONJ.MOTO BOMBA VERTICAL 200 &lt; POT &lt;= 300 CV </t>
  </si>
  <si>
    <t xml:space="preserve">    73836</t>
  </si>
  <si>
    <t>INSTALACAO DE CONJUNTO MOTO BOMBA HORIZONTAL</t>
  </si>
  <si>
    <t xml:space="preserve">    73836/001</t>
  </si>
  <si>
    <t xml:space="preserve">INSTALACAO DE CONJ.MOTO BOMBA HORIZONTAL ATE 10 CV </t>
  </si>
  <si>
    <t xml:space="preserve">    73836/002</t>
  </si>
  <si>
    <t xml:space="preserve">INSTALACAO DE CONJ.MOTO BOMBA HORIZONTAL DE 12,5 A 25 CV </t>
  </si>
  <si>
    <t xml:space="preserve">    73836/003</t>
  </si>
  <si>
    <t xml:space="preserve">INSTALACAO DE CONJ.MOTO BOMBA HORIZONTAL DE 30 A 75 CV </t>
  </si>
  <si>
    <t xml:space="preserve">    73836/004</t>
  </si>
  <si>
    <t xml:space="preserve">INSTALACAO DE CONJ.MOTO BOMBA HORIZONTAL DE 100 A 150 CV </t>
  </si>
  <si>
    <t xml:space="preserve">    73837</t>
  </si>
  <si>
    <t>INSTALACAO DE CONJUNTO MOTO BOMBA SUBMERSO/POSICIONAMENTO</t>
  </si>
  <si>
    <t xml:space="preserve">    73837/001</t>
  </si>
  <si>
    <t xml:space="preserve">INSTALACAO DE CONJ.MOTO BOMBA SUBMERSO ATE 5 CV </t>
  </si>
  <si>
    <t xml:space="preserve">    73837/002</t>
  </si>
  <si>
    <t xml:space="preserve">INSTALACAO DE CONJ.MOTO BOMBA SUBMERSO DE 6 A 25 CV </t>
  </si>
  <si>
    <t xml:space="preserve">    73837/003</t>
  </si>
  <si>
    <t xml:space="preserve">INSTALACAO DE CONJ.MOTO BOMBA SUBMERSO DE 26 A 50 CV </t>
  </si>
  <si>
    <t xml:space="preserve">  0240</t>
  </si>
  <si>
    <t>MONTAGENS EM GERAL</t>
  </si>
  <si>
    <t xml:space="preserve">    73612</t>
  </si>
  <si>
    <t xml:space="preserve">INSTALACAO DE CLORADOR </t>
  </si>
  <si>
    <t xml:space="preserve">    73660</t>
  </si>
  <si>
    <t xml:space="preserve">LEITO FILTRANTE - ASSENTAMENTO DE BLOCOS LEOPOLD </t>
  </si>
  <si>
    <t xml:space="preserve">    73661</t>
  </si>
  <si>
    <t xml:space="preserve">FORNECIMENTO E INSTALACAO DE TALHA E TROLEY MANUAL DE 1 TONELADA </t>
  </si>
  <si>
    <t xml:space="preserve">    73693</t>
  </si>
  <si>
    <t xml:space="preserve">LEITO FILTRANTE - COLOCACAO DE LONA PLASTICA </t>
  </si>
  <si>
    <t xml:space="preserve">    73694</t>
  </si>
  <si>
    <t xml:space="preserve">INSTALACAO DE BOMBA DOSADORA </t>
  </si>
  <si>
    <t xml:space="preserve">    73695</t>
  </si>
  <si>
    <t xml:space="preserve">INSTALACAO DE AGITADOR </t>
  </si>
  <si>
    <t xml:space="preserve">    73824</t>
  </si>
  <si>
    <t>INSTALACAO DE MISTURADOR</t>
  </si>
  <si>
    <t xml:space="preserve">    73824/001</t>
  </si>
  <si>
    <t xml:space="preserve">INSTALACAO DE MISTURADOR VERTICAL </t>
  </si>
  <si>
    <t xml:space="preserve">    73825</t>
  </si>
  <si>
    <t>VERTEDORES</t>
  </si>
  <si>
    <t xml:space="preserve">    73825/002</t>
  </si>
  <si>
    <t xml:space="preserve">VERTEDOR TRIANGULAR DE ALUMINIO </t>
  </si>
  <si>
    <t xml:space="preserve">    73873</t>
  </si>
  <si>
    <t>LEITO FILTRANTE</t>
  </si>
  <si>
    <t xml:space="preserve">    73873/001</t>
  </si>
  <si>
    <t xml:space="preserve">LEITO FILTRANTE - COLOCACAO E APILOAMENTO DE TERRA NO FILTRO </t>
  </si>
  <si>
    <t xml:space="preserve">    73873/002</t>
  </si>
  <si>
    <t xml:space="preserve">LEITO FILTRANTE - FORN.E ENCHIMENTO C/ BRITA NO. 4 </t>
  </si>
  <si>
    <t xml:space="preserve">    73873/003</t>
  </si>
  <si>
    <t xml:space="preserve">LEITO FILTRANTE - COLOCACAO DE AREIA NOS FILTROS </t>
  </si>
  <si>
    <t xml:space="preserve">    73873/004</t>
  </si>
  <si>
    <t xml:space="preserve">LEITO FILTRANTE - COLOCACAO DE PEDREGULHOS NOS FILTROS </t>
  </si>
  <si>
    <t xml:space="preserve">    73873/005</t>
  </si>
  <si>
    <t xml:space="preserve">LEITO FILTRANTE - COLOCACAO DE ANTRACITO NOS FILTROS </t>
  </si>
  <si>
    <t>LIPR</t>
  </si>
  <si>
    <t>LIGACOES PREDIAIS AGUA/ESGOTO/ENERGIA/TELEFONE</t>
  </si>
  <si>
    <t xml:space="preserve">  0058</t>
  </si>
  <si>
    <t>LIGACOES PREDIAIS DE AGUA</t>
  </si>
  <si>
    <t xml:space="preserve">    73827</t>
  </si>
  <si>
    <t>KIT CAVALETE</t>
  </si>
  <si>
    <t xml:space="preserve">    73827/001</t>
  </si>
  <si>
    <t xml:space="preserve">KIT CAVALETE PVC COM REGISTRO 1/2" - FORNECIMENTO E INSTALAÇÃO </t>
  </si>
  <si>
    <t xml:space="preserve">    74102</t>
  </si>
  <si>
    <t>CAIXA DE PROTECAO PARA HIDROMETRO</t>
  </si>
  <si>
    <t xml:space="preserve">    74102/001</t>
  </si>
  <si>
    <t>CAIXA PARA HIDROMETRO CONCRETO PRE-MOLDADO - FORNECIMENTO E INSTALACAO</t>
  </si>
  <si>
    <t xml:space="preserve">    74217</t>
  </si>
  <si>
    <t>AQUISICAO E INSTALACAO DE HIDROMETRO</t>
  </si>
  <si>
    <t xml:space="preserve">    74217/001</t>
  </si>
  <si>
    <t xml:space="preserve">HIDROMETRO 3,00M3/H, D=1/2" - FORNECIMENTO E INSTALACAO </t>
  </si>
  <si>
    <t xml:space="preserve">    74217/002</t>
  </si>
  <si>
    <t xml:space="preserve">HIDROMETRO 5,00M3/H, D=3/4" - FORNECIMENTO E INSTALACAO </t>
  </si>
  <si>
    <t xml:space="preserve">    74217/003</t>
  </si>
  <si>
    <t xml:space="preserve">HIDROMETRO 1,50M3/H, D=1/2" - FORNECIMENTO E INSTALACAO </t>
  </si>
  <si>
    <t xml:space="preserve">    74218</t>
  </si>
  <si>
    <t>MONTAGEM E INSTALACAO DE CAVALETE</t>
  </si>
  <si>
    <t xml:space="preserve">    74218/001</t>
  </si>
  <si>
    <t xml:space="preserve">KIT CAVALETE PVC COM REGISTRO 3/4" - FORNECIMENTO E INSTALACAO </t>
  </si>
  <si>
    <t xml:space="preserve">    74253</t>
  </si>
  <si>
    <t>RAMAL PREDIAL</t>
  </si>
  <si>
    <t xml:space="preserve">    74253/001</t>
  </si>
  <si>
    <t>RAMAL PREDIAL EM TUBO PEAD 20MM - FORNECIMENTO, INSTALAÇÃO, ESCAVAÇÃO E REATERRO</t>
  </si>
  <si>
    <t xml:space="preserve">    83878</t>
  </si>
  <si>
    <t xml:space="preserve">LIGACAO DA REDE 50MM AO RAMAL PREDIAL 1/2" </t>
  </si>
  <si>
    <t xml:space="preserve">    83879</t>
  </si>
  <si>
    <t xml:space="preserve">LIGACAO DA REDE 75MM AO RAMAL PREDIAL 1/2" </t>
  </si>
  <si>
    <t xml:space="preserve">  0059</t>
  </si>
  <si>
    <t>LIGACOES PREDIAIS DE ESGOTO</t>
  </si>
  <si>
    <t xml:space="preserve">    73658</t>
  </si>
  <si>
    <t>LIGAÇÃO DOMICILIAR DE ESGOTO DN 100MM, DA CASA ATÉ A CAIXA, COMPOSTO POR 10,0M TUBO DE PVC ESGOTO PREDIAL DN 100MM E CAIXA DE ALVENARIA COMTAMPA DE CONCRETO - FORNECIMENTO E INSTALAÇÃO</t>
  </si>
  <si>
    <t xml:space="preserve">    73784</t>
  </si>
  <si>
    <t>LIGACOES DE ESGOTOS EM TUBOS DE PVC</t>
  </si>
  <si>
    <t xml:space="preserve">    73784/001</t>
  </si>
  <si>
    <t>LIGAÇÃO DE ESGOTO EM TUBO PVC ESGOTO SÉRIE-R DN 100MM, DA CAIXA ATÉ A REDE, INCLUINDO ESCAVAÇÃO E REATERRO ATÉ 1,00M, COMPOSTO POR 10,50M DETUBO PVC SÉRIE-R ESGOTO DN 100MM, JUNÇÃO SIMPLES PVC PARA ESGOTO PREDIAL DN 100X100MM E CURVA PVC 90GRAUS PARA RE</t>
  </si>
  <si>
    <t xml:space="preserve">    73784/002</t>
  </si>
  <si>
    <t>LIGAÇÃO DE ESGOTO EM TUBO PVC ESGOTO SÉRIE-R DN 150MM, DA CAIXA ATÉ A REDE, INCLUINDO ESCAVAÇÃO E REATERRO ATÉ 1,00M, COMPOSTO POR 13,65M DETUBO PVC SÉRIE-R ESGOTO DN 150MM - FORNECIMENTO E INSTALAÇÃO</t>
  </si>
  <si>
    <t xml:space="preserve">    74216</t>
  </si>
  <si>
    <t>RAMAL PREDIAL DE ESGOTO PARA REDE EM IMPLANTACAO (MAO-DE OBRA EMATERIAL, INCLUINDO ESCAVACAO MANUAL ATE 1,50 METROS E REATERRO)</t>
  </si>
  <si>
    <t xml:space="preserve">    74216/001</t>
  </si>
  <si>
    <t>RAMAL PREDIAL DE ESGOTO EM TUBO PVC ESGOTO DN 100MM - FORNECIMENTO, INSTALACAO, ESCAVACAO E REATERRO</t>
  </si>
  <si>
    <t>MOVT</t>
  </si>
  <si>
    <t>MOVIMENTO DE TERRA</t>
  </si>
  <si>
    <t xml:space="preserve">  0017</t>
  </si>
  <si>
    <t>DRAGAGEM</t>
  </si>
  <si>
    <t xml:space="preserve">    76451</t>
  </si>
  <si>
    <t>ESCAVACAO SUBMERSA</t>
  </si>
  <si>
    <t xml:space="preserve">    76451/001</t>
  </si>
  <si>
    <t>ESCAVACAO MECANIZADA SUBMERSA (DRAGAGEM E CARGA), UTILIZANDO CAMINHÃO BASCULANTE, ESCAVADEIRA TIPO DRAGA DE ARRASTE E RETROESCAVADEIRA COM CARREGADEIRA</t>
  </si>
  <si>
    <t xml:space="preserve">    83335</t>
  </si>
  <si>
    <t xml:space="preserve">ESCAVACAO SUBMERSA COM DRAGA DE MANDIBULA </t>
  </si>
  <si>
    <t xml:space="preserve">    88548</t>
  </si>
  <si>
    <t xml:space="preserve">DRAGAGEM (C/ ESCAVADEIRA DRAG LINE DE ARRASTE 140HP) </t>
  </si>
  <si>
    <t xml:space="preserve">  0018</t>
  </si>
  <si>
    <t>CORTE/ESCAVACAO EM JAZIDAS OU CAMPO ABERTO</t>
  </si>
  <si>
    <t xml:space="preserve">    7011</t>
  </si>
  <si>
    <t>ESCAVACAO E ACERTO MANUAL NA FAIXA DE 0,45M DE LARGURA P/ EXECUCAO DE MEIO-FIO E SARJETA CONJUGADOS</t>
  </si>
  <si>
    <t xml:space="preserve">    73903</t>
  </si>
  <si>
    <t>ESCAVAÇÃO MECANIZADA A CEU ABERTO</t>
  </si>
  <si>
    <t xml:space="preserve">    73903/001</t>
  </si>
  <si>
    <t xml:space="preserve">LIMPEZA SUPERFICIAL DA CAMADA VEGETAL EM JAZIDA </t>
  </si>
  <si>
    <t xml:space="preserve">    73903/002</t>
  </si>
  <si>
    <t xml:space="preserve">EXPURGO DE JAZIDA (MATERIAL VEGETAL, OU INSERVÍVEL, EXCETO LAMA) </t>
  </si>
  <si>
    <t xml:space="preserve">    74151</t>
  </si>
  <si>
    <t>ESCAVACAO E CARGA MATERIAL 1A CATEGORIA</t>
  </si>
  <si>
    <t xml:space="preserve">    74151/001</t>
  </si>
  <si>
    <t>ESCAVACAO E CARGA MATERIAL 1A CATEGORIA, UTILIZANDO TRATOR DE ESTEIRASDE 110 A 160HP COM LAMINA, PESO OPERACIONAL * 13T E PA CARREGADEIRACOM 170 HP.</t>
  </si>
  <si>
    <t xml:space="preserve">    74154</t>
  </si>
  <si>
    <t>ESCAVACAO, CARGA E TRANSPORTE DMT 50 A 200M C/ CAMINHAO BASCULANTE</t>
  </si>
  <si>
    <t xml:space="preserve">    74154/001</t>
  </si>
  <si>
    <t>ESCAVACAO, CARGA E TRANSPORTE DE MATERIAL DE 1A CATEGORIA COM TRATOR SOBRE ESTEIRAS 305 HP E CACAMBA 5M3, DMT 50 A 200M</t>
  </si>
  <si>
    <t xml:space="preserve">    74155</t>
  </si>
  <si>
    <t>ESCAVACAO E TRANSPORTE DMT 50M C/TRATOR ESTEIRAS CAT D8</t>
  </si>
  <si>
    <t xml:space="preserve">    74155/001</t>
  </si>
  <si>
    <t xml:space="preserve">ESCAVACAO E TRANSP MAT 1A CAT DMT 50M C/TRATOR EST CAT D8 C/ LAMINA </t>
  </si>
  <si>
    <t xml:space="preserve">    74155/002</t>
  </si>
  <si>
    <t>ESCAVACAO E TRANSPORTE DE MATERIAL DE 2A CAT DMT 50M COM TRATOR SOBREESTEIRAS 305 HP COM LAMINA E ESCARIFICADOR</t>
  </si>
  <si>
    <t xml:space="preserve">    74205</t>
  </si>
  <si>
    <t>ESCAVACAO DE MATERIAL 1A. CATEGORIA (SUBLEITO)</t>
  </si>
  <si>
    <t xml:space="preserve">    74205/001</t>
  </si>
  <si>
    <t>ESCAVACAO MECANICA DE MATERIAL 1A. CATEGORIA, PROVENIENTE DE CORTE DE SUBLEITO (C/TRATOR ESTEIRAS 160HP)</t>
  </si>
  <si>
    <t xml:space="preserve">    78018</t>
  </si>
  <si>
    <t>ESCAVACAO MANUAL A CEU ABERTO EM MATERIAL DE 1A CATEGORIA, EM PROFUNDIDADE ATE 0,50M</t>
  </si>
  <si>
    <t xml:space="preserve">    79472</t>
  </si>
  <si>
    <t xml:space="preserve">REGULARIZACAO DE SUPERFICIES EM TERRA COM MOTONIVELADORA </t>
  </si>
  <si>
    <t xml:space="preserve">    79473</t>
  </si>
  <si>
    <t xml:space="preserve">CORTE E ATERRO COMPENSADO </t>
  </si>
  <si>
    <t xml:space="preserve">    79474</t>
  </si>
  <si>
    <t>ESCAVACAO MANUAL, CAMPO ABERTO, EM SOLO EXCETO ROCHA, DE 4,00 ATE 6,00M DE PROFUNDIDADE.</t>
  </si>
  <si>
    <t xml:space="preserve">    79477</t>
  </si>
  <si>
    <t xml:space="preserve">ESCAVACAO EM ROCHA C/PERFURACAO MANUAL E EXPLOSIVO </t>
  </si>
  <si>
    <t xml:space="preserve">    79478</t>
  </si>
  <si>
    <t>ESCAVACAO MANUAL CAMPO ABERTO EM SOLO EXCETO ROCHA ATE 2,00M PROFUNDIDADE</t>
  </si>
  <si>
    <t xml:space="preserve">    79479</t>
  </si>
  <si>
    <t>ESCAVACAO MANUAL, CAMPO ABERTO, EM SOLO EXCETO ROCHA, DE 2,00 ATE 4,00M DE PROFUNDIDADE.</t>
  </si>
  <si>
    <t xml:space="preserve">    79480</t>
  </si>
  <si>
    <t>ESCAVACAO MECANICA CAMPO ABERTO EM SOLO EXCETO ROCHA ATE 2,00M PROFUNDIDADE</t>
  </si>
  <si>
    <t xml:space="preserve">    79505</t>
  </si>
  <si>
    <t>ESCAVACAO A FOGO A CEU ABERTO</t>
  </si>
  <si>
    <t xml:space="preserve">    79505/001</t>
  </si>
  <si>
    <t>ESCAVACAO A FOGO EM MATERIAL DE 2A CATEGORIA, MOLEDO OU ROCHA DECOMPOSTA, A CEU ABERTO, FURACAO A BARRA MINA</t>
  </si>
  <si>
    <t xml:space="preserve">    79505/002</t>
  </si>
  <si>
    <t>ESCAVACAO A FOGO EM MATERIAL DE 3A CATEGORIA, ROCHA VIVA, A CEU ABERTO, FURACAO A BARRA MINA.</t>
  </si>
  <si>
    <t xml:space="preserve">    79517</t>
  </si>
  <si>
    <t>ESCAVACAO MANUAL EM SOLO</t>
  </si>
  <si>
    <t xml:space="preserve">    79517/001</t>
  </si>
  <si>
    <t xml:space="preserve">ESCAVACAO MANUAL EM SOLO-PROF. ATE 1,50 M </t>
  </si>
  <si>
    <t xml:space="preserve">    79517/002</t>
  </si>
  <si>
    <t xml:space="preserve">ESCAVACAO MANUAL EM SOLO, PROF. MAIOR QUE 1,5M ATE 4,00 M </t>
  </si>
  <si>
    <t xml:space="preserve">    83336</t>
  </si>
  <si>
    <t>ESCAVACAO MECANICA PARA ACERTO DE TALUDES, EM MATERIAL DE 1A CATEGORIA, COM ESCAVADEIRA HIDRAULICA</t>
  </si>
  <si>
    <t xml:space="preserve">    83338</t>
  </si>
  <si>
    <t>ESCAVACAO MECANICA, A CEU ABERTO, EM MATERIAL DE 1A CATEGORIA, COM ESCAVADEIRA HIDRAULICA, CAPACIDADE DE 0,78 M3</t>
  </si>
  <si>
    <t xml:space="preserve">    89885</t>
  </si>
  <si>
    <t>ESCAVAÇÃO VERTICAL A CÉU ABERTO, INCLUINDO CARGA, DESCARGA E TRANSPORTE, EM SOLO DE 1ª CATEGORIA COM ESCAVADEIRA HIDRÁULICA (CAÇAMBA: 0,8 M³/ 111 HP), FROTA DE 3 CAMINHÕES BASCULANTES DE 14 M³, DMT DE 0,2 KM EVELOCIDADE MÉDIA 4 KM/H. AF_12/2013</t>
  </si>
  <si>
    <t xml:space="preserve">    89886</t>
  </si>
  <si>
    <t>ESCAVAÇÃO VERTICAL A CÉU ABERTO, INCLUINDO CARGA, DESCARGA E TRANSPORTE, EM SOLO DE 1ª CATEGORIA COM ESCAVADEIRA HIDRÁULICA (CAÇAMBA: 0,8 M³/ 111 HP), FROTA DE 3 CAMINHÕES BASCULANTES DE 14 M³, DMT DE 0,3 KM EVELOCIDADE MÉDIA 5,9 KM/H. AF_12/2013</t>
  </si>
  <si>
    <t xml:space="preserve">    89887</t>
  </si>
  <si>
    <t>ESCAVAÇÃO VERTICAL A CÉU ABERTO, INCLUINDO CARGA, DESCARGA E TRANSPORTE, EM SOLO DE 1ª CATEGORIA COM ESCAVADEIRA HIDRÁULICA (CAÇAMBA: 0,8 M³/ 111 HP), FROTA DE 3 CAMINHÕES BASCULANTES DE 14 M³, DMT DE 0,6 KM EVELOCIDADE MÉDIA 10 KM/H. AF_12/2013</t>
  </si>
  <si>
    <t xml:space="preserve">    89888</t>
  </si>
  <si>
    <t>ESCAVAÇÃO VERTICAL A CÉU ABERTO, INCLUINDO CARGA, DESCARGA E TRANSPORTE, EM SOLO DE 1ª CATEGORIA COM ESCAVADEIRA HIDRÁULICA (CAÇAMBA: 0,8 M³/ 111 HP), FROTA DE 3 CAMINHÕES BASCULANTES DE 14 M³, DMT DE 0,8 KM EVELOCIDADE MÉDIA 14 KM/H. AF_12/2013</t>
  </si>
  <si>
    <t xml:space="preserve">    89889</t>
  </si>
  <si>
    <t>ESCAVAÇÃO VERTICAL A CÉU ABERTO, INCLUINDO CARGA, DESCARGA E TRANSPORTE, EM SOLO DE 1ª CATEGORIA COM ESCAVADEIRA HIDRÁULICA (CAÇAMBA: 0,8 M³/ 111 HP), FROTA DE 3 CAMINHÕES BASCULANTES DE 14 M³, DMT DE 1 KM E VELOCIDADE MÉDIA 15 KM/H. AF_12/2013</t>
  </si>
  <si>
    <t xml:space="preserve">    89890</t>
  </si>
  <si>
    <t>ESCAVAÇÃO VERTICAL A CÉU ABERTO, INCLUINDO CARGA, DESCARGA E TRANSPORTE, EM SOLO DE 1ª CATEGORIA COM ESCAVADEIRA HIDRÁULICA (CAÇAMBA: 0,8 M³/ 111 HP), FROTA DE 4 CAMINHÕES BASCULANTES DE 14 M³, DMT DE 1,5 KM EVELOCIDADE MÉDIA 18 KM/H. AF_12/2013</t>
  </si>
  <si>
    <t xml:space="preserve">    89891</t>
  </si>
  <si>
    <t>ESCAVAÇÃO VERTICAL A CÉU ABERTO, INCLUINDO CARGA, DESCARGA E TRANSPORTE, EM SOLO DE 1ª CATEGORIA COM ESCAVADEIRA HIDRÁULICA (CAÇAMBA: 0,8 M³/ 111 HP), FROTA DE 4 CAMINHÕES BASCULANTES DE 14 M³, DMT DE 2 KM E VELOCIDADE MÉDIA 22 KM/H. AF_12/2013</t>
  </si>
  <si>
    <t xml:space="preserve">    89892</t>
  </si>
  <si>
    <t>ESCAVAÇÃO VERTICAL A CÉU ABERTO, INCLUINDO CARGA, DESCARGA E TRANSPORTE, EM SOLO DE 1ª CATEGORIA COM ESCAVADEIRA HIDRÁULICA (CAÇAMBA: 0,8 M³/ 111 HP), FROTA DE 4 CAMINHÕES BASCULANTES DE 14 M³, DMT DE 2 KM E VELOCIDADE MÉDIA 35 KM/H. AF_12/2013</t>
  </si>
  <si>
    <t xml:space="preserve">    89893</t>
  </si>
  <si>
    <t>ESCAVAÇÃO VERTICAL A CÉU ABERTO, INCLUINDO CARGA, DESCARGA E TRANSPORTE, EM SOLO DE 1ª CATEGORIA COM ESCAVADEIRA HIDRÁULICA (CAÇAMBA: 0,8 M³/ 111 HP), FROTA DE 5 CAMINHÕES BASCULANTES DE 14 M³, DMT DE 3 KM E VELOCIDADE MÉDIA 20 KM/H. AF_12/2013</t>
  </si>
  <si>
    <t xml:space="preserve">    89894</t>
  </si>
  <si>
    <t>ESCAVAÇÃO VERTICAL A CÉU ABERTO, INCLUINDO CARGA, DESCARGA E TRANSPORTE, EM SOLO DE 1ª CATEGORIA COM ESCAVADEIRA HIDRÁULICA (CAÇAMBA: 0,8 M³/ 111 HP), FROTA DE 6 CAMINHÕES BASCULANTES DE 14 M³, DMT DE 4 KM E VELOCIDADE MÉDIA 22 KM/H. AF_12/2013</t>
  </si>
  <si>
    <t xml:space="preserve">    89895</t>
  </si>
  <si>
    <t>ESCAVAÇÃO VERTICAL A CÉU ABERTO, INCLUINDO CARGA, DESCARGA E TRANSPORTE, EM SOLO DE 1ª CATEGORIA COM ESCAVADEIRA HIDRÁULICA (CAÇAMBA: 0,8 M³/ 111 HP), FROTA DE 7 CAMINHÕES BASCULANTES DE 14 M³, DMT DE 6 KM E VELOCIDADE MÉDIA 22 KM/H. AF_12/2013</t>
  </si>
  <si>
    <t xml:space="preserve">    89896</t>
  </si>
  <si>
    <t>ESCAVAÇÃO VERTICAL A CÉU ABERTO, INCLUINDO CARGA, DESCARGA E TRANSPORTE, EM SOLO DE 1ª CATEGORIA COM ESCAVADEIRA HIDRÁULICA (CAÇAMBA: 0,8 M³/ 111 HP), FROTA DE 6 CAMINHÕES BASCULANTES DE 14 M³, DMT DE 6 KM E VELOCIDADE MÉDIA 35 KM/H. AF_12/2013</t>
  </si>
  <si>
    <t xml:space="preserve">    89897</t>
  </si>
  <si>
    <t>ESCAVAÇÃO VERTICAL A CÉU ABERTO, INCLUINDO CARGA, DESCARGA E TRANSPORTE, EM SOLO DE 1ª CATEGORIA COM ESCAVADEIRA HIDRÁULICA (CAÇAMBA: 0,8 M³/ 111 HP), FROTA DE 9 CAMINHÕES BASCULANTES DE 14 M³, DMT DE 8 KM E VELOCIDADE MÉDIA 22 KM/H. AF_12/2013</t>
  </si>
  <si>
    <t xml:space="preserve">    89898</t>
  </si>
  <si>
    <t>ESCAVAÇÃO VERTICAL A CÉU ABERTO, INCLUINDO CARGA, DESCARGA E TRANSPORTE, EM SOLO DE 1ª CATEGORIA COM ESCAVADEIRA HIDRÁULICA (CAÇAMBA: 0,8 M³/ 111 HP), FROTA DE 10 CAMINHÕES BASCULANTES DE 14 M³, DMT DE 10 KM EVELOCIDADE MÉDIA 22 KM/H. AF_12/2013</t>
  </si>
  <si>
    <t xml:space="preserve">    89899</t>
  </si>
  <si>
    <t>ESCAVAÇÃO VERTICAL A CÉU ABERTO, INCLUINDO CARGA, DESCARGA E TRANSPORTE, EM SOLO DE 1ª CATEGORIA COM ESCAVADEIRA HIDRÁULICA (CAÇAMBA: 0,8 M³/ 111 HP), FROTA DE 7 CAMINHÕES BASCULANTES DE 14 M³, DMT DE 10 KM EVELOCIDADE MÉDIA 35 KM/H. AF_12/2013</t>
  </si>
  <si>
    <t xml:space="preserve">    89900</t>
  </si>
  <si>
    <t>ESCAVAÇÃO VERTICAL A CÉU ABERTO, INCLUINDO CARGA, DESCARGA E TRANSPORTE, EM SOLO DE 1ª CATEGORIA COM ESCAVADEIRA HIDRÁULICA (CAÇAMBA: 0,8 M³/ 111 HP), FROTA DE 13 CAMINHÕES BASCULANTES DE 14 M³, DMT DE 15 KM EVELOCIDADE MÉDIA 24 KM/H. AF_12/2013</t>
  </si>
  <si>
    <t xml:space="preserve">    89901</t>
  </si>
  <si>
    <t>ESCAVAÇÃO VERTICAL A CÉU ABERTO, INCLUINDO CARGA, DESCARGA E TRANSPORTE, EM SOLO DE 1ª CATEGORIA COM ESCAVADEIRA HIDRÁULICA (CAÇAMBA: 0,8 M³/ 111 HP), FROTA DE 8 CAMINHÕES BASCULANTES DE 14 M³, DMT DE 15 KM EVELOCIDADE MÉDIA 45 KM/H. AF_12/2013</t>
  </si>
  <si>
    <t xml:space="preserve">    89902</t>
  </si>
  <si>
    <t>ESCAVAÇÃO VERTICAL A CÉU ABERTO, INCLUINDO CARGA, DESCARGA E TRANSPORTE, EM SOLO DE 1ª CATEGORIA COM ESCAVADEIRA HIDRÁULICA (CAÇAMBA: 0,8 M³/ 111 HP), FROTA DE 16 CAMINHÕES BASCULANTES DE 14 M³, DMT DE 20 KM EVELOCIDADE MÉDIA 24 KM/H. AF_12/2013</t>
  </si>
  <si>
    <t xml:space="preserve">    89903</t>
  </si>
  <si>
    <t>ESCAVAÇÃO VERTICAL A CÉU ABERTO, INCLUINDO CARGA, DESCARGA E TRANSPORTE, EM SOLO DE 1ª CATEGORIA COM ESCAVADEIRA HIDRÁULICA (CAÇAMBA: 0,8 M³/ 111 HP), FROTA DE 2 CAMINHÕES BASCULANTES DE 18 M³, DMT DE 0,2 KM EVELOCIDADE MÉDIA 4 KM/H. AF_12/2013</t>
  </si>
  <si>
    <t xml:space="preserve">    89904</t>
  </si>
  <si>
    <t>ESCAVAÇÃO VERTICAL A CÉU ABERTO, INCLUINDO CARGA, DESCARGA E TRANSPORTE, EM SOLO DE 1ª CATEGORIA COM ESCAVADEIRA HIDRÁULICA (CAÇAMBA: 0,8 M³/ 111 HP), FROTA DE 2 CAMINHÕES BASCULANTES DE 18 M³, DMT DE 0,3 KM EVELOCIDADE MÉDIA 5,9KM/H. AF_12/2013</t>
  </si>
  <si>
    <t xml:space="preserve">    89905</t>
  </si>
  <si>
    <t>ESCAVAÇÃO VERTICAL A CÉU ABERTO, INCLUINDO CARGA, DESCARGA E TRANSPORTE, EM SOLO DE 1ª CATEGORIA COM ESCAVADEIRA HIDRÁULICA (CAÇAMBA: 0,8 M³/ 111 HP), FROTA DE 2 CAMINHÕES BASCULANTES DE 18 M³, DMT DE 0,6 KM EVELOCIDADE MÉDIA 10 KM/H. AF_12/2013</t>
  </si>
  <si>
    <t xml:space="preserve">    89906</t>
  </si>
  <si>
    <t>ESCAVAÇÃO VERTICAL A CÉU ABERTO, INCLUINDO CARGA, DESCARGA E TRANSPORTE, EM SOLO DE 1ª CATEGORIA COM ESCAVADEIRA HIDRÁULICA (CAÇAMBA: 0,8 M³/ 111 HP), FROTA DE 2 CAMINHÕES BASCULANTES DE 18 M³, DMT DE 0,8 KM EVELOCIDADE MÉDIA 14 KM/H. AF_12/2013</t>
  </si>
  <si>
    <t xml:space="preserve">    89907</t>
  </si>
  <si>
    <t>ESCAVAÇÃO VERTICAL A CÉU ABERTO, INCLUINDO CARGA, DESCARGA E TRANSPORTE, EM SOLO DE 1ª CATEGORIA COM ESCAVADEIRA HIDRÁULICA (CAÇAMBA: 0,8 M³/ 111 HP), FROTA DE 3 CAMINHÕES BASCULANTES DE 18 M³, DMT DE 1 KM E VELOCIDADE MÉDIA 15 KM/H. AF_12/2013</t>
  </si>
  <si>
    <t xml:space="preserve">    89908</t>
  </si>
  <si>
    <t>ESCAVAÇÃO VERTICAL A CÉU ABERTO, INCLUINDO CARGA, DESCARGA E TRANSPORTE, EM SOLO DE 1ª CATEGORIA COM ESCAVADEIRA HIDRÁULICA (CAÇAMBA: 0,8 M³/ 111 HP), FROTA DE 4 CAMINHÕES BASCULANTES DE 18 M³, DMT DE 1,5 KM EVELOCIDADE MÉDIA 18 KM/H. AF_12/2013</t>
  </si>
  <si>
    <t xml:space="preserve">    89909</t>
  </si>
  <si>
    <t>ESCAVAÇÃO VERTICAL A CÉU ABERTO, INCLUINDO CARGA, DESCARGA E TRANSPORTE, EM SOLO DE 1ª CATEGORIA COM ESCAVADEIRA HIDRÁULICA (CAÇAMBA: 0,8 M³/ 111 HP), FROTA DE 4 CAMINHÕES BASCULANTES DE 18 M³, DMT DE 2 KM E VELOCIDADE MÉDIA 22 KM/H. AF_12/2013</t>
  </si>
  <si>
    <t xml:space="preserve">    89910</t>
  </si>
  <si>
    <t>ESCAVAÇÃO VERTICAL A CÉU ABERTO, INCLUINDO CARGA, DESCARGA E TRANSPORTE, EM SOLO DE 1ª CATEGORIA COM ESCAVADEIRA HIDRÁULICA (CAÇAMBA: 0,8 M³/ 111 HP), FROTA DE 3 CAMINHÕES BASCULANTES DE 18 M³, DMT DE 2 KM E VELOCIDADE MÉDIA 35 KM/H. AF_12/2013</t>
  </si>
  <si>
    <t xml:space="preserve">    89911</t>
  </si>
  <si>
    <t>ESCAVAÇÃO VERTICAL A CÉU ABERTO, INCLUINDO CARGA, DESCARGA E TRANSPORTE, EM SOLO DE 1ª CATEGORIA COM ESCAVADEIRA HIDRÁULICA (CAÇAMBA: 0,8 M³/ 111 HP), FROTA DE 5 CAMINHÕES BASCULANTES DE 18 M³, DMT DE 3 KM E VELOCIDADE MÉDIA 20 KM/H. AF_12/2013</t>
  </si>
  <si>
    <t xml:space="preserve">    89912</t>
  </si>
  <si>
    <t>ESCAVAÇÃO VERTICAL A CÉU ABERTO, INCLUINDO CARGA, DESCARGA E TRANSPORTE, EM SOLO DE 1ª CATEGORIA COM ESCAVADEIRA HIDRÁULICA (CAÇAMBA: 0,8 M³/ 111 HP), FROTA DE 5 CAMINHÕES BASCULANTES DE 18 M³, DMT DE 4 KM E VELOCIDADE MÉDIA 22 KM/H. AF_12/2013</t>
  </si>
  <si>
    <t xml:space="preserve">    89913</t>
  </si>
  <si>
    <t>ESCAVAÇÃO VERTICAL A CÉU ABERTO, INCLUINDO CARGA, DESCARGA E TRANSPORTE, EM SOLO DE 1ª CATEGORIA COM ESCAVADEIRA HIDRÁULICA (CAÇAMBA: 0,8 M³/ 111 HP), FROTA DE 6 CAMINHÕES BASCULANTES DE 18 M³, DMT DE 6 KM E VELOCIDADE MÉDIA 22 KM/H. AF_12/2013</t>
  </si>
  <si>
    <t xml:space="preserve">    89914</t>
  </si>
  <si>
    <t>ESCAVAÇÃO VERTICAL A CÉU ABERTO, INCLUINDO CARGA, DESCARGA E TRANSPORTE, EM SOLO DE 1ª CATEGORIA COM ESCAVADEIRA HIDRÁULICA (CAÇAMBA: 0,8 M³/ 111 HP), FROTA DE 5 CAMINHÕES BASCULANTES DE 18 M³, DMT DE 6 KM E VELOCIDADE MÉDIA 35 KM/H. AF_12/2013</t>
  </si>
  <si>
    <t xml:space="preserve">    89915</t>
  </si>
  <si>
    <t>ESCAVAÇÃO VERTICAL A CÉU ABERTO, INCLUINDO CARGA, DESCARGA E TRANSPORTE, EM SOLO DE 1ª CATEGORIA COM ESCAVADEIRA HIDRÁULICA (CAÇAMBA: 0,8 M³/ 111 HP), FROTA DE 7 CAMINHÕES BASCULANTES DE 18 M³, DMT DE 8 KM E VELOCIDADE MÉDIA 22 KM/H. AF_12/2013</t>
  </si>
  <si>
    <t xml:space="preserve">    89916</t>
  </si>
  <si>
    <t>ESCAVAÇÃO VERTICAL A CÉU ABERTO, INCLUINDO CARGA, DESCARGA E TRANSPORTE, EM SOLO DE 1ª CATEGORIA COM ESCAVADEIRA HIDRÁULICA (CAÇAMBA: 0,8 M³/ 111 HP), FROTA DE 9 CAMINHÕES BASCULANTES DE 18 M³, DMT DE 10 KM EVELOCIDADE MÉDIA 22 KM/H. AF_12/2013</t>
  </si>
  <si>
    <t xml:space="preserve">    89917</t>
  </si>
  <si>
    <t>ESCAVAÇÃO VERTICAL A CÉU ABERTO, INCLUINDO CARGA, DESCARGA E TRANSPORTE, EM SOLO DE 1ª CATEGORIA COM ESCAVADEIRA HIDRÁULICA (CAÇAMBA: 0,8 M³/ 111 HP), FROTA DE 6 CAMINHÕES BASCULANTES DE 18 M³, DMT DE 10 KM EVELOCIDADE MÉDIA 35 KM/H. AF_12/2013</t>
  </si>
  <si>
    <t xml:space="preserve">    89918</t>
  </si>
  <si>
    <t>ESCAVAÇÃO VERTICAL A CÉU ABERTO, INCLUINDO CARGA, DESCARGA E TRANSPORTE, EM SOLO DE 1ª CATEGORIA COM ESCAVADEIRA HIDRÁULICA (CAÇAMBA: 0,8 M³/ 111 HP), FROTA DE 11 CAMINHÕES BASCULANTES DE 18 M³, DMT DE 15 KM EVELOCIDADE MÉDIA 24 KM/H. AF_12/2013</t>
  </si>
  <si>
    <t xml:space="preserve">    89919</t>
  </si>
  <si>
    <t>ESCAVAÇÃO VERTICAL A CÉU ABERTO, INCLUINDO CARGA, DESCARGA E TRANSPORTE, EM SOLO DE 1ª CATEGORIA COM ESCAVADEIRA HIDRÁULICA (CAÇAMBA: 0,8 M³/ 111 HP), FROTA DE 7 CAMINHÕES BASCULANTES DE 18 M³, DMT DE 15 KM EVELOCIDADE MÉDIA 45 KM/H. AF_12/2013</t>
  </si>
  <si>
    <t xml:space="preserve">    89920</t>
  </si>
  <si>
    <t>ESCAVAÇÃO VERTICAL A CÉU ABERTO, INCLUINDO CARGA, DESCARGA E TRANSPORTE, EM SOLO DE 1ª CATEGORIA COM ESCAVADEIRA HIDRÁULICA (CAÇAMBA: 0,8 M³/ 111 HP), FROTA DE 13 CAMINHÕES BASCULANTES DE 18 M³, DMT DE 20 KM EVELOCIDADE MÉDIA 24 KM/H. AF_12/2013</t>
  </si>
  <si>
    <t xml:space="preserve">    89921</t>
  </si>
  <si>
    <t>ESCAVAÇÃO VERTICAL A CÉU ABERTO, INCLUINDO CARGA, DESCARGA E TRANSPORTE, EM SOLO DE 1ª CATEGORIA COM ESCAVADEIRA HIDRÁULICA (CAÇAMBA: 1,2 M³/ 155 HP), FROTA DE 3 CAMINHÕES BASCULANTES DE 14 M³, DMT DE 0,2 KM EVELOCIDADE MÉDIA 4 KM/H. AF_12/2013</t>
  </si>
  <si>
    <t xml:space="preserve">    89922</t>
  </si>
  <si>
    <t>ESCAVAÇÃO VERTICAL A CÉU ABERTO, INCLUINDO CARGA, DESCARGA E TRANSPORTE, EM SOLO DE 1ª CATEGORIA COM ESCAVADEIRA HIDRÁULICA (CAÇAMBA: 1,2 M³/ 155 HP), FROTA DE 3 CAMINHÕES BASCULANTES DE 14 M³, DMT DE 0,3 KM EVELOCIDADE MÉDIA 5,9 KM/H. AF_12/2013</t>
  </si>
  <si>
    <t xml:space="preserve">    89923</t>
  </si>
  <si>
    <t>ESCAVAÇÃO VERTICAL A CÉU ABERTO, INCLUINDO CARGA, DESCARGA E TRANSPORTE, EM SOLO DE 1ª CATEGORIA COM ESCAVADEIRA HIDRÁULICA (CAÇAMBA: 1,2 M³/ 155 HP), FROTA DE 3 CAMINHÕES BASCULANTES DE 14 M³, DMT DE 0,6 KM EVELOCIDADE MÉDIA 10 KM/H. AF_12/2013</t>
  </si>
  <si>
    <t xml:space="preserve">    89924</t>
  </si>
  <si>
    <t>ESCAVAÇÃO VERTICAL A CÉU ABERTO, INCLUINDO CARGA, DESCARGA E TRANSPORTE, EM SOLO DE 1ª CATEGORIA COM ESCAVADEIRA HIDRÁULICA (CAÇAMBA: 1,2 M³/ 155 HP), FROTA DE 3 CAMINHÕES BASCULANTES DE 14 M³, DMT DE 0,8 KM EVELOCIDADE MÉDIA 14 KM/H. AF_12/2013</t>
  </si>
  <si>
    <t xml:space="preserve">    89925</t>
  </si>
  <si>
    <t>ESCAVAÇÃO VERTICAL A CÉU ABERTO, INCLUINDO CARGA, DESCARGA E TRANSPORTE, EM SOLO DE 1ª CATEGORIA COM ESCAVADEIRA HIDRÁULICA (CAÇAMBA: 1,2 M³/ 155 HP), FROTA DE 3 CAMINHÕES BASCULANTES DE 14 M³, DMT DE 1 KM E VELOCIDADE MÉDIA 15 KM/H. AF_12/2013</t>
  </si>
  <si>
    <t xml:space="preserve">    89926</t>
  </si>
  <si>
    <t>ESCAVAÇÃO VERTICAL A CÉU ABERTO, INCLUINDO CARGA, DESCARGA E TRANSPORTE, EM SOLO DE 1ª CATEGORIA COM ESCAVADEIRA HIDRÁULICA (CAÇAMBA: 1,2 M³/ 155 HP), FROTA DE 5 CAMINHÕES BASCULANTES DE 14 M³, DMT DE 1,5 KM EVELOCIDADE MÉDIA 18 KM/H. AF_12/2013</t>
  </si>
  <si>
    <t xml:space="preserve">    89927</t>
  </si>
  <si>
    <t>ESCAVAÇÃO VERTICAL A CÉU ABERTO, INCLUINDO CARGA, DESCARGA E TRANSPORTE, EM SOLO DE 1ª CATEGORIA COM ESCAVADEIRA HIDRÁULICA (CAÇAMBA: 1,2 M³/ 155 HP), FROTA DE 5 CAMINHÕES BASCULANTES DE 14 M³, DMT DE 2 KM E VELOCIDADE MÉDIA 22 KM/H. AF_12/2013</t>
  </si>
  <si>
    <t xml:space="preserve">    89928</t>
  </si>
  <si>
    <t>ESCAVAÇÃO VERTICAL A CÉU ABERTO, INCLUINDO CARGA, DESCARGA E TRANSPORTE, EM SOLO DE 1ª CATEGORIA COM ESCAVADEIRA HIDRÁULICA (CAÇAMBA: 1,2 M³/ 155 HP), FROTA DE 5 CAMINHÕES BASCULANTES DE 14 M³, DMT DE 2 KM E VELOCIDADE MÉDIA 35 KM/H. AF_12/2013</t>
  </si>
  <si>
    <t xml:space="preserve">    89929</t>
  </si>
  <si>
    <t>ESCAVAÇÃO VERTICAL A CÉU ABERTO, INCLUINDO CARGA, DESCARGA E TRANSPORTE, EM SOLO DE 1ª CATEGORIA COM ESCAVADEIRA HIDRÁULICA (CAÇAMBA: 1,2 M³/ 155 HP), FROTA DE 7 CAMINHÕES BASCULANTES DE 14 M³, DMT DE 3 KM E VELOCIDADE MÉDIA 20 KM/H. AF_12/2013</t>
  </si>
  <si>
    <t xml:space="preserve">    89930</t>
  </si>
  <si>
    <t>ESCAVAÇÃO VERTICAL A CÉU ABERTO, INCLUINDO CARGA, DESCARGA E TRANSPORTE, EM SOLO DE 1ª CATEGORIA COM ESCAVADEIRA HIDRÁULICA (CAÇAMBA: 1,2 M³/ 155 HP), FROTA DE 7 CAMINHÕES BASCULANTES DE 14 M³, DMT DE 4 KM E VELOCIDADE MÉDIA 22 KM/H. AF_12/2013</t>
  </si>
  <si>
    <t xml:space="preserve">    89931</t>
  </si>
  <si>
    <t>ESCAVAÇÃO VERTICAL A CÉU ABERTO, INCLUINDO CARGA, DESCARGA E TRANSPORTE, EM SOLO DE 1ª CATEGORIA COM ESCAVADEIRA HIDRÁULICA (CAÇAMBA: 1,2 M³/ 155 HP), FROTA DE 9 CAMINHÕES BASCULANTES DE 14 M³, DMT DE 6 KM E VELOCIDADE MÉDIA 22 KM/H. AF_12/2013</t>
  </si>
  <si>
    <t xml:space="preserve">    89932</t>
  </si>
  <si>
    <t>ESCAVAÇÃO VERTICAL A CÉU ABERTO, INCLUINDO CARGA, DESCARGA E TRANSPORTE, EM SOLO DE 1ª CATEGORIA COM ESCAVADEIRA HIDRÁULICA (CAÇAMBA: 1,2 M³/ 155 HP), FROTA DE 7 CAMINHÕES BASCULANTES DE 14 M³, DMT DE 6 KM E VELOCIDADE MÉDIA 35 KM/H. AF_12/2013</t>
  </si>
  <si>
    <t xml:space="preserve">    89933</t>
  </si>
  <si>
    <t>ESCAVAÇÃO VERTICAL A CÉU ABERTO, INCLUINDO CARGA, DESCARGA E TRANSPORTE, EM SOLO DE 1ª CATEGORIA COM ESCAVADEIRA HIDRÁULICA (CAÇAMBA: 1,2 M³/ 155 HP), FROTA DE 11 CAMINHÕES BASCULANTES DE 14 M³, DMT DE 8 KM EVELOCIDADE MÉDIA 22 KM/H. AF_12/2013</t>
  </si>
  <si>
    <t xml:space="preserve">    89934</t>
  </si>
  <si>
    <t>ESCAVAÇÃO VERTICAL A CÉU ABERTO, INCLUINDO CARGA, DESCARGA E TRANSPORTE, EM SOLO DE 1ª CATEGORIA COM ESCAVADEIRA HIDRÁULICA (CAÇAMBA: 1,2 M³/ 155 HP), FROTA DE 13 CAMINHÕES BASCULANTES DE 14 M³, DMT DE 10 KM EVELOCIDADE MÉDIA 22 KM/H. AF_12/2013</t>
  </si>
  <si>
    <t xml:space="preserve">    89935</t>
  </si>
  <si>
    <t>ESCAVAÇÃO VERTICAL A CÉU ABERTO, INCLUINDO CARGA, DESCARGA E TRANSPORTE, EM SOLO DE 1ª CATEGORIA COM ESCAVADEIRA HIDRÁULICA (CAÇAMBA: 1,2 M³/ 155 HP), FROTA DE 10 CAMINHÕES BASCULANTES DE 14 M³, DMT DE 10 KM EVELOCIDADE MÉDIA 35 KM/H. AF_12/2013</t>
  </si>
  <si>
    <t xml:space="preserve">    89936</t>
  </si>
  <si>
    <t>ESCAVAÇÃO VERTICAL A CÉU ABERTO, INCLUINDO CARGA, DESCARGA E TRANSPORTE, EM SOLO DE 1ª CATEGORIA COM ESCAVADEIRA HIDRÁULICA (CAÇAMBA: 1,2 M³/ 155 HP), FROTA DE 17 CAMINHÕES BASCULANTES DE 14 M³, DMT DE 15 KM EVELOCIDADE MÉDIA 24 KM/H. AF_12/2013</t>
  </si>
  <si>
    <t xml:space="preserve">    89937</t>
  </si>
  <si>
    <t>ESCAVAÇÃO VERTICAL A CÉU ABERTO, INCLUINDO CARGA, DESCARGA E TRANSPORTE, EM SOLO DE 1ª CATEGORIA COM ESCAVADEIRA HIDRÁULICA (CAÇAMBA: 1,2 M³/ 155 HP), FROTA DE 11 CAMINHÕES BASCULANTES DE 14 M³, DMT DE 15 KM EVELOCIDADE MÉDIA 45 KM/H. AF_12/2013</t>
  </si>
  <si>
    <t xml:space="preserve">    89938</t>
  </si>
  <si>
    <t>ESCAVAÇÃO VERTICAL A CÉU ABERTO, INCLUINDO CARGA, DESCARGA E TRANSPORTE, EM SOLO DE 1ª CATEGORIA COM ESCAVADEIRA HIDRÁULICA (CAÇAMBA: 1,2 M³/ 155 HP), FROTA DE 22 CAMINHÕES BASCULANTES DE 14 M³, DMT DE 20 KM EVELOCIDADE MÉDIA 24 KM/H. AF_12/2013</t>
  </si>
  <si>
    <t xml:space="preserve">    89939</t>
  </si>
  <si>
    <t>ESCAVAÇÃO VERTICAL A CÉU ABERTO, INCLUINDO CARGA, DESCARGA E TRANSPORTE, EM SOLO DE 1ª CATEGORIA COM ESCAVADEIRA HIDRÁULICA (CAÇAMBA: 1,2 M³/ 155 HP), FROTA DE 3 CAMINHÕES BASCULANTES DE 18 M³, DMT DE 0,2 KM EVELOCIDADE MÉDIA 4 KM/H. AF_12/2013</t>
  </si>
  <si>
    <t xml:space="preserve">    89940</t>
  </si>
  <si>
    <t>ESCAVAÇÃO VERTICAL A CÉU ABERTO, INCLUINDO CARGA, DESCARGA E TRANSPORTE, EM SOLO DE 1ª CATEGORIA COM ESCAVADEIRA HIDRÁULICA (CAÇAMBA: 1,2 M³/ 155 HP), FROTA DE 3 CAMINHÕES BASCULANTES DE 18 M³, DMT DE 0,3 KM EVELOCIDADE MÉDIA 5,9 KM/H. AF_12/2013</t>
  </si>
  <si>
    <t xml:space="preserve">    89941</t>
  </si>
  <si>
    <t>ESCAVAÇÃO VERTICAL A CÉU ABERTO, INCLUINDO CARGA, DESCARGA E TRANSPORTE, EM SOLO DE 1ª CATEGORIA COM ESCAVADEIRA HIDRÁULICA (CAÇAMBA: 1,2 M³/ 155 HP), FROTA DE 3 CAMINHÕES BASCULANTES DE 18 M³, DMT DE 0,6 KM EVELOCIDADE MÉDIA 10 KM/H. AF_12/2013</t>
  </si>
  <si>
    <t xml:space="preserve">    89942</t>
  </si>
  <si>
    <t>ESCAVAÇÃO VERTICAL A CÉU ABERTO, INCLUINDO CARGA, DESCARGA E TRANSPORTE, EM SOLO DE 1ª CATEGORIA COM ESCAVADEIRA HIDRÁULICA (CAÇAMBA: 1,2 M³/ 155 HP), FROTA DE 3 CAMINHÕES BASCULANTES DE 18 M³, DMT DE 0,8 KM EVELOCIDADE MÉDIA 14 KM/H. AF_12/2013</t>
  </si>
  <si>
    <t xml:space="preserve">    89943</t>
  </si>
  <si>
    <t>ESCAVAÇÃO VERTICAL A CÉU ABERTO, INCLUINDO CARGA, DESCARGA E TRANSPORTE, EM SOLO DE 1ª CATEGORIA COM ESCAVADEIRA HIDRÁULICA (CAÇAMBA: 1,2 M³/ 155 HP), FROTA DE 3 CAMINHÕES BASCULANTES DE 18 M³, DMT DE 1 KM E VELOCIDADE MÉDIA 15 KM/H. AF_12/2013</t>
  </si>
  <si>
    <t xml:space="preserve">    89944</t>
  </si>
  <si>
    <t>ESCAVAÇÃO VERTICAL A CÉU ABERTO, INCLUINDO CARGA, DESCARGA E TRANSPORTE, EM SOLO DE 1ª CATEGORIA COM ESCAVADEIRA HIDRÁULICA (CAÇAMBA: 1,2 M³/ 155 HP), FROTA DE 5 CAMINHÕES BASCULANTES DE 18 M³, DMT DE 1,5 KM EVELOCIDADE MÉDIA 18 KM/H. AF_12/2013</t>
  </si>
  <si>
    <t xml:space="preserve">    89945</t>
  </si>
  <si>
    <t>ESCAVAÇÃO VERTICAL A CÉU ABERTO, INCLUINDO CARGA, DESCARGA E TRANSPORTE, EM SOLO DE 1ª CATEGORIA COM ESCAVADEIRA HIDRÁULICA (CAÇAMBA: 1,2 M³/ 155 HP), FROTA DE 5 CAMINHÕES BASCULANTES DE 18 M³, DMT DE 2 KM E VELOCIDADE MÉDIA 22 KM/H. AF_12/2013</t>
  </si>
  <si>
    <t xml:space="preserve">    89946</t>
  </si>
  <si>
    <t>ESCAVAÇÃO VERTICAL A CÉU ABERTO, INCLUINDO CARGA, DESCARGA E TRANSPORTE, EM SOLO DE 1ª CATEGORIA COM ESCAVADEIRA HIDRÁULICA (CAÇAMBA: 1,2 M³/ 155 HP), FROTA DE 4 CAMINHÕES BASCULANTES DE 18 M³, DMT DE 2 KM E VELOCIDADE MÉDIA 35 KM/H. AF_12/2013</t>
  </si>
  <si>
    <t xml:space="preserve">    89947</t>
  </si>
  <si>
    <t>ESCAVAÇÃO VERTICAL A CÉU ABERTO, INCLUINDO CARGA, DESCARGA E TRANSPORTE, EM SOLO DE 1ª CATEGORIA COM ESCAVADEIRA HIDRÁULICA (CAÇAMBA: 1,2 M³/ 155 HP), FROTA DE 6 CAMINHÕES BASCULANTES DE 18 M³, DMT DE 3 KM E VELOCIDADE MÉDIA 20 KM/H. AF_12/2013</t>
  </si>
  <si>
    <t xml:space="preserve">    89948</t>
  </si>
  <si>
    <t>ESCAVAÇÃO VERTICAL A CÉU ABERTO, INCLUINDO CARGA, DESCARGA E TRANSPORTE, EM SOLO DE 1ª CATEGORIA COM ESCAVADEIRA HIDRÁULICA (CAÇAMBA: 1,2 M³/ 155 HP), FROTA DE 7 CAMINHÕES BASCULANTES DE 18 M³, DMT DE 4 KM E VELOCIDADE MÉDIA 22 KM/H. AF_12/2013</t>
  </si>
  <si>
    <t xml:space="preserve">    89949</t>
  </si>
  <si>
    <t>ESCAVAÇÃO VERTICAL A CÉU ABERTO, INCLUINDO CARGA, DESCARGA E TRANSPORTE, EM SOLO DE 1ª CATEGORIA COM ESCAVADEIRA HIDRÁULICA (CAÇAMBA: 1,2 M³/ 155 HP), FROTA DE 8 CAMINHÕES BASCULANTES DE 18 M³, DMT DE 6 KM E VELOCIDADE MÉDIA 22 KM/H. AF_12/2013</t>
  </si>
  <si>
    <t xml:space="preserve">    89950</t>
  </si>
  <si>
    <t>ESCAVAÇÃO VERTICAL A CÉU ABERTO, INCLUINDO CARGA, DESCARGA E TRANSPORTE, EM SOLO DE 1ª CATEGORIA COM ESCAVADEIRA HIDRÁULICA (CAÇAMBA: 1,2 M³/ 155 HP), FROTA DE 6 CAMINHÕES BASCULANTES DE 18 M³, DMT DE 6 KM E VELOCIDADE MÉDIA 35 KM/H. AF_12/2013</t>
  </si>
  <si>
    <t xml:space="preserve">    89951</t>
  </si>
  <si>
    <t>ESCAVAÇÃO VERTICAL A CÉU ABERTO, INCLUINDO CARGA, DESCARGA E TRANSPORTE, EM SOLO DE 1ª CATEGORIA COM ESCAVADEIRA HIDRÁULICA (CAÇAMBA: 1,2 M³/ 155 HP), FROTA DE 10 CAMINHÕES BASCULANTES DE 18 M³, DMT DE 8 KM EVELOCIDADE MÉDIA 22 KM/H. AF_12/2013</t>
  </si>
  <si>
    <t xml:space="preserve">    89952</t>
  </si>
  <si>
    <t>ESCAVAÇÃO VERTICAL A CÉU ABERTO, INCLUINDO CARGA, DESCARGA E TRANSPORTE, EM SOLO DE 1ª CATEGORIA COM ESCAVADEIRA HIDRÁULICA (CAÇAMBA: 1,2 M³/ 155 HP), FROTA DE 7 CAMINHÕES BASCULANTES DE 18 M³, DMT DE 8 KM E VELOCIDADE MÉDIA 35 KM/H. AF_12/2013</t>
  </si>
  <si>
    <t xml:space="preserve">    89953</t>
  </si>
  <si>
    <t>ESCAVAÇÃO VERTICAL A CÉU ABERTO, INCLUINDO CARGA, DESCARGA E TRANSPORTE, EM SOLO DE 1ª CATEGORIA COM ESCAVADEIRA HIDRÁULICA (CAÇAMBA: 1,2 M³/ 155 HP), FROTA DE 12 CAMINHÕES BASCULANTES DE 18 M³, DMT DE 10 KM EVELOCIDADE MÉDIA 22 KM/H. AF_12/2013</t>
  </si>
  <si>
    <t xml:space="preserve">    89954</t>
  </si>
  <si>
    <t>ESCAVAÇÃO VERTICAL A CÉU ABERTO, INCLUINDO CARGA, DESCARGA E TRANSPORTE, EM SOLO DE 1ª CATEGORIA COM ESCAVADEIRA HIDRÁULICA (CAÇAMBA: 1,2 M³/ 155 HP), FROTA DE 8 CAMINHÕES BASCULANTES DE 18 M³, DMT DE 10 KM EVELOCIDADE MÉDIA 35 KM/H. AF_12/2013</t>
  </si>
  <si>
    <t xml:space="preserve">    89955</t>
  </si>
  <si>
    <t>ESCAVAÇÃO VERTICAL A CÉU ABERTO, INCLUINDO CARGA, DESCARGA E TRANSPORTE, EM SOLO DE 1ª CATEGORIA COM ESCAVADEIRA HIDRÁULICA (CAÇAMBA: 1,2 M³/ 155 HP), FROTA DE 15 CAMINHÕES BASCULANTES DE 18 M³, DMT DE 15 KM EVELOCIDADE MÉDIA 24 KM/H. AF_12/2013</t>
  </si>
  <si>
    <t xml:space="preserve">    89956</t>
  </si>
  <si>
    <t>ESCAVAÇÃO VERTICAL A CÉU ABERTO, INCLUINDO CARGA, DESCARGA E TRANSPORTE, EM SOLO DE 1ª CATEGORIA COM ESCAVADEIRA HIDRÁULICA (CAÇAMBA: 1,2 M³/ 155 HP), FROTA DE 9 CAMINHÕES BASCULANTES DE 18 M³, DMT DE 15 KM EVELOCIDADE MÉDIA 45 KM/H. AF_12/2013</t>
  </si>
  <si>
    <t xml:space="preserve">    89958</t>
  </si>
  <si>
    <t>ESCAVAÇÃO VERTICAL A CÉU ABERTO, INCLUINDO CARGA, DESCARGA E TRANSPORTE, EM SOLO DE 1ª CATEGORIA COM ESCAVADEIRA HIDRÁULICA (CAÇAMBA: 1,2 M³/ 155 HP), FROTA DE 19 CAMINHÕES BASCULANTES DE 18 M³, DMT DE 20 KM EVELOCIDADE MÉDIA 24 KM/H. AF_12/2013</t>
  </si>
  <si>
    <t xml:space="preserve">    89960</t>
  </si>
  <si>
    <t>ESCAVAÇÃO VERTICAL A CÉU ABERTO, INCLUINDO CARGA, DESCARGA E TRANSPORTE, EM SOLO DE 1ª CATEGORIA COM ESCAVADEIRA HIDRÁULICA (CAÇAMBA: 1,2 M³/ 155 HP), FROTA DE 10 CAMINHÕES BASCULANTES DE 18 M³, DMT DE 25 KM EVELOCIDADE MÉDIA 45 KM/H. AF_11/2014</t>
  </si>
  <si>
    <t xml:space="preserve">    89961</t>
  </si>
  <si>
    <t>ESCAVAÇÃO VERTICAL A CÉU ABERTO, INCLUINDO CARGA, DESCARGA E TRANSPORTE, EM SOLO DE 1ª CATEGORIA COM ESCAVADEIRA HIDRÁULICA (CAÇAMBA: 1,2 M³/ 155 HP), FROTA DE 10 CAMINHÕES BASCULANTES DE 18 M³, DMT DE 30 KM EVELOCIDADE MÉDIA 45 KM/H. AF_12/2013</t>
  </si>
  <si>
    <t xml:space="preserve">    89962</t>
  </si>
  <si>
    <t>ESCAVAÇÃO VERTICAL A CÉU ABERTO, INCLUINDO CARGA, DESCARGA E TRANSPORTE, EM SOLO DE 1ª CATEGORIA COM ESCAVADEIRA HIDRÁULICA (CAÇAMBA: 1,2 M³/ 155 HP), FROTA DE 15 CAMINHÕES BASCULANTES DE 18 M³, DMT DE 30 KM EVELOCIDADE MÉDIA 45 KM/H. AF_12/2013</t>
  </si>
  <si>
    <t xml:space="preserve">    89963</t>
  </si>
  <si>
    <t>ESCAVAÇÃO VERTICAL A CÉU ABERTO, INCLUINDO CARGA, DESCARGA E TRANSPORTE, EM SOLO DE 1ª CATEGORIA COM ESCAVADEIRA HIDRÁULICA (CAÇAMBA: 1,2 M³/ 155 HP), FROTA DE 10 CAMINHÕES BASCULANTES DE 18 M³, DMT DE 35 KM EVELOCIDADE MÉDIA 45 KM/H. AF_11/2014</t>
  </si>
  <si>
    <t xml:space="preserve">    89964</t>
  </si>
  <si>
    <t>ESCAVAÇÃO VERTICAL A CÉU ABERTO, INCLUINDO CARGA, DESCARGA E TRANSPORTE, EM SOLO DE 1ª CATEGORIA COM ESCAVADEIRA HIDRÁULICA (CAÇAMBA: 1,2 M³/ 155 HP), FROTA DE 10 CAMINHÕES BASCULANTES DE 18 M³, DMT DE 40 KM EVELOCIDADE MÉDIA 45 KM/H. AF_12/2013</t>
  </si>
  <si>
    <t xml:space="preserve">    89965</t>
  </si>
  <si>
    <t>ESCAVAÇÃO VERTICAL A CÉU ABERTO, INCLUINDO CARGA, DESCARGA E TRANSPORTE, EM SOLO DE 1ª CATEGORIA COM ESCAVADEIRA HIDRÁULICA (CAÇAMBA: 1,2 M³/ 155 HP), FROTA DE 15 CAMINHÕES BASCULANTES DE 18 M³, DMT DE 40 KM EVELOCIDADE MÉDIA 45 KM/H. AF_12/2013</t>
  </si>
  <si>
    <t xml:space="preserve">    89966</t>
  </si>
  <si>
    <t>ESCAVAÇÃO VERTICAL A CÉU ABERTO, INCLUINDO CARGA, DESCARGA E TRANSPORTE, EM SOLO DE 1ª CATEGORIA COM ESCAVADEIRA HIDRÁULICA (CAÇAMBA: 1,2 M³/ 155 HP), FROTA DE 10 CAMINHÕES BASCULANTES DE 18 M³, DMT DE 45 KM EVELOCIDADE MÉDIA 45 KM/H. AF_11/2014</t>
  </si>
  <si>
    <t xml:space="preserve">    89967</t>
  </si>
  <si>
    <t>ESCAVAÇÃO VERTICAL A CÉU ABERTO, INCLUINDO CARGA, DESCARGA E TRANSPORTE, EM SOLO DE 1ª CATEGORIA COM ESCAVADEIRA HIDRÁULICA (CAÇAMBA: 1,2 M³/ 155 HP), FROTA DE 10 CAMINHÕES BASCULANTES DE 18 M³, DMT DE 50 KM EVELOCIDADE MÉDIA 45 KM/H. AF_12/2013</t>
  </si>
  <si>
    <t xml:space="preserve">    89968</t>
  </si>
  <si>
    <t>ESCAVAÇÃO VERTICAL A CÉU ABERTO, INCLUINDO CARGA, DESCARGA E TRANSPORTE, EM SOLO DE 1ª CATEGORIA COM ESCAVADEIRA HIDRÁULICA (CAÇAMBA: 1,2 M³/ 155 HP), FROTA DE 15 CAMINHÕES BASCULANTES DE 18 M³, DMT DE 50 KM EVELOCIDADE MÉDIA 45 KM/H. AF_12/2013</t>
  </si>
  <si>
    <t xml:space="preserve">  0019</t>
  </si>
  <si>
    <t>ESCAVACAO DE VALAS</t>
  </si>
  <si>
    <t xml:space="preserve">    3061</t>
  </si>
  <si>
    <t>ESCAVACAO MEC VALA N ESCOR MAT 1A CAT C/RETROESCAV ATE 1,50M EXCL ESGOTAMENTO</t>
  </si>
  <si>
    <t xml:space="preserve">    72915</t>
  </si>
  <si>
    <t>ESCAVACAO MECANICA DE VALA EM MATERIAL DE 2A. CATEGORIA ATE 2 M DE PROFUNDIDADE COM UTILIZACAO DE ESCAVADEIRA HIDRAULICA</t>
  </si>
  <si>
    <t xml:space="preserve">    72917</t>
  </si>
  <si>
    <t>ESCAVACAO MECANICA DE VALA EM MATERIAL 2A. CATEGORIA DE 2,01 ATE 4,00 M DE PROFUNDIDADE COM UTILIZACAO DE ESCAVADEIRA HIDRAULICA</t>
  </si>
  <si>
    <t xml:space="preserve">    72918</t>
  </si>
  <si>
    <t>ESCAVACAO MECANICA DE VALA EM MATERIAL 2A. CATEGORIA DE 4,01 ATE 6,00 M DE PROFUNDIDADE COM UTILIZACAO DE ESCAVADEIRA HIDRAULICA</t>
  </si>
  <si>
    <t xml:space="preserve">    73574</t>
  </si>
  <si>
    <t>ESCAV.MEC. VALA N ESCOR DE 4,5 A 6M(ESCAV HIDRAUL 0,78M3)MAT1ACAT EXCLESGOTAMENTO.</t>
  </si>
  <si>
    <t xml:space="preserve">    73575</t>
  </si>
  <si>
    <t>ESCAV MEC VALA N ESCOR DE 3 A 4,5M(ESCAV HIDRAUL O,78M3)MAT 1A CAT EXCL ESGOTAMENTO.</t>
  </si>
  <si>
    <t xml:space="preserve">    73576</t>
  </si>
  <si>
    <t>ESCAV MEC VALA N ESCOR DE1,5 A 3M(ESCAV HIDRAUL 0,78M3)MAT 1A CAT EXCLESGOTAMENTOO.</t>
  </si>
  <si>
    <t xml:space="preserve">    73577</t>
  </si>
  <si>
    <t>ESCAV MEC VALA N ESCOR DE 4,5 A 6M PROF (C/ESCAV HIDR 0,78M3) MAT 1A CAT C/REDUTOR(C/PEDRAS/INST PREDIAIS/OUTROS REDUTORES PRODUT OU CAVASFUND) EXCL ESGOTAMENTO</t>
  </si>
  <si>
    <t xml:space="preserve">    73578</t>
  </si>
  <si>
    <t>ESCAV MEC VALA N ESCOR DE 3 A 4,5M PROF(C/ESCAV HIDR0,78M3) MAT 1A CATC/ REDUTOR(C/PEDRAS/INST PREDIAIS/OUTROS REDUT PRODUT. OU CAVAS FUND)EXCL ESGOTAMENTO</t>
  </si>
  <si>
    <t xml:space="preserve">    73579</t>
  </si>
  <si>
    <t>ESCAV MEC VALA N ESCOR DE 1,5 A 3M PROF(C/ESCAV HIDRAUL 0,78M3) MAT 1ACAT C/REDUTOR(C/PEDRAS/INST PREDIAIS/OUTROS REDUT PRODUT. OU CAVAS FUND) EXCL ESGOTAMENTO.</t>
  </si>
  <si>
    <t xml:space="preserve">    73580</t>
  </si>
  <si>
    <t>ESCAV MEC.VALA N ESCORADA(C/ESCAV HIDRAUL 0,78M3) ATE 1,5M PROF MAT 1AC/REDUTOR(C/PEDRAS/INST PREDIAIS/OUTROS REDUT PRODUT OU CAVAS FUND) EXCL ESGOTAM</t>
  </si>
  <si>
    <t xml:space="preserve">    73962</t>
  </si>
  <si>
    <t>ESCAVACAO MECANICA DE VALAS</t>
  </si>
  <si>
    <t xml:space="preserve">    73962/004</t>
  </si>
  <si>
    <t>ESCAVACAO DE VALA NAO ESCORADA EM MATERIAL DE 1A CATEGORIA COM PROFUNDIDADE DE 1,5 ATE 3M COM RETROESCAVADEIRA 75HP, SEM ESGOTAMENTO</t>
  </si>
  <si>
    <t xml:space="preserve">    73962/013</t>
  </si>
  <si>
    <t>ESCAVACAO DE VALA NAO ESCORADA EM MATERIAL 1A CATEGORIA , PROFUNDIDADEATE 1,5 M COM ESCAVADEIRA HIDRAULICA 105 HP(CAPACIDADE DE 0,78M3), SEM ESGOTAMENTO</t>
  </si>
  <si>
    <t xml:space="preserve">    73965</t>
  </si>
  <si>
    <t>ESCAVACAO MANUAL DE VALAS</t>
  </si>
  <si>
    <t xml:space="preserve">    73965/001</t>
  </si>
  <si>
    <t>ESCAVAÇÃO MANUAL DE VALA, A FRIO, EM MATERIAL DE 2A CATEGORIA (MOLEDOOU ROCHA DECOMPOSTA) ATÉ 1,50M</t>
  </si>
  <si>
    <t xml:space="preserve">    73965/002</t>
  </si>
  <si>
    <t>ESCAVAÇÃO MANUAL DE VALA, A FRIO, EM MATERIAL DE 2A CATEGORIA (MOLEDO OU ROCHA DECOMPOSTA), DE 3 ATÉ 4,5M, EXCLUINDO ESGOTAMENTO E ESCORAMENTO.</t>
  </si>
  <si>
    <t xml:space="preserve">    73965/003</t>
  </si>
  <si>
    <t>ESCAVAÇÃO MANUAL DE VALA, A FRIO, EM MATERIAL DE 2A CATEGORIA (MOLEDO OU ROCHA DECOMPOSTA), DE 4,5 ATÉ 6M, EXCLUINDO ESGOTAMENTO E ESCORAMENTO.</t>
  </si>
  <si>
    <t xml:space="preserve">    73965/004</t>
  </si>
  <si>
    <t>ESCAVACAO MANUAL DE VALA EM ARGILA OU PEDRA SOLTA DO TAMANHO MEDIO DE PEDRA DE MAO, ATE 1,5M, EXCLUINDO ESGOTAMENTO/ESCORAMENTO.</t>
  </si>
  <si>
    <t xml:space="preserve">    73965/005</t>
  </si>
  <si>
    <t>ESCAVACAO MANUAL DE VALA EM ARGILA OU PEDRA SOLTA DO TAMANHO MEDIO DE PEDRA DE MAO, DE 1,5 ATE 3M, EXCLUINDO ESGOTAMENTO/ESCORAMENTO.</t>
  </si>
  <si>
    <t xml:space="preserve">    73965/006</t>
  </si>
  <si>
    <t>ESCAVACAO MANUAL DE VALA EM ARGILA OU PEDRA SOLTA DO TAMANHO MEDIO DE PEDRA DE MAO, DE 3 ATE 4,5M, EXCLUINDO ESGOTAMENTO/ESCORAMENTO</t>
  </si>
  <si>
    <t xml:space="preserve">    73965/007</t>
  </si>
  <si>
    <t>ESCAVACAO MANUAL DE VALA EM ARGILA OU PEDRA SOLTA DO TAMANHO MEDIO DE PEDRA DE MAO, DE 4,5 ATE 6M, EXCLUINDO ESGOTAMENTO/ESCORAMENTO.</t>
  </si>
  <si>
    <t xml:space="preserve">    73965/008</t>
  </si>
  <si>
    <t>ESCAVACAO MANUAL DE VALA EM LODO, ATE 1,5M, EXCLUINDO ESGOTAMENTO/ESCORAMENTO</t>
  </si>
  <si>
    <t xml:space="preserve">    73965/009</t>
  </si>
  <si>
    <t>ESCAVACAO MANUAL DE VALA EM LODO, DE 1,5 ATE 3M, EXCLUINDO ESGOTAMENTO/ESCORAMENTO.</t>
  </si>
  <si>
    <t xml:space="preserve">    73965/010</t>
  </si>
  <si>
    <t>ESCAVACAO MANUAL DE VALA EM MATERIAL DE 1A CATEGORIA ATE 1,5M EXCLUINDO ESGOTAMENTO / ESCORAMENTO</t>
  </si>
  <si>
    <t xml:space="preserve">    73965/011</t>
  </si>
  <si>
    <t>ESCAVACAO MANUAL DE VALA EM MATERIAL DE 1A CATEGORIA DE 1,5 ATE 3M EXCLUINDO ESGOTAMENTO / ESCORAMENTO</t>
  </si>
  <si>
    <t xml:space="preserve">    73965/012</t>
  </si>
  <si>
    <t>ESCAVACAO MANUAL DE VALA EM MATERIAL DE 1A CATEGORIA DE 3 ATE 4,5M EXCLUINDO ESGOTAMENTO / ESCORAMENTO</t>
  </si>
  <si>
    <t xml:space="preserve">    76443</t>
  </si>
  <si>
    <t xml:space="preserve">    76443/001</t>
  </si>
  <si>
    <t>ESCAVACAO MANUAL VALA/CAVA MAT 1A CAT ATE 1,5M EXCL ESG/ESCOR EM BECO (LARG ATE 2M) IMPOSSIBILITANDO ENTRADA DE CAMINHAO OU EQUIPAMENTO MOTORIZADO P/RETIRADA MATERIAL</t>
  </si>
  <si>
    <t xml:space="preserve">    76443/002</t>
  </si>
  <si>
    <t>ESCAVACAO MANUAL VALA/CAVA MAT 1A CAT DE 1,5 A 3M EXCL ESG/ESCOR EM BECO (LARG ATE 2M) IMPOSSIBILITANDO ENTRADA DE CAMINHAO OU EQUIPAMENTO MOTORIZADO P/RETIRADA DO MATERIAL</t>
  </si>
  <si>
    <t xml:space="preserve">    76443/003</t>
  </si>
  <si>
    <t>ESCAVACAO MANUAL VALA/CAVA MAT 1A CAT DE 3,0 A 4,5M EXCL ESG/ESCOR EM BECO (LARG ATE 2M) IMPOSSIBILITANDO ENTRADA DE CAMINHAO OU EQUIPAMENTOMOTORIZADO P/RETIRADA DO MATERIAL</t>
  </si>
  <si>
    <t xml:space="preserve">    76443/004</t>
  </si>
  <si>
    <t>ESCAVACAO MANUAL VALA/CAVA EM LODO/LAMA ATE 1,5M EXCL ESG/ESCOR EM BECO (LARG ATE 2M) EM FAVELAS</t>
  </si>
  <si>
    <t xml:space="preserve">    76443/005</t>
  </si>
  <si>
    <t>ESCAVACAO MANUAL VALA/CAVA EM LODO/LAMA DE 1,5M A 3,0M EXCL ESG/ESCOR EM BECO (LARG ATE 2M) EM FAVELAS</t>
  </si>
  <si>
    <t xml:space="preserve">    79506</t>
  </si>
  <si>
    <t xml:space="preserve">    79506/001</t>
  </si>
  <si>
    <t>ESCAVAÇÃO MANUAL DE VALA/CAVA, A FRIO, EM MATERIAL DE 2A CATEGORIA, MOLEDO OU ROCHA DECOMPOSTA, ENTRE 1,5 E 3M DE PROFUNDIDADE</t>
  </si>
  <si>
    <t xml:space="preserve">    79506/002</t>
  </si>
  <si>
    <t xml:space="preserve">ESCAVAÇÃO MANUAL DE VALA/CAVA EM LODO, ENTRE 3 E 4,5M DE PROFUNDIDADE </t>
  </si>
  <si>
    <t xml:space="preserve">    79507</t>
  </si>
  <si>
    <t>ESCAVACAO MANUAL DE VALA</t>
  </si>
  <si>
    <t xml:space="preserve">    79507/005</t>
  </si>
  <si>
    <t xml:space="preserve">ESCAVACAO MANUAL VALA ATE 1M SOLO MOLE </t>
  </si>
  <si>
    <t xml:space="preserve">    79507/006</t>
  </si>
  <si>
    <t xml:space="preserve">ESCAVACAO MANUAL VALA ATE 2M EM ROCHA C/EXPLOSIVO </t>
  </si>
  <si>
    <t xml:space="preserve">    79518</t>
  </si>
  <si>
    <t>MARROAMENTO</t>
  </si>
  <si>
    <t xml:space="preserve">    79518/001</t>
  </si>
  <si>
    <t>MARROAMENTO EM MATERIAL DE 3A CATEGORIA, ROCHA VIVA PARA REDUÇÃO A PEDRA-DE-MÃO</t>
  </si>
  <si>
    <t xml:space="preserve">    79518/002</t>
  </si>
  <si>
    <t>MARROAMENTO DE MATERIAL DE 2A CATEGORIA, ROCHA DECOMPOSTA PARA REDUÇÃOA PEDRA-DE-MÃO</t>
  </si>
  <si>
    <t xml:space="preserve">    83339</t>
  </si>
  <si>
    <t xml:space="preserve">ESCAVACAO MANUAL DE VALAS (SOLO COM AGUA), PROFUNDIDADE ATE 1,50 M. </t>
  </si>
  <si>
    <t xml:space="preserve">    83340</t>
  </si>
  <si>
    <t>ESCAVACAO MANUAL DE VALAS (SOLO COM AGUA), PROFUNDIDADE MAIOR QUE 1,50M ATE 3,00 M</t>
  </si>
  <si>
    <t xml:space="preserve">    83341</t>
  </si>
  <si>
    <t xml:space="preserve">ESCAVACAO MECANICA DE VALAS (SOLO COM AGUA), PROFUNDIDADE ATE 1,50 M </t>
  </si>
  <si>
    <t xml:space="preserve">    83342</t>
  </si>
  <si>
    <t>ESCAVACAO MECANICA DE VALAS (SOLO COM AGUA), PROFUNDIDADE MAIOR QUE 1,50 M ATE 4,00 M</t>
  </si>
  <si>
    <t xml:space="preserve">    83343</t>
  </si>
  <si>
    <t>ESCAVACAO MECANICA DE VALAS (SOLO COM AGUA), PROFUNDIDADE MAIOR QUE 4,00 M ATE 6,00 M.</t>
  </si>
  <si>
    <t xml:space="preserve">    90082</t>
  </si>
  <si>
    <t>ESCAVAÇÃO MECANIZADA DE VALA COM PROFUNDIDADE ATÉ 1,5 M, COM ESCAVADEIRA HIDRÁULICA (CAPACIDADE DA CAÇAMBA: 0,8 M3 / POTÊNCIA: 111 HP), LARGURA DE 1,5 M A 2,5 M, EM SOLO DE 1A CATEGORIA, EM VIAS URBANAS. AF_01/2015</t>
  </si>
  <si>
    <t xml:space="preserve">    90084</t>
  </si>
  <si>
    <t>ESCAVAÇÃO MECANIZADA DE VALA COM PROFUNDIDADE MAIOR QUE 1,5 M ATÉ 3,0 M, COM ESCAVADEIRA HIDRÁULICA (CAPACIDADE DA CAÇAMBA: 0,8 M3 / POTÊNCIA: 111 HP), LARGURA ATÉ 1,5 M, EM SOLO DE 1A CATEGORIA, EM VIAS URBANAS. AF_01/2015</t>
  </si>
  <si>
    <t xml:space="preserve">    90085</t>
  </si>
  <si>
    <t>ESCAVAÇÃO MECANIZADA DE VALA COM PROFUNDIDADE MAIOR QUE 1,5 ATÉ 3,0 M,COM ESCAVADEIRA HIDRÁULICA (CAPACIDADE DA CAÇAMBA: 0,8 M3 / POTÊNCIA:111 HP), LARGURA DE 1,5 M A 2,5 M, EM SOLO DE 1A CATEGORIA, EM VIAS URBANAS. AF_01/2015</t>
  </si>
  <si>
    <t xml:space="preserve">    90086</t>
  </si>
  <si>
    <t>ESCAVAÇÃO MECANIZADA DE VALA COM PROFUNDIDADE MAIOR QUE 3,0 ATÉ 4,5 M,COM ESCAVADEIRA HIDRÁULICA (CAPACIDADE DA CAÇAMBA: 0,8 M3 / POTÊNCIA:111 HP), LARGURA MENOR QUE 1,5 M, EM SOLO DE 1A CATEGORIA, EM VIAS URBANAS. AF_01/2015</t>
  </si>
  <si>
    <t xml:space="preserve">    90087</t>
  </si>
  <si>
    <t>ESCAVAÇÃO MECANIZADA DE VALA COM PROFUNDIDADE MAIOR QUE 3,0 M ATÉ 4,5 M, COM ESCAVADEIRA HIDRÁULICA (CAPACIDADE DA CAÇAMBA: 1,2 M3 / POTÊNCIA: 155 HP), LARGURA DE 1,5 M A 2,5 M, EM SOLO DE 1A CATEGORIA, EM VIASURBANAS. AF_01/2015</t>
  </si>
  <si>
    <t xml:space="preserve">    90088</t>
  </si>
  <si>
    <t>ESCAVAÇÃO MECANIZADA DE VALA COM PROFUNDIDADE MAIOR QUE 4,5 M ATÉ 6,0 M, COM ESCAVADEIRA HIDRÁULICA (CAPACIDADE DA CAÇAMBA: 1,2 M3 / POTÊNCIA: 155 HP), LARGURA MENOR QUE 1,5 M, EM SOLO DE 1A CATEGORIA, EM VIASURBANAS. AF_01/2015</t>
  </si>
  <si>
    <t xml:space="preserve">    90090</t>
  </si>
  <si>
    <t>ESCAVAÇÃO MECANIZADA DE VALA COM PROFUNDIDADE MAIOR QUE 4,5 M ATÉ 6,0 M, COM ESCAVADEIRA HIDRÁULICA (CAPACIDADE DA CAÇAMBA: 1,2 M3 / POTÊNCIA: 155 HP), LARGURA DE 1,5 M A 2,5 M, EM SOLO DE 1A CATEGORIA, EM VIASURBANAS. AF_01/2015</t>
  </si>
  <si>
    <t xml:space="preserve">    90091</t>
  </si>
  <si>
    <t>ESCAVAÇÃO MECANIZADA DE VALA COM PROFUNDIDADE ATÉ 1,5 M, COM ESCAVADEIRA HIDRÁULICA (CAPACIDADE DA CAÇAMBA: 0,8 M3 / POTÊNCIA: 111 HP), LARGURA DE 1,5 A 2,5 M, EM SOLO DE 1A CATEGORIA, EM VIAS NÃO URBANAS. AF_01/2015</t>
  </si>
  <si>
    <t xml:space="preserve">    90092</t>
  </si>
  <si>
    <t>ESCAVAÇÃO MECANIZADA DE VALA COM PROFUNDIDADE MAIOR QUE 1,5 E ATÉ 3,0 M, COM ESCAVADEIRA HIDRÁULICA (CAPACIDADE DA CAÇAMBA: 0,8 M3 / POTÊNCIA: 111 HP), LARGURA MENOR QUE 1,5 M, EM SOLO DE 1A CATEGORIA, EM VIASNÃO URBANAS. AF_01/2015</t>
  </si>
  <si>
    <t xml:space="preserve">    90093</t>
  </si>
  <si>
    <t>ESCAVAÇÃO MECANIZADA DE VALA COM PROFUNDIDADE MAIOR QUE 1,5 E ATÉ 3,0 M, COM ESCAVADEIRA HIDRÁULICA (CAPACIDADE DA CAÇAMBA: 0,8 M3 / POTÊNCIA: 111 HP), LARGURA DE 1,5 A 2,5 M, EM SOLO DE 1A CATEGORIA, EM VIAS NÃO URBANAS. AF_01/2015</t>
  </si>
  <si>
    <t xml:space="preserve">    90094</t>
  </si>
  <si>
    <t>ESCAVAÇÃO MECANIZADA DE VALA COM PROFUNDIDADE MAIOR QUE 3,0 M ATÉ 4,5 M, COM ESCAVADEIRA HIDRÁULICA (CAPACIDADE DA CAÇAMBA: 0,8 M3 / POTÊNCIA: 111 HP), LARGURA MENOR QUE 1,5 M, EM SOLO DE 1A CATEGORIA, EM VIASNÃO URBANAS. AF_01/2015</t>
  </si>
  <si>
    <t xml:space="preserve">    90095</t>
  </si>
  <si>
    <t>ESCAVAÇÃO MECANIZADA DE VALA COM PROFUNDIDADE MAIOR QUE 3,0 M ATÉ 4,5 M, COM ESCAVADEIRA HIDRÁULICA (CAPACIDADE DA CAÇAMBA: 1,2 M3 / POTÊNCIA: 155 HP), LARGURA DE 1,5 M A 2,5 M, EM SOLO DE 1A CATEGORIA, EM VIASNÃO URBANAS. AF_01/2015</t>
  </si>
  <si>
    <t xml:space="preserve">    90096</t>
  </si>
  <si>
    <t>ESCAVAÇÃO MECANIZADA DE VALA COM PROFUNDIDADE MAIOR QUE 4,5 M ATÉ 6,0 M, COM ESCAVADEIRA HIDRÁULICA (CAPACIDADE DA CAÇAMBA: 1,2 M3 / POTÊNCIA: 155 HP), LARGURA MENOR QUE 1,5 M, EM SOLO DE 1A CATEGORIA, EM VIASNÃO URBANAS. AF_01/2015</t>
  </si>
  <si>
    <t xml:space="preserve">    90098</t>
  </si>
  <si>
    <t>ESCAVAÇÃO MECANIZADA DE VALA COM PROFUNDIDADE MAIOR QUE 4,5 M ATÉ 6,0 M, COM ESCAVADEIRA HIDRÁULICA (CAPACIDADE DA CAÇAMBA: 1,2 M3 / POTÊNCIA: 155 HP), LARGURA DE 1,5 M A 2,5 M, EM SOLO DE 1A CATEGORIA, EM VIASNÃO URBANAS. AF_01/2015</t>
  </si>
  <si>
    <t xml:space="preserve">    90099</t>
  </si>
  <si>
    <t>ESCAVAÇÃO MECANIZADA DE VALA COM PROFUNDIDADE ATÉ 1,5 M, COM RETROESCAVADEIRA (CAPACIDADE DA CAÇAMBA DA RETRO: 0,26 M3 / POTÊNCIA: 88 HP), LARGURA MENOR QUE 0,8 M, EM SOLO DE 1A CATEGORIA, EM VIAS URBANAS. AF_01/2015</t>
  </si>
  <si>
    <t xml:space="preserve">    90100</t>
  </si>
  <si>
    <t>ESCAVAÇÃO MECANIZADA DE VALA COM PROFUNDIDADE ATÉ 1,5 M, COM RETROESCAVADEIRA (CAPACIDADE DA CAÇAMBA DA RETRO: 0,26 M3 / POTÊNCIA: 88 HP), LARGURA DE 0,8 M A 1,5 M, EM SOLO DE 1A CATEGORIA, EM VIAS URBANAS. AF_01/2015</t>
  </si>
  <si>
    <t xml:space="preserve">    90101</t>
  </si>
  <si>
    <t>ESCAVAÇÃO MECANIZADA DE VALA COM PROFUNDIDADE MAIOR QUE 1,5 M ATÉ 3,0 M, COM RETROESCAVADEIRA (CAPACIDADE DA CAÇAMBA DA RETRO: 0,26 M3 / POTÊNCIA: 88 HP), LARGURA MENOR QUE 0,8 M, EM SOLO DE 1A CATEGORIA, EM VIAS URBANAS. AF_01/2015</t>
  </si>
  <si>
    <t xml:space="preserve">    90102</t>
  </si>
  <si>
    <t>ESCAVAÇÃO MECANIZADA DE VALA COM PROFUNDIDADE MAIOR QUE 1,5 M ATÉ 3,0 M, COM RETROESCAVADEIRA (CAPACIDADE DA CAÇAMBA DA RETRO: 0,26 M3 / POTÊNCIA: 88 HP), LARGURA DE 0,8 M A 1,5 M, EM SOLO DE 1A CATEGORIA, EM VIAS URBANAS. AF_01/2015</t>
  </si>
  <si>
    <t xml:space="preserve">    90105</t>
  </si>
  <si>
    <t>ESCAVAÇÃO MECANIZADA DE VALA COM PROFUNDIDADE ATÉ 1,5 M, COM RETROESCAVADEIRA (CAPACIDADE DA CAÇAMBA DA RETRO: 0,26 M3 / POTÊNCIA: 88 HP), LARGURA MENOR QUE 0,8 M, EM SOLO DE 1A CATEGORIA, EM VIAS NÃO URBANAS.AF_01/2015</t>
  </si>
  <si>
    <t xml:space="preserve">    90106</t>
  </si>
  <si>
    <t>ESCAVAÇÃO MECANIZADA DE VALA COM PROFUNDIDADE ATÉ 1,5 M, COM RETROESCAVADEIRA (CAPACIDADE DA CAÇAMBA DA RETRO: 0,26 M3 / POTÊNCIA: 88 HP), LARGURA DE 0,8 M A 1,5 M, EM SOLO DE 1A CATEGORIA, EM VIAS NÃO URBANAS.AF_01/2015</t>
  </si>
  <si>
    <t xml:space="preserve">    90107</t>
  </si>
  <si>
    <t>ESCAVAÇÃO MECANIZADA DE VALA COM PROFUNDIDADE MAIOR QUE 1,5 M ATÉ 3,0 M, COM RETROESCAVADEIRA (CAPACIDADE DA CAÇAMBA DA RETRO: 0,26 M3 / POTÊNCIA: 88 HP), LARGURA MENOR QUE 0,8 M, EM SOLO DE 1A CATEGORIA, EM VIAS NÃO URBANAS. AF_01/2015</t>
  </si>
  <si>
    <t xml:space="preserve">    90108</t>
  </si>
  <si>
    <t>ESCAVAÇÃO MECANIZADA DE VALA COM PROFUNDIDADE MAIOR QUE 1,5 M ATÉ 3,0 M, COM RETROESCAVADEIRA (CAPACIDADE DA CAÇAMBA DA RETRO: 0,26 M3 / POTÊNCIA: 88 HP), LARGURA DE 0,8 M A 1,5 M, EM SOLO DE 1A CATEGORIA, EM VIAS NÃO URBANAS. AF_01/2015</t>
  </si>
  <si>
    <t xml:space="preserve">  0020</t>
  </si>
  <si>
    <t>ATERRO COM OU S/COMPACTACAO</t>
  </si>
  <si>
    <t xml:space="preserve">    5719</t>
  </si>
  <si>
    <t>REATERRO APILOADO EM CAMADAS 0,20M, UTILIZANDO MATERIAL ARGILO-ARENOSOADQUIRIDO EM JAZIDA, JÁ CONSIDERANDO UM ACRÉSCIMO DE 25% NO VOLUME DOMATERIAL ADQUIRIDO, NÃO CONSIDERANDO O TRANSPORTE ATÉ O REATERRO</t>
  </si>
  <si>
    <t xml:space="preserve">    55835</t>
  </si>
  <si>
    <t xml:space="preserve">ATERRO INTERNO (EDIFICACOES) COMPACTADO MANUALMENTE </t>
  </si>
  <si>
    <t xml:space="preserve">    73904</t>
  </si>
  <si>
    <t>ATERRO MANUAL COMPACTADO</t>
  </si>
  <si>
    <t xml:space="preserve">    73904/001</t>
  </si>
  <si>
    <t>ATERRO APILOADO(MANUAL) EM CAMADAS DE 20 CM COM MATERIAL DE EMPRÉSTIMO.</t>
  </si>
  <si>
    <t xml:space="preserve">    74153</t>
  </si>
  <si>
    <t>ESPALHAMENTO MECANIZADO DE MATERIAL 1A. CATEGORIA</t>
  </si>
  <si>
    <t xml:space="preserve">    74153/001</t>
  </si>
  <si>
    <t>ESPALHAMENTO MECANIZADO (COM MOTONIVELADORA 140 HP) MATERIAL 1A. CATEGORIA</t>
  </si>
  <si>
    <t xml:space="preserve">    79481</t>
  </si>
  <si>
    <t xml:space="preserve">ATERRO INTERNO SEM APILOAMENTO COM TRANSPORTE EM CARRINHO DE MAO </t>
  </si>
  <si>
    <t xml:space="preserve">    79482</t>
  </si>
  <si>
    <t xml:space="preserve">ATERRO COM AREIA COM ADENSAMENTO HIDRAULICO </t>
  </si>
  <si>
    <t xml:space="preserve">    79483</t>
  </si>
  <si>
    <t xml:space="preserve">APILOAMENTO COM MACO DE 30KG </t>
  </si>
  <si>
    <t xml:space="preserve">    79484</t>
  </si>
  <si>
    <t xml:space="preserve">ATERRO MECANIZADO COMPACTADO COM EMPRESTIMO DE AREIA </t>
  </si>
  <si>
    <t xml:space="preserve">    79508</t>
  </si>
  <si>
    <t>ENCHIMENTO DE VAO SOBRE ABOBADA DE TUNEL C/PEDRA</t>
  </si>
  <si>
    <t xml:space="preserve">    79508/001</t>
  </si>
  <si>
    <t>FORNECIMENTO E ENCHIMENTO DE VÃO SOBRE ABÓBADA DE TÚNEL, COM PE-DRA-DE-MÃO JOGADA</t>
  </si>
  <si>
    <t xml:space="preserve">    79508/002</t>
  </si>
  <si>
    <t>FORNECIMENTO E ENCHIMENTO DE VÃO SOBRE ABÓBADA DE TÚNEL, COM PE-DRA-DE-MÃO ARRUMADA</t>
  </si>
  <si>
    <t xml:space="preserve">  0021</t>
  </si>
  <si>
    <t>ATERRO/REATERRO DE VALAS COM OU S/COMPACTACAO</t>
  </si>
  <si>
    <t xml:space="preserve">    53527</t>
  </si>
  <si>
    <t xml:space="preserve">REATERRO COMPACTADO MANUALMENTE (VALAS DE FUNDAÇÕES RESIDENCIAIS) </t>
  </si>
  <si>
    <t xml:space="preserve">    72920</t>
  </si>
  <si>
    <t>REATERRO DE VALA COM MATERIAL GRANULAR REAPROVEITADO ADENSADO E VIBRADO</t>
  </si>
  <si>
    <t xml:space="preserve">    72921</t>
  </si>
  <si>
    <t>REATERRO DE VALA COM MATERIAL GRANULAR DE EMPRESTIMO ADENSADO E VIBRADO</t>
  </si>
  <si>
    <t xml:space="preserve">    73964</t>
  </si>
  <si>
    <t>REATERRO DE VALAS</t>
  </si>
  <si>
    <t xml:space="preserve">    73964/001</t>
  </si>
  <si>
    <t>REATERRO DE VALA/CAVA COMPACTADA A MACO EM CAMADAS DE 20CM ( EM BECOSDE ATÉ 2,50M DE LARGURA EM FAVELAS)</t>
  </si>
  <si>
    <t xml:space="preserve">    73964/002</t>
  </si>
  <si>
    <t>REATER VALA/CAVA COMPACT/MACO CAMADAS 30CM EM BECO ATE 2,50M LARGURA EM FAVELAS</t>
  </si>
  <si>
    <t xml:space="preserve">    73964/003</t>
  </si>
  <si>
    <t xml:space="preserve">REATERRO VALA/CAVA C/TRATOR 200CV EXCL COMPACTACAO </t>
  </si>
  <si>
    <t xml:space="preserve">    73964/004</t>
  </si>
  <si>
    <t>REATERRO DE VALAS / CAVAS, COMPACTADA A MAÇO, EM CAMADAS DE ATÉ 30 CM.</t>
  </si>
  <si>
    <t xml:space="preserve">    73964/005</t>
  </si>
  <si>
    <t>REATERRO DE VALA/CAVA SEM CONTROLE DE COMPACTAÇÃO , UTILIZANDO RETRO-ESCAVADEIRA E COMPACTACADOR VIBRATORIO COM MATERIAL REAPROVEITADO</t>
  </si>
  <si>
    <t xml:space="preserve">    73964/006</t>
  </si>
  <si>
    <t xml:space="preserve">REATERRO DE VALA COM COMPACTAÇÃO MANUAL </t>
  </si>
  <si>
    <t xml:space="preserve">    74015</t>
  </si>
  <si>
    <t>REATERRO COMPACTADO DE VALAS</t>
  </si>
  <si>
    <t xml:space="preserve">    74015/001</t>
  </si>
  <si>
    <t>REATERRO E COMPACTACAO MECANICO DE VALA COM COMPACTADOR MANUAL TIPO SOQUETE VIBRATORIO</t>
  </si>
  <si>
    <t xml:space="preserve">    76444</t>
  </si>
  <si>
    <t>ATERRO/REATERRO DE VALAS</t>
  </si>
  <si>
    <t xml:space="preserve">    76444/001</t>
  </si>
  <si>
    <t>COMPACTACAO MECANICA DE VALAS, SEM CONTROLE DE GC (COMPACTADOR TIPO SAPO ATE 35 KG)</t>
  </si>
  <si>
    <t xml:space="preserve">    76444/002</t>
  </si>
  <si>
    <t>COMPACTACAO MECANICA DE VALAS,C/CONTR.DO GC &gt;= 95% DO PN(C/COMPACTADORSOLOS C/ PLACA VIBRATORIA MOTOR DIESEL/GASOLINA 7 A 10 HP)</t>
  </si>
  <si>
    <t xml:space="preserve">    79488</t>
  </si>
  <si>
    <t xml:space="preserve">REATERRO MANUAL COM APILOAMENTO MECANICO </t>
  </si>
  <si>
    <t xml:space="preserve">    79489</t>
  </si>
  <si>
    <t xml:space="preserve">REATERRO MANUAL SEM APILOAMENTO </t>
  </si>
  <si>
    <t xml:space="preserve">    79490</t>
  </si>
  <si>
    <t xml:space="preserve">COMPACTAÇÂO MECÂNICA DE VALA (APÓS REATERRO) </t>
  </si>
  <si>
    <t xml:space="preserve">    79510</t>
  </si>
  <si>
    <t xml:space="preserve">    79510/001</t>
  </si>
  <si>
    <t xml:space="preserve">FORNECIMENTO E REATERRO DE VALA/CAVA COM PÓ-DE-PEDRA </t>
  </si>
  <si>
    <t xml:space="preserve">    79510/002</t>
  </si>
  <si>
    <t>REATERRO DE VALAS/CAVAS COM PÓ-DE-PEDRA, INCLUSIVE MATERIAL E COMPACTAÇÃO, EM BECOS DE ATÉ 2,5M DE LARGURA, EM FAVELAS</t>
  </si>
  <si>
    <t xml:space="preserve">    83345</t>
  </si>
  <si>
    <t xml:space="preserve">REATERRO DE VALA COM MATERIAL GRANULAR (PEDRISCO) </t>
  </si>
  <si>
    <t xml:space="preserve">    83346</t>
  </si>
  <si>
    <t xml:space="preserve">UMEDECIMENTO DE MATERIAL PARA FECHAMENTO DE VALAS. </t>
  </si>
  <si>
    <t xml:space="preserve">    83441</t>
  </si>
  <si>
    <t>REATERRO APILOADO (MANUAL) DE VALA COM DESLOCAMENTO DE MATERIAL EM CAMADAS DE 20 CM (BECOS, FAVELAS ETC.)</t>
  </si>
  <si>
    <t xml:space="preserve">  0022</t>
  </si>
  <si>
    <t>CARGA, DESCARGA E/OU TRANSPORTE DE MATERIAIS</t>
  </si>
  <si>
    <t xml:space="preserve">    72818</t>
  </si>
  <si>
    <t>ESCAVACAO, CARGA E TRANSPORTE DE MATERIAL DE 1A CATEGORIA, CAMINHO DE SERVICO LEITO NATURAL, COM ESCAVADEIRA HIDRAULICA E CAMINHAO BASCULANTE 6 M3, DMT 50 ATE 200 M</t>
  </si>
  <si>
    <t xml:space="preserve">    72821</t>
  </si>
  <si>
    <t>ESCAVACAO, CARGA E TRANSPORTE DE MATERIAL DE 1A CATEGORIA, CAMINHO DE SERVICO LEITO NATURAL, COM ESCAVADEIRA HIDRAULICA E CAMINHAO BASCULANTE 6 M3, DMT 200 ATE 400 M</t>
  </si>
  <si>
    <t xml:space="preserve">    72822</t>
  </si>
  <si>
    <t>ESCAVACAO, CARGA E TRANSPORTE DE MATERIAL DE 1A CATEGORIA, CAMINHO DE SERVICO LEITO NATURAL, COM ESCAVADEIRA HIDRAULICA E CAMINHAO BASCULANTE 6 M3, DMT 400 ATE 600 M</t>
  </si>
  <si>
    <t xml:space="preserve">    72823</t>
  </si>
  <si>
    <t>ESCAVACAO, CARGA E TRANSPORTE DE MATERIAL DE 1A CATEGORIA, CAMINHO DE SERVICO LEITO NATURAL, COM ESCAVADEIRA HIDRAULICA E CAMINHAO BASCULANTE 6 M3, DMT 600 ATE 800 M</t>
  </si>
  <si>
    <t xml:space="preserve">    72824</t>
  </si>
  <si>
    <t>ESCAVACAO, CARGA E TRANSPORTE DE MATERIAL DE 1A CATEGORIA, CAMINHO DE SERVICO LEITO NATURAL, COM ESCAVADEIRA HIDRAULICA E CAMINHAO BASCULANTE 6 M3, DMT 800 ATE 1.000 M</t>
  </si>
  <si>
    <t xml:space="preserve">    72825</t>
  </si>
  <si>
    <t>ESCAVACAO, CARGA E TRANSPORTE DE MATERIAL DE 1A CATEGORIA, CAMINHO DE SERVICO REVESTIMENTO PRIMARIO, COM ESCAVADEIRA HIDRAULICA E CAMINHAO BASCULANTE 6 M3, DMT 50 ATE 200 M</t>
  </si>
  <si>
    <t xml:space="preserve">    72826</t>
  </si>
  <si>
    <t>ESCAVACAO, CARGA E TRANSPORTE DE MATERIAL DE 1A CATEGORIA, CAMINHO DE SERVICO REVESTIMENTO PRIMARIO, COM ESCAVADEIRA HIDRAULICA E CAMINHAO BASCULANTE 6 M3, DMT 200 ATE 400 M</t>
  </si>
  <si>
    <t xml:space="preserve">    72827</t>
  </si>
  <si>
    <t>ESCAVACAO, CARGA E TRANSPORTE DE MATERIAL DE 1A CATEGORIA, CAMINHO DE SERVICO REVESTIMENTO PRIMARIO, COM ESCAVADEIRA HIDRAULICA E CAMINHAO BASCULANTE 6 M3, DMT 400 ATE 600 M</t>
  </si>
  <si>
    <t xml:space="preserve">    72828</t>
  </si>
  <si>
    <t>ESCAVACAO, CARGA E TRANSPORTE DE MATERIAL DE 1A CATEGORIA, CAMINHO DE SERVICO REVESTIMENTO PRIMARIO, COM ESCAVADEIRA HIDRAULICA E CAMINHAO BASCULANTE 6 M3, DMT 600 ATE 800 M</t>
  </si>
  <si>
    <t xml:space="preserve">    72829</t>
  </si>
  <si>
    <t>ESCAVACAO, CARGA E TRANSPORTE DE MATERIAL DE 1A CATEGORIA, CAMINHO DE SERVICO REVESTIMENTO PRIMARIO, COM ESCAVADEIRA HIDRAULICA E CAMINHAO BASCULANTE 6 M3, DMT 800 ATE 1.000 M</t>
  </si>
  <si>
    <t xml:space="preserve">    72832</t>
  </si>
  <si>
    <t>ESCAVACAO, CARGA E TRANSPORTE DE MATERIAL DE 1A CATEGORIA, CAMINHO DE SERVICO PAVIMENTADO, COM ESCAVADEIRA HIDRAULICA E CAMINHAO BASCULANTE6 M3, DMT 50 ATE 200 M</t>
  </si>
  <si>
    <t xml:space="preserve">    72833</t>
  </si>
  <si>
    <t>ESCAVACAO, CARGA E TRANSPORTE DE MATERIAL DE 1A CATEGORIA, CAMINHO DE SERVICO PAVIMENTADO, COM ESCAVADEIRA HIDRAULICA E CAMINHAO BASCULANTE6 M3, DMT 200 ATE 400 M</t>
  </si>
  <si>
    <t xml:space="preserve">    72834</t>
  </si>
  <si>
    <t>ESCAVACAO, CARGA E TRANSPORTE DE MATERIAL DE 1A CATEGORIA, CAMINHO DE SERVICO PAVIMENTADO, COM ESCAVADEIRA HIDRAULICA E CAMINHAO BASCULANTE6 M3, DMT 400 ATE 600 M</t>
  </si>
  <si>
    <t xml:space="preserve">    72835</t>
  </si>
  <si>
    <t>ESCAVACAO, CARGA E TRANSPORTE DE MATERIAL DE 1A CATEGORIA, CAMINHO DE SERVICO PAVIMENTADO, COM ESCAVADEIRA HIDRAULICA E CAMINHAO BASCULANTE6 M3, DMT 600 ATE 800 M</t>
  </si>
  <si>
    <t xml:space="preserve">    72836</t>
  </si>
  <si>
    <t>ESCAVACAO, CARGA E TRANSPORTE DE MATERIAL DE 1A CATEGORIA, CAMINHO DE SERVICO PAVIMENTADO, COM ESCAVADEIRA HIDRAULICA E CAMINHAO BASCULANTE6 M3, DMT 800 ATE 1.000 M</t>
  </si>
  <si>
    <t xml:space="preserve">    72838</t>
  </si>
  <si>
    <t>TRANSPORTE COMERCIAL COM CAMINHAO CARROCERIA 9 T, RODOVIA EM LEITO NATURAL</t>
  </si>
  <si>
    <t>TXKM</t>
  </si>
  <si>
    <t xml:space="preserve">    72839</t>
  </si>
  <si>
    <t>TRANSPORTE COMERCIAL COM CAMINHAO CARROCERIA 9 T, RODOVIA COM REVESTIMENTO PRIMARIO</t>
  </si>
  <si>
    <t xml:space="preserve">    72840</t>
  </si>
  <si>
    <t xml:space="preserve">TRANSPORTE COMERCIAL COM CAMINHAO CARROCERIA 9 T, RODOVIA PAVIMENTADA </t>
  </si>
  <si>
    <t xml:space="preserve">    72841</t>
  </si>
  <si>
    <t>TRANSPORTE COMERCIAL COM CAMINHAO BASCULANTE 6 M3, RODOVIA EM LEITO NATURAL</t>
  </si>
  <si>
    <t xml:space="preserve">    72842</t>
  </si>
  <si>
    <t>TRANSPORTE COMERCIAL COM CAMINHAO BASCULANTE 6 M3, RODOVIA COM REVESTIMENTO PRIMARIO</t>
  </si>
  <si>
    <t xml:space="preserve">    72843</t>
  </si>
  <si>
    <t>TRANSPORTE COMERCIAL COM CAMINHAO BASCULANTE 6 M3, RODOVIA PAVIMENTADA</t>
  </si>
  <si>
    <t xml:space="preserve">    72844</t>
  </si>
  <si>
    <t>CARGA, MANOBRAS E DESCARGA DE AREIA, BRITA, PEDRA DE MAO E SOLOS COM CAMINHAO BASCULANTE 6 M3 (DESCARGA LIVRE)</t>
  </si>
  <si>
    <t>T</t>
  </si>
  <si>
    <t xml:space="preserve">    72845</t>
  </si>
  <si>
    <t>CARGA, MANOBRAS E DESCARGA DE BRITA PARA TRATAMENTOS SUPERFICIAIS, COMCAMINHAO BASCULANTE 6 M3</t>
  </si>
  <si>
    <t xml:space="preserve">    72846</t>
  </si>
  <si>
    <t>CARGA, MANOBRAS E DESCARGA DE MISTURA BETUMINOSA A QUENTE, COM CAMINHAO BASCULANTE 6 M3</t>
  </si>
  <si>
    <t xml:space="preserve">    72847</t>
  </si>
  <si>
    <t>CARGA, MANOBRAS E DESCARGA DE MISTURA BETUMINOSA A FRIO, COM CAMINHAO BASCULANTE 6 M3</t>
  </si>
  <si>
    <t xml:space="preserve">    72848</t>
  </si>
  <si>
    <t>CARGA, MANOBRAS E DESCARGA DE BRITA PARA BASE DE MACADAME, COM CAMINHAO BASCULANTE 6 M3</t>
  </si>
  <si>
    <t xml:space="preserve">    72849</t>
  </si>
  <si>
    <t>CARGA, MANOBRAS E DESCARGA DE MISTURAS DE SOLOS E AGREGADOS (BASES ESTABILIZADAS EM USINA) COM CAMINHAO BASCULANTE 6 M3</t>
  </si>
  <si>
    <t xml:space="preserve">    72850</t>
  </si>
  <si>
    <t>CARGA, MANOBRAS E DESCARGA DE MATERIAIS DIVERSOS, COM CAMINHAO CARROCERIA 9T (CARGA E DESCARGA MANUAIS)</t>
  </si>
  <si>
    <t xml:space="preserve">    72851</t>
  </si>
  <si>
    <t>TRANSPORTE LOCAL COM CAMINHAO BASCULANTE 6 M3, RODOVIA EM LEITO NATURAL, DMT ATE 200 M</t>
  </si>
  <si>
    <t xml:space="preserve">    72852</t>
  </si>
  <si>
    <t>TRANSPORTE LOCAL COM CAMINHAO BASCULANTE 6 M3, RODOVIA EM LEITO NATURAL, DMT 200 A 400 M</t>
  </si>
  <si>
    <t xml:space="preserve">    72853</t>
  </si>
  <si>
    <t>TRANSPORTE LOCAL COM CAMINHAO BASCULANTE 6 M3, RODOVIA EM LEITO NATURAL, DMT 400 A 600 M</t>
  </si>
  <si>
    <t xml:space="preserve">    72854</t>
  </si>
  <si>
    <t>TRANSPORTE LOCAL COM CAMINHAO BASCULANTE 6 M3, RODOVIA EM LEITO NATURAL, DMT 600 A 800 M</t>
  </si>
  <si>
    <t xml:space="preserve">    72855</t>
  </si>
  <si>
    <t>TRANSPORTE LOCAL COM CAMINHAO BASCULANTE 6 M3, RODOVIA EM LEITO NATURAL, DMT 800 A 1.000 M</t>
  </si>
  <si>
    <t xml:space="preserve">    72856</t>
  </si>
  <si>
    <t>TRANSPORTE LOCAL COM CAMINHAO BASCULANTE 6 M3, RODOVIA EM LEITO NATURAL</t>
  </si>
  <si>
    <t>M3XKM</t>
  </si>
  <si>
    <t xml:space="preserve">    72857</t>
  </si>
  <si>
    <t>TRANSPORTE LOCAL COM CAMINHAO BASCULANTE 6 M3, RODOVIA COM REVESTIMENTO PRIMARIO, DMT ATE 200 M</t>
  </si>
  <si>
    <t xml:space="preserve">    72858</t>
  </si>
  <si>
    <t>TRANSPORTE LOCAL COM CAMINHAO BASCULANTE 6 M3, RODOVIA COM REVESTIMENTO PRIMARIO, DMT 200 A 400 M</t>
  </si>
  <si>
    <t xml:space="preserve">    72859</t>
  </si>
  <si>
    <t>TRANSPORTE LOCAL COM CAMINHAO BASCULANTE 6 M3, RODOVIA COM REVESTIMENTO PRIMARIO, DMT 400 A 600 M</t>
  </si>
  <si>
    <t xml:space="preserve">    72860</t>
  </si>
  <si>
    <t>TRANSPORTE LOCAL COM CAMINHAO BASCULANTE 6 M3, RODOVIA COM REVESTIMENTO PRIMARIO, DMT 600 A 800 M</t>
  </si>
  <si>
    <t xml:space="preserve">    72874</t>
  </si>
  <si>
    <t>TRANSPORTE LOCAL COM CAMINHAO BASCULANTE 6 M3, RODOVIA COM REVESTIMENTO PRIMARIO, DMT 800 A 1.000 M</t>
  </si>
  <si>
    <t xml:space="preserve">    72875</t>
  </si>
  <si>
    <t>TRANSPORTE LOCAL COM CAMINHÃO BASCULANTE 6 M3, RODOVIA COM REVESTIMENTO PRIMARIO</t>
  </si>
  <si>
    <t xml:space="preserve">    72876</t>
  </si>
  <si>
    <t>TRANSPORTE LOCAL COM CAMINHÃO BASCULANTE 6 M3, RODOVIA PAVIMENTADA, DMT ATE 200 M</t>
  </si>
  <si>
    <t xml:space="preserve">    72877</t>
  </si>
  <si>
    <t>TRANSPORTE LOCAL COM CAMINHAO BASCULANTE 6 M3, RODOVIA PAVIMENTADA, DMT 200 A 400 M</t>
  </si>
  <si>
    <t xml:space="preserve">    72878</t>
  </si>
  <si>
    <t>TRANSPORTE LOCAL COM CAMINHAO BASCULANTE 6 M3, RODOVIA PAVIMENTADA, DMT 400 A 600 M</t>
  </si>
  <si>
    <t xml:space="preserve">    72879</t>
  </si>
  <si>
    <t>TRANSPORTE LOCAL COM CAMINHAO BASCULANTE 6 M3, RODOVIA PAVIMENTADA, DMT 600 A 800 M</t>
  </si>
  <si>
    <t xml:space="preserve">    72880</t>
  </si>
  <si>
    <t>TRANSPORTE LOCAL COM CAMINHAO BASCULANTE 6 M3, RODOVIA PAVIMENTADA, DMT 800 A 1.000 M</t>
  </si>
  <si>
    <t xml:space="preserve">    72881</t>
  </si>
  <si>
    <t>TRANSPORTE LOCAL COM CAMINHAO BASCULANTE 6 M3, RODOVIA PAVIMENTADA ( PARA DISTANCIAS SUPERIORES A 4 KM )</t>
  </si>
  <si>
    <t xml:space="preserve">    72882</t>
  </si>
  <si>
    <t xml:space="preserve">    72883</t>
  </si>
  <si>
    <t xml:space="preserve">    72884</t>
  </si>
  <si>
    <t xml:space="preserve">    72885</t>
  </si>
  <si>
    <t xml:space="preserve">    72886</t>
  </si>
  <si>
    <t xml:space="preserve">    72887</t>
  </si>
  <si>
    <t xml:space="preserve">    72888</t>
  </si>
  <si>
    <t xml:space="preserve">    72890</t>
  </si>
  <si>
    <t>CARGA, MANOBRAS E DESCARGA DE BRITA PARA TRATAMENTOS SUPERFICIAIS, COMCAMINHAO BASCULANTE 6 M3, DESCARGA EM DISTRIBUIDOR</t>
  </si>
  <si>
    <t xml:space="preserve">    72891</t>
  </si>
  <si>
    <t>CARGA, MANOBRAS E DESCARGA DE MISTURA BETUMINOSA A QUENTE, COM CAMINHAO BASCULANTE 6 M3, DESCARGA EM VIBRO-ACABADORA</t>
  </si>
  <si>
    <t xml:space="preserve">    72892</t>
  </si>
  <si>
    <t>CARGA, MANOBRAS E DESCARGA DE DE MISTURA BETUMINOSA A FRIO, COM CAMINHAO BASCULANTE 6 M3, DESCARGA EM VIBRO-ACABADORA</t>
  </si>
  <si>
    <t xml:space="preserve">    72893</t>
  </si>
  <si>
    <t>CARGA, MANOBRAS E DESCARGA DE BRITA PARA BASE DE MACADAME, COM CAMINHAO BASCULANTE 6 M3, DESCARGA EM DISTRIBUIDOR</t>
  </si>
  <si>
    <t xml:space="preserve">    72894</t>
  </si>
  <si>
    <t>CARGA, MANOBRAS E DESCARGA DE MISTURAS DE SOLOS E AGREGADOS, COM CAMINHAO BASCULANTE 6 M3, DESCARGA EM DISTRIBUIDOR</t>
  </si>
  <si>
    <t xml:space="preserve">    72895</t>
  </si>
  <si>
    <t>CARGA, MANOBRAS E DESCARGA DE MATERIAIS DIVERSOS, COM CAMINHAO CARROCERIA 9 T (CARGA E DESCARGA MANUAIS)</t>
  </si>
  <si>
    <t xml:space="preserve">    72896</t>
  </si>
  <si>
    <t xml:space="preserve">CARGA MANUAL DE TERRA EM CAMINHAO BASCULANTE 6 M3 </t>
  </si>
  <si>
    <t xml:space="preserve">    72897</t>
  </si>
  <si>
    <t xml:space="preserve">CARGA MANUAL DE ENTULHO EM CAMINHAO BASCULANTE 6 M3 </t>
  </si>
  <si>
    <t xml:space="preserve">    72898</t>
  </si>
  <si>
    <t xml:space="preserve">CARGA E DESCARGA MECANIZADAS DE ENTULHO EM CAMINHAO BASCULANTE 6 M3 </t>
  </si>
  <si>
    <t xml:space="preserve">    72899</t>
  </si>
  <si>
    <t>TRANSPORTE DE ENTULHO COM CAMINHÃO BASCULANTE 6 M3, RODOVIA PAVIMENTADA, DMT ATE 0,5 KM</t>
  </si>
  <si>
    <t xml:space="preserve">    72900</t>
  </si>
  <si>
    <t>TRANSPORTE DE ENTULHO COM CAMINHAO BASCULANTE 6 M3, RODOVIA PAVIMENTADA, DMT 0,5 A 1,0 KM</t>
  </si>
  <si>
    <t xml:space="preserve">    74010</t>
  </si>
  <si>
    <t>CARGA E DESCARGA MECANIZADA</t>
  </si>
  <si>
    <t xml:space="preserve">    74010/001</t>
  </si>
  <si>
    <t>CARGA E DESCARGA MECANICA DE SOLO UTILIZANDO CAMINHAO BASCULANTE 5,0M3/11T E PA CARREGADEIRA SOBRE PNEUS * 105 HP * CAP. 1,72M3.</t>
  </si>
  <si>
    <t xml:space="preserve">    74241</t>
  </si>
  <si>
    <t>EMPILHAMENTO DE SOLO ORGANICO</t>
  </si>
  <si>
    <t xml:space="preserve">    74241/001</t>
  </si>
  <si>
    <t>EMPILHAMENTO DE SOLO ORGANICO RETIRADO NA AREA DO ATERRO COM TRATOR SOBRE ESTEIRAS D6</t>
  </si>
  <si>
    <t xml:space="preserve">    74255</t>
  </si>
  <si>
    <t>CARGA MANUAL EM CAMINHAO BASCULANTE</t>
  </si>
  <si>
    <t xml:space="preserve">    74255/001</t>
  </si>
  <si>
    <t>CARGA MANUAL DE TERRA EM CAMINHAO BASCULANTE (NAO INCLUI O CUSTO CUSTO IMPRODUTIVO DO CAMINHAO BASCULANTE)</t>
  </si>
  <si>
    <t xml:space="preserve">    74255/003</t>
  </si>
  <si>
    <t>CARGA MANUAL DE MATERIAL A GRANEL (2 SERVENTES) EM CAMINHAO BASCULANTEC/ CACAMBA DE 4,0M3 INCLUINDO DESCARGA MECÂNICA</t>
  </si>
  <si>
    <t xml:space="preserve">    79492</t>
  </si>
  <si>
    <t xml:space="preserve">CARGA MANUAL DE ROCHA EM CAMINHAO BASCULANTE </t>
  </si>
  <si>
    <t xml:space="preserve">    83356</t>
  </si>
  <si>
    <t xml:space="preserve">TRANSPORTE COMERCIAL DE BRITA </t>
  </si>
  <si>
    <t xml:space="preserve">    83357</t>
  </si>
  <si>
    <t xml:space="preserve">TRANSPORTE LOCAL DE MASSA ASFALTICA - PAVIMENTACAO URBANA </t>
  </si>
  <si>
    <t xml:space="preserve">    83358</t>
  </si>
  <si>
    <t xml:space="preserve">TRANSPORTE DE PAVIMENTACAO REMOVIDA (RODOVIAS NAO URBANAS) </t>
  </si>
  <si>
    <t xml:space="preserve">    83359</t>
  </si>
  <si>
    <t xml:space="preserve">TRANSPORTE LOCAL DE MATERIAL BETUMINOSO (RODOVIAS NAO URBANAS) </t>
  </si>
  <si>
    <t xml:space="preserve">    83444</t>
  </si>
  <si>
    <t>TRANSPORTE DE MATERIAL DE QUALQUER NATUREZA DMT &gt; 10 KM, COM CAMINHAO BASCULANTE DE 4,0 M3.</t>
  </si>
  <si>
    <t xml:space="preserve">  0282</t>
  </si>
  <si>
    <t>FORNEC. DE MAT. C/OU S/CARGA, DESC. E TRANSPORTE</t>
  </si>
  <si>
    <t xml:space="preserve">    6514</t>
  </si>
  <si>
    <t xml:space="preserve">FORNECIMENTO E LANCAMENTO DE BRITA N. 4 </t>
  </si>
  <si>
    <t xml:space="preserve">    88549</t>
  </si>
  <si>
    <t xml:space="preserve">FORNECIMENTO E ASSENTAMENTO DE BRITA 2-DRENOS E FILTROS MM </t>
  </si>
  <si>
    <t xml:space="preserve">  0283</t>
  </si>
  <si>
    <t>COMPACTACAO OU APILOAMENTO</t>
  </si>
  <si>
    <t xml:space="preserve">    5622</t>
  </si>
  <si>
    <t xml:space="preserve">REGULARIZACAO E COMPACTACAO MANUAL DE TERRENO COM SOQUETE </t>
  </si>
  <si>
    <t xml:space="preserve">    41721</t>
  </si>
  <si>
    <t xml:space="preserve">COMPACTACAO MECANICA A 95% DO PROCTOR NORMAL - PAVIMENTACAO URBANA </t>
  </si>
  <si>
    <t xml:space="preserve">    41722</t>
  </si>
  <si>
    <t xml:space="preserve">COMPACTACAO MECANICA A 100% DO PROCTOR NORMAL - PAVIMENTACAO URBANA </t>
  </si>
  <si>
    <t xml:space="preserve">    74005</t>
  </si>
  <si>
    <t>ATERRO/REATERRO DE AREAS</t>
  </si>
  <si>
    <t xml:space="preserve">    74005/001</t>
  </si>
  <si>
    <t xml:space="preserve">COMPACTACAO MECANICA, SEM CONTROLE DO GC (C/COMPACTADOR PLACA 400 KG) </t>
  </si>
  <si>
    <t xml:space="preserve">    74005/002</t>
  </si>
  <si>
    <t>COMPACTACAO MECANICA C/ CONTROLE DO GC&gt;=95% DO PN (AREAS) (C/MONIVELADORA 140 HP E ROLO COMPRESSOR VIBRATORIO 80 HP)</t>
  </si>
  <si>
    <t xml:space="preserve">    74034</t>
  </si>
  <si>
    <t>ESPALHAMENTO E COMPACTAÇÃO DE MATERIAL</t>
  </si>
  <si>
    <t xml:space="preserve">    74034/001</t>
  </si>
  <si>
    <t>ESPALHAMENTO DE MATERIAL DE 1A CATEGORIA COM TRATOR DE ESTEIRA COM 153HP</t>
  </si>
  <si>
    <t xml:space="preserve">    83344</t>
  </si>
  <si>
    <t>ESPALHAMENTO DE MATERIAL EM BOTA FORA, COM UTILIZACAO DE TRATOR DE ESTEIRAS DE 165 HP</t>
  </si>
  <si>
    <t xml:space="preserve">    83445</t>
  </si>
  <si>
    <t xml:space="preserve">CAMINHAO TANQUE (PIPA) 6.000 L, DIESEL, 132 CV, COM MOTORISTA. </t>
  </si>
  <si>
    <t>PARE</t>
  </si>
  <si>
    <t>PAREDES/PAINEIS</t>
  </si>
  <si>
    <t xml:space="preserve">  0063</t>
  </si>
  <si>
    <t>ALVENARIA DE TIJOLOS CERAMICOS</t>
  </si>
  <si>
    <t xml:space="preserve">    6110</t>
  </si>
  <si>
    <t>ALVENARIA DE EMBASAMENTO EM TIJOLOS CERAMICOS MACICOS 5X10X20CM, ASSENTADO COM ARGAMASSA TRACO 1:2:8 (CIMENTO, CAL E AREIA)</t>
  </si>
  <si>
    <t xml:space="preserve">    68049</t>
  </si>
  <si>
    <t xml:space="preserve">CINTA E CONTRAVERGA EM TIJOLO CERAMICO MACICO 5X10X20CM 1/2 VEZ </t>
  </si>
  <si>
    <t xml:space="preserve">    72131</t>
  </si>
  <si>
    <t>ALVENARIA EM TIJOLO CERAMICO MACICO 5X10X20CM 1 VEZ (ESPESSURA 20CM), ASSENTADO COM ARGAMASSA TRACO 1:2:8 (CIMENTO, CAL E AREIA)</t>
  </si>
  <si>
    <t xml:space="preserve">    72132</t>
  </si>
  <si>
    <t>ALVENARIA EM TIJOLO CERAMICO MACICO 5X10X20CM 1/2 VEZ (ESPESSURA 10CM), ASSENTADO COM ARGAMASSA TRACO 1:2:8 (CIMENTO, CAL E AREIA)</t>
  </si>
  <si>
    <t xml:space="preserve">    72133</t>
  </si>
  <si>
    <t>ALVENARIA EM TIJOLO CERAMICO MACICO 5X10X20CM 1 1/2 VEZ (ESPESSURA 30CM), ASSENTADO COM ARGAMASSA TRACO 1:2:8 (CIMENTO, CAL E AREIA)</t>
  </si>
  <si>
    <t xml:space="preserve">    73935</t>
  </si>
  <si>
    <t>ALVENARIA TIJ CERAMICO FURADO</t>
  </si>
  <si>
    <t xml:space="preserve">    73935/002</t>
  </si>
  <si>
    <t>ALVENARIA EM TIJOLO CERAMICO FURADO 9X19X19CM, 1 VEZ (ESPESSURA 19 CM), ASSENTADO EM ARGAMASSA TRACO 1:4 (CIMENTO E AREIA MEDIA NAO PENEIRADA), PREPARO MANUAL, JUNTA1 CM</t>
  </si>
  <si>
    <t xml:space="preserve">    73988</t>
  </si>
  <si>
    <t>APERTO DE ALVENARIA C/ ARGAMASSA</t>
  </si>
  <si>
    <t xml:space="preserve">    73988/001</t>
  </si>
  <si>
    <t>ENCUNHAMENTO (APERTO DE ALVENARIA) EM TIJOLOS CERAMICOS MACICO 5,7X9X19CM 1 VEZ (ESPESSURA 19CM) COM ARGAMASSA TRACO 1:2:8 (CIMENTO, CAL E AREIA)</t>
  </si>
  <si>
    <t xml:space="preserve">    73988/002</t>
  </si>
  <si>
    <t>ENCUNHAMENTO (APERTO DE ALVENARIA) EM TIJOLOS CERAMICOS MACICO 5,7X9X19CM 1/2 VEZ (ESPESSURA 9CM) COM ARGAMASSA TRACO 1:2:8 (CIMENTO, CAL EAREIA)</t>
  </si>
  <si>
    <t xml:space="preserve">    87471</t>
  </si>
  <si>
    <t>ALVENARIA DE VEDAÇÃO DE BLOCOS CERÂMICOS FURADOS NA VERTICAL DE 9X19X39CM (ESPESSURA 9CM) DE PAREDES COM ÁREA LÍQUIDA MENOR QUE 6M² SEM VÃOSE ARGAMASSA DE ASSENTAMENTO COM PREPARO EM BETONEIRA. AF_06/2014</t>
  </si>
  <si>
    <t xml:space="preserve">    87472</t>
  </si>
  <si>
    <t>ALVENARIA DE VEDAÇÃO DE BLOCOS CERÂMICOS FURADOS NA VERTICAL DE 9X19X39CM (ESPESSURA 9CM) DE PAREDES COM ÁREA LÍQUIDA MENOR QUE 6M² SEM VÃOSE ARGAMASSA DE ASSENTAMENTO COM PREPARO MANUAL. AF_06/2014</t>
  </si>
  <si>
    <t xml:space="preserve">    87473</t>
  </si>
  <si>
    <t>ALVENARIA DE VEDAÇÃO DE BLOCOS CERÂMICOS FURADOS NA VERTICAL DE 14X19X39CM (ESPESSURA 14CM) DE PAREDES COM ÁREA LÍQUIDA MENOR QUE 6M² SEM VÃOS E ARGAMASSA DE ASSENTAMENTO COM PREPARO EM BETONEIRA. AF_06/2014</t>
  </si>
  <si>
    <t xml:space="preserve">    87474</t>
  </si>
  <si>
    <t>ALVENARIA DE VEDAÇÃO DE BLOCOS CERÂMICOS FURADOS NA VERTICAL DE 14X19X39CM (ESPESSURA 14CM) DE PAREDES COM ÁREA LÍQUIDA MENOR QUE 6M² SEM VÃOS E ARGAMASSA DE ASSENTAMENTO COM PREPARO MANUAL. AF_06/2014</t>
  </si>
  <si>
    <t xml:space="preserve">    87475</t>
  </si>
  <si>
    <t>ALVENARIA DE VEDAÇÃO DE BLOCOS CERÂMICOS FURADOS NA VERTICAL DE 19X19X39CM (ESPESSURA 19CM) DE PAREDES COM ÁREA LÍQUIDA MENOR QUE 6M² SEM VÃOS E ARGAMASSA DE ASSENTAMENTO COM PREPARO EM BETONEIRA. AF_06/2014</t>
  </si>
  <si>
    <t xml:space="preserve">    87476</t>
  </si>
  <si>
    <t>ALVENARIA DE VEDAÇÃO DE BLOCOS CERÂMICOS FURADOS NA VERTICAL DE 19X19X39CM (ESPESSURA 19CM) DE PAREDES COM ÁREA LÍQUIDA MENOR QUE 6M² SEM VÃOS E ARGAMASSA DE ASSENTAMENTO COM PREPARO MANUAL. AF_06/2014</t>
  </si>
  <si>
    <t xml:space="preserve">    87477</t>
  </si>
  <si>
    <t>ALVENARIA DE VEDAÇÃO DE BLOCOS CERÂMICOS FURADOS NA VERTICAL DE 9X19X39CM (ESPESSURA 9CM) DE PAREDES COM ÁREA LÍQUIDA MAIOR OU IGUAL A 6M² SEM VÃOS E ARGAMASSA DE ASSENTAMENTO COM PREPARO EM BETONEIRA. AF_06/2014</t>
  </si>
  <si>
    <t xml:space="preserve">    87478</t>
  </si>
  <si>
    <t>ALVENARIA DE VEDAÇÃO DE BLOCOS CERÂMICOS FURADOS NA VERTICAL DE 9X19X39CM (ESPESSURA 9CM) DE PAREDES COM ÁREA LÍQUIDA MAIOR OU IGUAL A 6M² SEM VÃOS E ARGAMASSA DE ASSENTAMENTO COM PREPARO MANUAL. AF_06/2014</t>
  </si>
  <si>
    <t xml:space="preserve">    87479</t>
  </si>
  <si>
    <t>ALVENARIA DE VEDAÇÃO DE BLOCOS CERÂMICOS FURADOS NA VERTICAL DE 14X19X39CM (ESPESSURA 14CM) DE PAREDES COM ÁREA LÍQUIDA MAIOR OU IGUAL A 6M²SEM VÃOS E ARGAMASSA DE ASSENTAMENTO COM PREPARO EM BETONEIRA. AF_06/2014</t>
  </si>
  <si>
    <t xml:space="preserve">    87480</t>
  </si>
  <si>
    <t>ALVENARIA DE VEDAÇÃO DE BLOCOS CERÂMICOS FURADOS NA VERTICAL DE 14X19X39CM (ESPESSURA 14CM) DE PAREDES COM ÁREA LÍQUIDA MAIOR OU IGUAL A 6M²SEM VÃOS E ARGAMASSA DE ASSENTAMENTO COM PREPARO MANUAL. AF_06/2014</t>
  </si>
  <si>
    <t xml:space="preserve">    87481</t>
  </si>
  <si>
    <t>ALVENARIA DE VEDAÇÃO DE BLOCOS CERÂMICOS FURADOS NA VERTICAL DE 19X19X39CM (ESPESSURA 19CM) DE PAREDES COM ÁREA LÍQUIDA MAIOR OU IGUAL A 6M²SEM VÃOS E ARGAMASSA DE ASSENTAMENTO COM PREPARO EM BETONEIRA. AF_06/2014</t>
  </si>
  <si>
    <t xml:space="preserve">    87482</t>
  </si>
  <si>
    <t>ALVENARIA DE VEDAÇÃO DE BLOCOS CERÂMICOS FURADOS NA VERTICAL DE 19X19X39CM (ESPESSURA 19CM) DE PAREDES COM ÁREA LÍQUIDA MAIOR OU IGUAL A 6M²SEM VÃOS E ARGAMASSA DE ASSENTAMENTO COM PREPARO MANUAL. AF_06/2014</t>
  </si>
  <si>
    <t xml:space="preserve">    87483</t>
  </si>
  <si>
    <t>ALVENARIA DE VEDAÇÃO DE BLOCOS CERÂMICOS FURADOS NA VERTICAL DE 9X19X39CM (ESPESSURA 9CM) DE PAREDES COM ÁREA LÍQUIDA MENOR QUE 6M² COM VÃOSE ARGAMASSA DE ASSENTAMENTO COM PREPARO EM BETONEIRA. AF_06/2014</t>
  </si>
  <si>
    <t xml:space="preserve">    87484</t>
  </si>
  <si>
    <t>ALVENARIA DE VEDAÇÃO DE BLOCOS CERÂMICOS FURADOS NA VERTICAL DE 9X19X39CM (ESPESSURA 9CM) DE PAREDES COM ÁREA LÍQUIDA MENOR QUE 6M² COM VÃOSE ARGAMASSA DE ASSENTAMENTO COM PREPARO MANUAL. AF_06/2014</t>
  </si>
  <si>
    <t xml:space="preserve">    87485</t>
  </si>
  <si>
    <t>ALVENARIA DE VEDAÇÃO DE BLOCOS CERÂMICOS FURADOS NA VERTICAL DE 14X19X39CM (ESPESSURA 14CM) DE PAREDES COM ÁREA LÍQUIDA MENOR QUE 6M² COM VÃOS E ARGAMASSA DE ASSENTAMENTO COM PREPARO EM BETONEIRA. AF_06/2014</t>
  </si>
  <si>
    <t xml:space="preserve">    87487</t>
  </si>
  <si>
    <t>ALVENARIA DE VEDAÇÃO DE BLOCOS CERÂMICOS FURADOS NA VERTICAL DE 19X19X39CM (ESPESSURA 19CM) DE PAREDES COM ÁREA LÍQUIDA MENOR QUE 6M² COM VÃOS E ARGAMASSA DE ASSENTAMENTO COM PREPARO EM BETONEIRA. AF_06/2014</t>
  </si>
  <si>
    <t xml:space="preserve">    87488</t>
  </si>
  <si>
    <t>ALVENARIA DE VEDAÇÃO DE BLOCOS CERÂMICOS FURADOS NA VERTICAL DE 19X19X39CM (ESPESSURA 19CM) DE PAREDES COM ÁREA LÍQUIDA MENOR QUE 6M² COM VÃOS E ARGAMASSA DE ASSENTAMENTO COM PREPARO MANUAL. AF_06/2014</t>
  </si>
  <si>
    <t xml:space="preserve">    87489</t>
  </si>
  <si>
    <t>ALVENARIA DE VEDAÇÃO DE BLOCOS CERÂMICOS FURADOS NA VERTICAL DE 9X19X39CM (ESPESSURA 9CM) DE PAREDES COM ÁREA LÍQUIDA MAIOR OU IGUAL A 6M² COM VÃOS E ARGAMASSA DE ASSENTAMENTO COM PREPARO EM BETONEIRA. AF_06/2014</t>
  </si>
  <si>
    <t xml:space="preserve">    87490</t>
  </si>
  <si>
    <t>ALVENARIA DE VEDAÇÃO DE BLOCOS CERÂMICOS FURADOS NA VERTICAL DE 9X19X39CM (ESPESSURA 9CM) DE PAREDES COM ÁREA LÍQUIDA MAIOR OU IGUAL A 6M² COM VÃOS E ARGAMASSA DE ASSENTAMENTO COM PREPARO MANUAL. AF_06/2014</t>
  </si>
  <si>
    <t xml:space="preserve">    87491</t>
  </si>
  <si>
    <t>ALVENARIA DE VEDAÇÃO DE BLOCOS CERÂMICOS FURADOS NA VERTICAL DE 14X19X39CM (ESPESSURA 14CM) DE PAREDES COM ÁREA LÍQUIDA MAIOR OU IGUAL A 6M²COM VÃOS E ARGAMASSA DE ASSENTAMENTO COM PREPARO EM BETONEIRA. AF_06/2014</t>
  </si>
  <si>
    <t xml:space="preserve">    87492</t>
  </si>
  <si>
    <t>ALVENARIA DE VEDAÇÃO DE BLOCOS CERÂMICOS FURADOS NA VERTICAL DE 14X19X39CM (ESPESSURA 14CM) DE PAREDES COM ÁREA LÍQUIDA MAIOR OU IGUAL A 6M²COM VÃOS E ARGAMASSA DE ASSENTAMENTO COM PREPARO MANUAL. AF_06/2014</t>
  </si>
  <si>
    <t xml:space="preserve">    87493</t>
  </si>
  <si>
    <t>ALVENARIA DE VEDAÇÃO DE BLOCOS CERÂMICOS FURADOS NA VERTICAL DE 19X19X39CM (ESPESSURA 19CM) DE PAREDES COM ÁREA LÍQUIDA MAIOR OU IGUAL A 6M²COM VÃOS E ARGAMASSA DE ASSENTAMENTO COM PREPARO EM BETONEIRA. AF_06/2014</t>
  </si>
  <si>
    <t xml:space="preserve">    87494</t>
  </si>
  <si>
    <t>ALVENARIA DE VEDAÇÃO DE BLOCOS CERÂMICOS FURADOS NA VERTICAL DE 19X19X39CM (ESPESSURA 19CM) DE PAREDES COM ÁREA LÍQUIDA MAIOR OU IGUAL A 6M²COM VÃOS E ARGAMASSA DE ASSENTAMENTO COM PREPARO MANUAL. AF_06/2014</t>
  </si>
  <si>
    <t xml:space="preserve">    87495</t>
  </si>
  <si>
    <t>ALVENARIA DE VEDAÇÃO DE BLOCOS CERÂMICOS FURADOS NA HORIZONTAL DE 9X19X19CM (ESPESSURA 9CM) DE PAREDES COM ÁREA LÍQUIDA MENOR QUE 6M² SEM VÃOS E ARGAMASSA DE ASSENTAMENTO COM PREPARO EM BETONEIRA. AF_06/2014</t>
  </si>
  <si>
    <t xml:space="preserve">    87496</t>
  </si>
  <si>
    <t>ALVENARIA DE VEDAÇÃO DE BLOCOS CERÂMICOS FURADOS NA HORIZONTAL DE 9X19X19CM (ESPESSURA 9CM) DE PAREDES COM ÁREA LÍQUIDA MENOR QUE 6M² SEM VÃOS E ARGAMASSA DE ASSENTAMENTO COM PREPARO MANUAL. AF_06/2014</t>
  </si>
  <si>
    <t xml:space="preserve">    87499</t>
  </si>
  <si>
    <t>ALVENARIA DE VEDAÇÃO DE BLOCOS CERÂMICOS FURADOS NA HORIZONTAL DE 9X14X19CM (ESPESSURA 9CM) DE PAREDES COM ÁREA LÍQUIDA MENOR QUE 6M² SEM VÃOS E ARGAMASSA DE ASSENTAMENTO COM PREPARO EM BETONEIRA. AF_06/2014</t>
  </si>
  <si>
    <t xml:space="preserve">    87500</t>
  </si>
  <si>
    <t>ALVENARIA DE VEDAÇÃO DE BLOCOS CERÂMICOS FURADOS NA HORIZONTAL DE 9X14X19CM (ESPESSURA 9CM) DE PAREDES COM ÁREA LÍQUIDA MENOR QUE 6M² SEM VÃOS E ARGAMASSA DE ASSENTAMENTO COM PREPARO MANUAL. AF_06/2014</t>
  </si>
  <si>
    <t xml:space="preserve">    87501</t>
  </si>
  <si>
    <t>ALVENARIA DE VEDAÇÃO DE BLOCOS CERÂMICOS FURADOS NA HORIZONTAL DE 14X9X19CM (ESPESSURA 14CM) DE PAREDES COM ÁREA LÍQUIDA MENOR QUE 6M² SEM VÃOS E ARGAMASSA DE ASSENTAMENTO COM PREPARO EM BETONEIRA. AF_06/2014</t>
  </si>
  <si>
    <t xml:space="preserve">    87502</t>
  </si>
  <si>
    <t>ALVENARIA DE VEDAÇÃO DE BLOCOS CERÂMICOS FURADOS NA HORIZONTAL DE 14X9X19CM (ESPESSURA 14CM) DE PAREDES COM ÁREA LÍQUIDA MENOR QUE 6M² SEM VÃOS E ARGAMASSA DE ASSENTAMENTO COM PREPARO MANUAL. AF_06/2014</t>
  </si>
  <si>
    <t xml:space="preserve">    87503</t>
  </si>
  <si>
    <t>ALVENARIA DE VEDAÇÃO DE BLOCOS CERÂMICOS FURADOS NA HORIZONTAL DE 9X19X19CM (ESPESSURA 9CM) DE PAREDES COM ÁREA LÍQUIDA MAIOR OU IGUAL A 6M²SEM VÃOS E ARGAMASSA DE ASSENTAMENTO COM PREPARO EM BETONEIRA. AF_06/2014</t>
  </si>
  <si>
    <t xml:space="preserve">    87504</t>
  </si>
  <si>
    <t>ALVENARIA DE VEDAÇÃO DE BLOCOS CERÂMICOS FURADOS NA HORIZONTAL DE 9X19X19CM (ESPESSURA 9CM) DE PAREDES COM ÁREA LÍQUIDA MAIOR OU IGUAL A 6M²SEM VÃOS E ARGAMASSA DE ASSENTAMENTO COM PREPARO MANUAL. AF_06/2014</t>
  </si>
  <si>
    <t xml:space="preserve">    87507</t>
  </si>
  <si>
    <t>ALVENARIA DE VEDAÇÃO DE BLOCOS CERÂMICOS FURADOS NA HORIZONTAL DE 9X14X19CM (ESPESSURA 9CM) DE PAREDES COM ÁREA LÍQUIDA MAIOR OU IGUAL A 6M²SEM VÃOS E ARGAMASSA DE ASSENTAMENTO COM PREPARO EM BETONEIRA. AF_06/2014</t>
  </si>
  <si>
    <t xml:space="preserve">    87508</t>
  </si>
  <si>
    <t>ALVENARIA DE VEDAÇÃO DE BLOCOS CERÂMICOS FURADOS NA HORIZONTAL DE 9X14X19CM (ESPESSURA 9CM) DE PAREDES COM ÁREA LÍQUIDA MAIOR OU IGUAL A 6M²SEM VÃOS E ARGAMASSA DE ASSENTAMENTO COM PREPARO MANUAL. AF_06/2014</t>
  </si>
  <si>
    <t xml:space="preserve">    87509</t>
  </si>
  <si>
    <t>ALVENARIA DE VEDAÇÃO DE BLOCOS CERÂMICOS FURADOS NA HORIZONTAL DE 14X9X19CM (ESPESSURA 14CM) DE PAREDES COM ÁREA LÍQUIDA MAIOR OU IGUAL A 6M² SEM VÃOS E ARGAMASSA DE ASSENTAMENTO COM PREPARO EM BETONEIRA. AF_06/2014</t>
  </si>
  <si>
    <t xml:space="preserve">    87510</t>
  </si>
  <si>
    <t>ALVENARIA DE VEDAÇÃO DE BLOCOS CERÂMICOS FURADOS NA HORIZONTAL DE 14X9X19CM (ESPESSURA 14CM) DE PAREDES COM ÁREA LÍQUIDA MAIOR OU IGUAL A 6M² SEM VÃOS E ARGAMASSA DE ASSENTAMENTO COM PREPARO MANUAL. AF_06/2014</t>
  </si>
  <si>
    <t xml:space="preserve">    87511</t>
  </si>
  <si>
    <t>ALVENARIA DE VEDAÇÃO DE BLOCOS CERÂMICOS FURADOS NA HORIZONTAL DE 9X19X19CM (ESPESSURA 9CM) DE PAREDES COM ÁREA LÍQUIDA MENOR QUE 6M² COM VÃOS E ARGAMASSA DE ASSENTAMENTO COM PREPARO EM BETONEIRA. AF_06/2014</t>
  </si>
  <si>
    <t xml:space="preserve">    87512</t>
  </si>
  <si>
    <t>ALVENARIA DE VEDAÇÃO DE BLOCOS CERÂMICOS FURADOS NA HORIZONTAL DE 9X19X19CM (ESPESSURA 9CM) DE PAREDES COM ÁREA LÍQUIDA MENOR QUE 6M² COM VÃOS E ARGAMASSA DE ASSENTAMENTO COM PREPARO MANUAL. AF_06/2014</t>
  </si>
  <si>
    <t xml:space="preserve">    87515</t>
  </si>
  <si>
    <t>ALVENARIA DE VEDAÇÃO DE BLOCOS CERÂMICOS FURADOS NA HORIZONTAL DE 9X14X19CM (ESPESSURA 9CM) DE PAREDES COM ÁREA LÍQUIDA MENOR QUE 6M² COM VÃOS E ARGAMASSA DE ASSENTAMENTO COM PREPARO EM BETONEIRA. AF_06/2014</t>
  </si>
  <si>
    <t xml:space="preserve">    87516</t>
  </si>
  <si>
    <t>ALVENARIA DE VEDAÇÃO DE BLOCOS CERÂMICOS FURADOS NA HORIZONTAL DE 9X14X19CM (ESPESSURA 9CM) DE PAREDES COM ÁREA LÍQUIDA MENOR QUE 6M² COM VÃOS E ARGAMASSA DE ASSENTAMENTO COM PREPARO MANUAL. AF_06/2014</t>
  </si>
  <si>
    <t xml:space="preserve">    87517</t>
  </si>
  <si>
    <t>ALVENARIA DE VEDAÇÃO DE BLOCOS CERÂMICOS FURADOS NA HORIZONTAL DE 14X9X19CM (ESPESSURA 14CM) DE PAREDES COM ÁREA LÍQUIDA MENOR QUE 6M² COM VÃOS E ARGAMASSA DE ASSENTAMENTO COM PREPARO EM BETONEIRA. AF_06/2014</t>
  </si>
  <si>
    <t xml:space="preserve">    87518</t>
  </si>
  <si>
    <t>ALVENARIA DE VEDAÇÃO DE BLOCOS CERÂMICOS FURADOS NA HORIZONTAL DE 14X9X19CM (ESPESSURA 14CM) DE PAREDES COM ÁREA LÍQUIDA MENOR QUE 6M² COM VÃOS E ARGAMASSA DE ASSENTAMENTO COM PREPARO MANUAL. AF_06/2014</t>
  </si>
  <si>
    <t xml:space="preserve">    87519</t>
  </si>
  <si>
    <t>ALVENARIA DE VEDAÇÃO DE BLOCOS CERÂMICOS FURADOS NA HORIZONTAL DE 9X19X19CM (ESPESSURA 9CM) DE PAREDES COM ÁREA LÍQUIDA MAIOR OU IGUAL A 6M²COM VÃOS E ARGAMASSA DE ASSENTAMENTO COM PREPARO EM BETONEIRA. AF_06/2014</t>
  </si>
  <si>
    <t xml:space="preserve">    87520</t>
  </si>
  <si>
    <t>ALVENARIA DE VEDAÇÃO DE BLOCOS CERÂMICOS FURADOS NA HORIZONTAL DE 9X19X19CM (ESPESSURA 9CM) DE PAREDES COM ÁREA LÍQUIDA MAIOR OU IGUAL A 6M²COM VÃOS E ARGAMASSA DE ASSENTAMENTO COM PREPARO MANUAL. AF_06/2014</t>
  </si>
  <si>
    <t xml:space="preserve">    87523</t>
  </si>
  <si>
    <t>ALVENARIA DE VEDAÇÃO DE BLOCOS CERÂMICOS FURADOS NA HORIZONTAL DE 9X14X19CM (ESPESSURA 9CM) DE PAREDES COM ÁREA LÍQUIDA MAIOR OU IGUAL A 6M²COM VÃOS E ARGAMASSA DE ASSENTAMENTO COM PREPARO EM BETONEIRA. AF_06/2014</t>
  </si>
  <si>
    <t xml:space="preserve">    87524</t>
  </si>
  <si>
    <t>ALVENARIA DE VEDAÇÃO DE BLOCOS CERÂMICOS FURADOS NA HORIZONTAL DE 9X14X19CM (ESPESSURA 9CM) DE PAREDES COM ÁREA LÍQUIDA MAIOR OU IGUAL A 6M²COM VÃOS E ARGAMASSA DE ASSENTAMENTO COM PREPARO MANUAL. AF_06/2014</t>
  </si>
  <si>
    <t xml:space="preserve">    87525</t>
  </si>
  <si>
    <t>ALVENARIA DE VEDAÇÃO DE BLOCOS CERÂMICOS FURADOS NA HORIZONTAL DE 14X9X19CM (ESPESSURA 14CM) DE PAREDES COM ÁREA LÍQUIDA MAIOR OU IGUAL A 6M² COM VÃOS E ARGAMASSA DE ASSENTAMENTO COM PREPARO EM BETONEIRA. AF_06/2014</t>
  </si>
  <si>
    <t xml:space="preserve">    87526</t>
  </si>
  <si>
    <t>ALVENARIA DE VEDAÇÃO DE BLOCOS CERÂMICOS FURADOS NA HORIZONTAL DE 14X9X19CM (ESPESSURA 14CM) DE PAREDES COM ÁREA LÍQUIDA MAIOR OU IGUAL A 6M² COM VÃOS E ARGAMASSA DE ASSENTAMENTO COM PREPARO MANUAL. AF_06/2014</t>
  </si>
  <si>
    <t xml:space="preserve">    89043</t>
  </si>
  <si>
    <t>(COMPOSIÇÃO REPRESENTATIVA) DO SERVIÇO DE ALVENARIA DE VEDAÇÃO DE BLOCOS VAZADOS DE CERÂMICA DE 9X19X19CM (ESPESSURA 9CM), PARA EDIFICAÇÃO HABITACIONAL MULTIFAMILIAR (PRÉDIO). AF_11/2014</t>
  </si>
  <si>
    <t xml:space="preserve">    89168</t>
  </si>
  <si>
    <t>(COMPOSIÇÃO REPRESENTATIVA) DO SERVIÇO DE ALVENARIA DE VEDAÇÃO DE BLOCOS VAZADOS DE CERÂMICA DE 9X19X19CM (ESPESSURA 9CM), PARA EDIFICAÇÃO HABITACIONAL UNIFAMILIAR (CASA) E EDIFICAÇÃO PÚBLICA PADRÃO. AF_11/2014</t>
  </si>
  <si>
    <t xml:space="preserve">    89977</t>
  </si>
  <si>
    <t>(COMPOSIÇÃO REPRESENTATIVA) DO SERVIÇO DE ALVENARIA DE VEDAÇÃO DE BLOCOS VAZADOS DE CERÂMICA DE 14X9X19CM (ESPESSURA 14CM), PARA EDIFICAÇÃOHABITACIONAL UNIFAMILIAR (CASA) E EDIFICAÇÃO PÚBLICA PADRÃO. AF_12/2014_P</t>
  </si>
  <si>
    <t xml:space="preserve">    90112</t>
  </si>
  <si>
    <t>ALVENARIA DE VEDAÇÃO DE BLOCOS CERÂMICOS FURADOS NA VERTICAL DE 14X19X39CM (ESPESSURA 14CM) DE PAREDES COM ÁREA LÍQUIDA MENOR QUE 6M2 COM VÃOS E ARGAMASSA DE ASSENTAMENTO COM PREPARO MANUAL. AF_06/2014</t>
  </si>
  <si>
    <t xml:space="preserve">  0064</t>
  </si>
  <si>
    <t>ALVENARIA DE ELEMENTOS VAZADOS CERAMICOS</t>
  </si>
  <si>
    <t xml:space="preserve">    9875</t>
  </si>
  <si>
    <t>COBOGO CERAMICO (ELEMENTO VAZADO), 9X20X20CM, ASSENTADO COM ARGAMASSA TRACO 1:4 DE CIMENTO E AREIA</t>
  </si>
  <si>
    <t xml:space="preserve">    89282</t>
  </si>
  <si>
    <t>ALVENARIA ESTRUTURAL DE BLOCOS CERÂMICOS 14X19X39, (ESPESSURA DE 14 CM), PARA PAREDES COM ÁREA LÍQUIDA MENOR QUE 6M², SEM VÃOS, UTILIZANDO PALHETA E ARGAMASSA DE ASSENTAMENTO COM PREPARO EM BETONEIRA. AF_12/2014</t>
  </si>
  <si>
    <t xml:space="preserve">    89283</t>
  </si>
  <si>
    <t>ALVENARIA ESTRUTURAL DE BLOCOS CERÂMICOS 14X19X39, (ESPESSURA DE 14 CM), PARA PAREDES COM ÁREA LÍQUIDA MENOR QUE 6M², SEM VÃOS, UTILIZANDO PALHETA E ARGAMASSA DE ASSENTAMENTO COM PREPARO MANUAL. AF_12/2014</t>
  </si>
  <si>
    <t xml:space="preserve">    89284</t>
  </si>
  <si>
    <t>ALVENARIA ESTRUTURAL DE BLOCOS CERÂMICOS 14X19X39, (ESPESSURA DE 14 CM), PARA PAREDES COM ÁREA LÍQUIDA MAIOR OU IGUAL QUE 6M², SEM VÃOS, UTILIZANDO PALHETA E ARGAMASSA DE ASSENTAMENTO COM PREPARO EM BETONEIRA.AF_12/2014</t>
  </si>
  <si>
    <t xml:space="preserve">    89285</t>
  </si>
  <si>
    <t>ALVENARIA ESTRUTURAL DE BLOCOS CERÂMICOS 14X19X39, (ESPESSURA DE 14 CM), PARA PAREDES COM ÁREA LÍQUIDA MAIOR OU IGUAL QUE 6M², SEM VÃOS, UTILIZANDO PALHETA E ARGAMASSA DE ASSENTAMENTO COM PREPARO MANUAL. AF_12/2014</t>
  </si>
  <si>
    <t xml:space="preserve">    89286</t>
  </si>
  <si>
    <t>ALVENARIA ESTRUTURAL DE BLOCOS CERÂMICOS 14X19X39, (ESPESSURA DE 14 CM), PARA PAREDES COM ÁREA LÍQUIDA MENOR QUE 6M², COM VÃOS, UTILIZANDO PALHETA E ARGAMASSA DE ASSENTAMENTO COM PREPARO EM BETONEIRA. AF_12/2014</t>
  </si>
  <si>
    <t xml:space="preserve">    89287</t>
  </si>
  <si>
    <t>ALVENARIA ESTRUTURAL DE BLOCOS CERÂMICOS 14X19X39, (ESPESSURA DE 14 CM), PARA PAREDES COM ÁREA LÍQUIDA MENOR QUE 6M², COM VÃOS, UTILIZANDO PALHETA E ARGAMASSA DE ASSENTAMENTO COM PREPARO MANUAL. AF_ AF_12/2014</t>
  </si>
  <si>
    <t xml:space="preserve">    89288</t>
  </si>
  <si>
    <t>ALVENARIA ESTRUTURAL DE BLOCOS CERÂMICOS 14X19X39, (ESPESSURA DE 14 CM), PARA PAREDES COM ÁREA LÍQUIDA MAIOR OU IGUAL A 6M², COM VÃOS, UTILIZANDO PALHETA E ARGAMASSA DE ASSENTAMENTO COM PREPARO EM BETONEIRA. AF_12/2014</t>
  </si>
  <si>
    <t xml:space="preserve">    89289</t>
  </si>
  <si>
    <t>ALVENARIA ESTRUTURAL DE BLOCOS CERÂMICOS 14X19X39, (ESPESSURA DE 14 CM), PARA PAREDES COM ÁREA LÍQUIDA MAIOR OU IGUAL A 6M², COM VÃOS, UTILIZANDO PALHETA E ARGAMASSA DE ASSENTAMENTO COM PREPARO MANUAL. AF_12/2014</t>
  </si>
  <si>
    <t xml:space="preserve">    89290</t>
  </si>
  <si>
    <t>ALVENARIA ESTRUTURAL DE BLOCOS CERÂMICOS 14X19X29, (ESPESSURA DE 14 CM), PARA PAREDES COM ÁREA LÍQUIDA MENOR QUE 6M², SEM VÃOS, UTILIZANDO PALHETA E ARGAMASSA DE ASSENTAMENTO COM PREPARO EM BETONEIRA. AF_12/2014</t>
  </si>
  <si>
    <t xml:space="preserve">    89291</t>
  </si>
  <si>
    <t>ALVENARIA ESTRUTURAL DE BLOCOS CERÂMICOS 14X19X29, (ESPESSURA DE 14 CM), PARA PAREDES COM ÁREA LÍQUIDA MENOR QUE 6M², SEM VÃOS, UTILIZANDO PALHETA E ARGAMASSA DE ASSENTAMENTO COM PREPARO MANUAL. AF_12/2014</t>
  </si>
  <si>
    <t xml:space="preserve">    89292</t>
  </si>
  <si>
    <t>ALVENARIA ESTRUTURAL DE BLOCOS CERÂMICOS 14X19X29, (ESPESSURA DE 14 CM), PARA PAREDES COM ÁREA LÍQUIDA MAIOR OU IGUAL A 6M², SEM VÃOS, UTILIZANDO PALHETA E ARGAMASSA DE ASSENTAMENTO COM PREPARO EM BETONEIRA. AF_12/2014</t>
  </si>
  <si>
    <t xml:space="preserve">    89293</t>
  </si>
  <si>
    <t>ALVENARIA ESTRUTURAL DE BLOCOS CERÂMICOS 14X19X29, (ESPESSURA DE 14 CM), PARA PAREDES COM ÁREA LÍQUIDA MAIOR OU IGUAL A 6M2, SEM VÃOS, UTILIZANDO PALHETA E ARGAMASSA DE ASSENTAMENTO COM PREPARO MANUAL. AF_12/2014</t>
  </si>
  <si>
    <t xml:space="preserve">    89294</t>
  </si>
  <si>
    <t>ALVENARIA ESTRUTURAL DE BLOCOS CERÂMICOS 14X19X29, (ESPESSURA DE 14 CM), PARA PAREDES COM ÁREA LÍQUIDA MENOR QUE 6M², COM VÃOS, UTILIZANDO PALHETA E ARGAMASSA DE ASSENTAMENTO COM PREPARO EM BETONEIRA. AF_12/2014</t>
  </si>
  <si>
    <t xml:space="preserve">    89295</t>
  </si>
  <si>
    <t>ALVENARIA ESTRUTURAL DE BLOCOS CERÂMICOS 14X19X29, (ESPESSURA DE 14 CM), PARA PAREDES COM ÁREA LÍQUIDA MENOR QUE 6M², COM VÃOS, UTILIZANDO PALHETA E ARGAMASSA DE ASSENTAMENTO COM PREPARO MANUAL. AF_12/2014</t>
  </si>
  <si>
    <t xml:space="preserve">    89296</t>
  </si>
  <si>
    <t>ALVENARIA ESTRUTURAL DE BLOCOS CERÂMICOS 14X19X29, (ESPESSURA DE 14 CM), PARA PAREDES COM ÁREA LÍQUIDA MAIOR OU IGUAL A 6M², COM VÃOS, UTILIZANDO PALHETA E ARGAMASSA DE ASSENTAMENTO COM PREPARO EM BETONEIRA. AF_12/2014</t>
  </si>
  <si>
    <t xml:space="preserve">    89297</t>
  </si>
  <si>
    <t>ALVENARIA ESTRUTURAL DE BLOCOS CERÂMICOS 14X19X29, (ESPESSURA DE 14 CM), PARA PAREDES COM ÁREA LÍQUIDA MAIOR OU IGUAL A 6M², COM VÃOS, UTILIZANDO PALHETA E ARGAMASSA DE ASSENTAMENTO COM PREPARO MANUAL. AF_12/2014</t>
  </si>
  <si>
    <t xml:space="preserve">    89298</t>
  </si>
  <si>
    <t>ALVENARIA ESTRUTURAL DE BLOCOS CERÂMICOS 14X19X39, (ESPESSURA DE 14 CM), PARA PAREDES COM ÁREA LÍQUIDA MENOR QUE 6M², SEM VÃOS, UTILIZANDO COLHER DE PEDREIRO E ARGAMASSA DE ASSENTAMENTO COM PREPARO EM BETONEIRA. AF_12/2014</t>
  </si>
  <si>
    <t xml:space="preserve">    89299</t>
  </si>
  <si>
    <t>ALVENARIA ESTRUTURAL DE BLOCOS CERÂMICOS 14X19X39, (ESPESSURA DE 14 CM), PARA PAREDES COM ÁREA LÍQUIDA MENOR QUE 6M², SEM VÃOS, UTILIZANDO COLHER DE PEDREIRO E ARGAMASSA DE ASSENTAMENTO COM PREPARO MANUAL. AF_12/2014</t>
  </si>
  <si>
    <t xml:space="preserve">    89300</t>
  </si>
  <si>
    <t>ALVENARIA ESTRUTURAL DE BLOCOS CERÂMICOS 14X19X39, (ESPESSURA DE 14 CM), PARA PAREDES COM ÁREA LÍQUIDA MAIOR OU IGUAL A 6M², SEM VÃOS, UTILIZANDO COLHER DE PEDREIRO E ARGAMASSA DE ASSENTAMENTO COM PREPARO EM BETONEIRA. AF_12/2014</t>
  </si>
  <si>
    <t xml:space="preserve">    89301</t>
  </si>
  <si>
    <t>ALVENARIA ESTRUTURAL DE BLOCOS CERÂMICOS 14X19X39, (ESPESSURA DE 14 CM), PARA PAREDES COM ÁREA LÍQUIDA MAIOR OU IGUAL A 6M², SEM VÃOS, UTILIZANDO COLHER DE PEDREIRO E ARGAMASSA DE ASSENTAMENTO COM PREPARO MANUAL. AF_12/2014</t>
  </si>
  <si>
    <t xml:space="preserve">    89302</t>
  </si>
  <si>
    <t>ALVENARIA ESTRUTURAL DE BLOCOS CERÂMICOS 14X19X39, (ESPESSURA DE 14 CM), PARA PAREDES COM ÁREA LÍQUIDA MENOR QUE 6M², COM VÃOS, UTILIZANDO COLHER DE PEDREIRO E ARGAMASSA DE ASSENTAMENTO COM PREPARO EM BETONEIRA. AF_12/2014</t>
  </si>
  <si>
    <t xml:space="preserve">    89303</t>
  </si>
  <si>
    <t>ALVENARIA ESTRUTURAL DE BLOCOS CERÂMICOS 14X19X39, (ESPESSURA DE 14 CM), PARA PAREDES COM ÁREA LÍQUIDA MENOR QUE 6M², COM VÃOS, UTILIZANDO COLHER DE PEDREIRO E ARGAMASSA DE ASSENTAMENTO COM PREPARO MANUAL. AF_12/2014</t>
  </si>
  <si>
    <t xml:space="preserve">    89304</t>
  </si>
  <si>
    <t>ALVENARIA ESTRUTURAL DE BLOCOS CERÂMICOS 14X19X39, (ESPESSURA DE 14 CM), PARA PAREDES COM ÁREA LÍQUIDA MAIOR OU IGUAL A 6M², COM VÃOS, UTILIZANDO COLHER DE PEDREIRO E ARGAMASSA DE ASSENTAMENTO COM PREPARO EM BETONEIRA. AF_12/2014</t>
  </si>
  <si>
    <t xml:space="preserve">    89305</t>
  </si>
  <si>
    <t>ALVENARIA ESTRUTURAL DE BLOCOS CERÂMICOS 14X19X39, (ESPESSURA DE 14 CM), PARA PAREDES COM ÁREA LÍQUIDA MAIOR OU IGUAL A 6M², COM VÃOS, UTILIZANDO COLHER DE PEDREIRO E ARGAMASSA DE ASSENTAMENTO COM PREPARO MANUAL. AF_12/2014</t>
  </si>
  <si>
    <t xml:space="preserve">    89306</t>
  </si>
  <si>
    <t>ALVENARIA ESTRUTURAL DE BLOCOS CERÂMICOS 14X19X29, (ESPESSURA DE 14 CM), PARA PAREDES COM ÁREA LÍQUIDA MENOR QUE 6M², SEM VÃOS, UTILIZANDO COLHER DE PEDREIRO E ARGAMASSA DE ASSENTAMENTO COM PREPARO EM BETONEIRA. AF_12/2014</t>
  </si>
  <si>
    <t xml:space="preserve">    89307</t>
  </si>
  <si>
    <t>ALVENARIA ESTRUTURAL DE BLOCOS CERÂMICOS 14X19X29, (ESPESSURA DE 14 CM), PARA PAREDES COM ÁREA LÍQUIDA MENOR QUE 6M², SEM VÃOS, UTILIZANDO COLHER DE PEDREIRO E ARGAMASSA DE ASSENTAMENTO COM PREPARO MANUAL. AF_12/2014</t>
  </si>
  <si>
    <t xml:space="preserve">    89308</t>
  </si>
  <si>
    <t>ALVENARIA ESTRUTURAL DE BLOCOS CERÂMICOS 14X19X29, (ESPESSURA DE 14 CM), PARA PAREDES COM ÁREA LÍQUIDA MAIOR OU IGUAL A 6M², SEM VÃOS, UTILIZANDO COLHER DE PEDREIRO E ARGAMASSA DE ASSENTAMENTO COM PREPARO EM BETONEIRA. AF_12/2014</t>
  </si>
  <si>
    <t xml:space="preserve">    89309</t>
  </si>
  <si>
    <t>ALVENARIA ESTRUTURAL DE BLOCOS CERÂMICOS 14X19X29, (ESPESSURA DE 14 CM), PARA PAREDES COM ÁREA LÍQUIDA MAIOR OU IGUAL A 6M², SEM VÃOS, UTILIZANDO COLHER DE PEDREIRO E ARGAMASSA DE ASSENTAMENTO COM PREPARO MANUAL. AF_12/2014</t>
  </si>
  <si>
    <t xml:space="preserve">    89310</t>
  </si>
  <si>
    <t>ALVENARIA ESTRUTURAL DE BLOCOS CERÂMICOS 14X19X29, (ESPESSURA DE 14 CM), PARA PAREDES COM ÁREA LÍQUIDA MENOR QUE 6M², COM VÃOS, UTILIZANDO COLHER DE PEDREIRO E ARGAMASSA DE ASSENTAMENTO COM PREPARO EM BETONEIRA. AF_12/2014</t>
  </si>
  <si>
    <t xml:space="preserve">    89311</t>
  </si>
  <si>
    <t>ALVENARIA ESTRUTURAL DE BLOCOS CERÂMICOS 14X19X29, (ESPESSURA DE 14 CM), PARA PAREDES COM ÁREA LÍQUIDA MENOR QUE 6M², COM VÃOS, UTILIZANDO COLHER DE PEDREIRO E ARGAMASSA DE ASSENTAMENTO COM PREPARO MANUAL. AF_12/2014</t>
  </si>
  <si>
    <t xml:space="preserve">    89312</t>
  </si>
  <si>
    <t>ALVENARIA ESTRUTURAL DE BLOCOS CERÂMICOS 14X19X29, (ESPESSURA DE 14 CM), PARA PAREDES COM ÁREA LÍQUIDA MAIOR OU IGUAL A 6M², COM VÃOS, UTILIZANDO COLHER DE PEDREIRO E ARGAMASSA DE ASSENTAMENTO COM PREPARO EM BETONEIRA. AF_12/2014</t>
  </si>
  <si>
    <t xml:space="preserve">    89313</t>
  </si>
  <si>
    <t>ALVENARIA ESTRUTURAL DE BLOCOS CERÂMICOS 14X19X29, (ESPESSURA DE 14 CM), PARA PAREDES COM ÁREA LÍQUIDA MAIOR OU IGUAL A 6M², COM VÃOS, UTILIZANDO COLHER DE PEDREIRO E ARGAMASSA DE ASSENTAMENTO COM PREPARO MANUAL. AF_12/2014</t>
  </si>
  <si>
    <t xml:space="preserve">  0065</t>
  </si>
  <si>
    <t>ALVENARIA DE BLOCOS DE CONCRETO</t>
  </si>
  <si>
    <t xml:space="preserve">    87447</t>
  </si>
  <si>
    <t>ALVENARIA DE VEDAÇÃO DE BLOCOS VAZADOS DE CONCRETO DE 9X19X39CM (ESPESSURA 9CM) DE PAREDES COM ÁREA LÍQUIDA MENOR QUE 6M² SEM VÃOS E ARGAMASSA DE ASSENTAMENTO COM PREPARO EM BETONEIRA. AF_06/2014</t>
  </si>
  <si>
    <t xml:space="preserve">    87448</t>
  </si>
  <si>
    <t>ALVENARIA DE VEDAÇÃO DE BLOCOS VAZADOS DE CONCRETO DE 9X19X39CM (ESPESSURA 9CM) DE PAREDES COM ÁREA LÍQUIDA MENOR QUE 6M² SEM VÃOS E ARGAMASSA DE ASSENTAMENTO COM PREPARO MANUAL. AF_06/2014</t>
  </si>
  <si>
    <t xml:space="preserve">    87449</t>
  </si>
  <si>
    <t>ALVENARIA DE VEDAÇÃO DE BLOCOS VAZADOS DE CONCRETO DE 14X19X39CM (ESPESSURA 14CM) DE PAREDES COM ÁREA LÍQUIDA MENOR QUE 6M² SEM VÃOS E ARGAMASSA DE ASSENTAMENTO COM PREPARO EM BETONEIRA. AF_06/2014</t>
  </si>
  <si>
    <t xml:space="preserve">    87450</t>
  </si>
  <si>
    <t>ALVENARIA DE VEDAÇÃO DE BLOCOS VAZADOS DE CONCRETO DE 14X19X39CM (ESPESSURA 14CM) DE PAREDES COM ÁREA LÍQUIDA MENOR QUE 6M² SEM VÃOS E ARGAMASSA DE ASSENTAMENTO COM PREPARO MANUAL. AF_06/2014</t>
  </si>
  <si>
    <t xml:space="preserve">    87451</t>
  </si>
  <si>
    <t>ALVENARIA DE VEDAÇÃO DE BLOCOS VAZADOS DE CONCRETO DE 19X19X39CM (ESPESSURA 19CM) DE PAREDES COM ÁREA LÍQUIDA MENOR QUE 6M² SEM VÃOS E ARGAMASSA DE ASSENTAMENTO COM PREPARO EM BETONEIRA. AF_06/2014</t>
  </si>
  <si>
    <t xml:space="preserve">    87452</t>
  </si>
  <si>
    <t>ALVENARIA DE VEDAÇÃO DE BLOCOS VAZADOS DE CONCRETO DE 19X19X39CM (ESPESSURA 19CM) DE PAREDES COM ÁREA LÍQUIDA MENOR QUE 6M² SEM VÃOS E ARGAMASSA DE ASSENTAMENTO COM PREPARO MANUAL. AF_06/2014</t>
  </si>
  <si>
    <t xml:space="preserve">    87453</t>
  </si>
  <si>
    <t>ALVENARIA DE VEDAÇÃO DE BLOCOS VAZADOS DE CONCRETO DE 9X19X39CM (ESPESSURA 9CM) DE PAREDES COM ÁREA LÍQUIDA MAIOR OU IGUAL A 6M² SEM VÃOS EARGAMASSA DE ASSENTAMENTO COM PREPARO EM BETONEIRA. AF_06/2014</t>
  </si>
  <si>
    <t xml:space="preserve">    87454</t>
  </si>
  <si>
    <t>ALVENARIA DE VEDAÇÃO DE BLOCOS VAZADOS DE CONCRETO DE 9X19X39CM (ESPESSURA 9CM) DE PAREDES COM ÁREA LÍQUIDA MAIOR OU IGUAL A 6M² SEM VÃOS EARGAMASSA DE ASSENTAMENTO COM PREPARO MANUAL. AF_06/2014</t>
  </si>
  <si>
    <t xml:space="preserve">    87455</t>
  </si>
  <si>
    <t>ALVENARIA DE VEDAÇÃO DE BLOCOS VAZADOS DE CONCRETO DE 14X19X39CM (ESPESSURA 14CM) DE PAREDES COM ÁREA LÍQUIDA MAIOR OU IGUAL A 6M² SEM VÃOSE ARGAMASSA DE ASSENTAMENTO COM PREPARO EM BETONEIRA. AF_06/2014</t>
  </si>
  <si>
    <t xml:space="preserve">    87456</t>
  </si>
  <si>
    <t>ALVENARIA DE VEDAÇÃO DE BLOCOS VAZADOS DE CONCRETO DE 14X19X39CM (ESPESSURA 14CM) DE PAREDES COM ÁREA LÍQUIDA MAIOR OU IGUAL A 6M² SEM VÃOSE ARGAMASSA DE ASSENTAMENTO COM PREPARO MANUAL. AF_06/2014</t>
  </si>
  <si>
    <t xml:space="preserve">    87457</t>
  </si>
  <si>
    <t>ALVENARIA DE VEDAÇÃO DE BLOCOS VAZADOS DE CONCRETO DE 19X19X39CM (ESPESSURA 19CM) DE PAREDES COM ÁREA LÍQUIDA MAIOR OU IGUAL A 6M² SEM VÃOSE ARGAMASSA DE ASSENTAMENTO COM PREPARO EM BETONEIRA. AF_06/2014</t>
  </si>
  <si>
    <t xml:space="preserve">    87458</t>
  </si>
  <si>
    <t>ALVENARIA DE VEDAÇÃO DE BLOCOS VAZADOS DE CONCRETO DE 19X19X39CM (ESPESSURA 19CM) DE PAREDES COM ÁREA LÍQUIDA MAIOR OU IGUAL A 6M² SEM VÃOSE ARGAMASSA DE ASSENTAMENTO COM PREPARO MANUAL. AF_06/2014</t>
  </si>
  <si>
    <t xml:space="preserve">    87459</t>
  </si>
  <si>
    <t>ALVENARIA DE VEDAÇÃO DE BLOCOS VAZADOS DE CONCRETO DE 9X19X39CM (ESPESSURA 9CM) DE PAREDES COM ÁREA LÍQUIDA MENOR QUE 6M² COM VÃOS E ARGAMASSA DE ASSENTAMENTO COM PREPARO EM BETONEIRA. AF_06/2014</t>
  </si>
  <si>
    <t xml:space="preserve">    87460</t>
  </si>
  <si>
    <t>ALVENARIA DE VEDAÇÃO DE BLOCOS VAZADOS DE CONCRETO DE 9X19X39CM (ESPESSURA 9CM) DE PAREDES COM ÁREA LÍQUIDA MENOR QUE 6M² COM VÃOS E ARGAMASSA DE ASSENTAMENTO COM PREPARO MANUAL. AF_06/2014</t>
  </si>
  <si>
    <t xml:space="preserve">    87461</t>
  </si>
  <si>
    <t>ALVENARIA DE VEDAÇÃO DE BLOCOS VAZADOS DE CONCRETO DE 14X19X39CM (ESPESSURA 14CM) DE PAREDES COM ÁREA LÍQUIDA MENOR QUE 6M² COM VÃOS E ARGAMASSA DE ASSENTAMENTO COM PREPARO EM BETONEIRA. AF_06/2014</t>
  </si>
  <si>
    <t xml:space="preserve">    87462</t>
  </si>
  <si>
    <t>ALVENARIA DE VEDAÇÃO DE BLOCOS VAZADOS DE CONCRETO DE 14X19X39CM (ESPESSURA 14CM) DE PAREDES COM ÁREA LÍQUIDA MENOR QUE 6M² COM VÃOS E ARGAMASSA DE ASSENTAMENTO COM PREPARO MANUAL. AF_06/2014</t>
  </si>
  <si>
    <t xml:space="preserve">    87463</t>
  </si>
  <si>
    <t>ALVENARIA DE VEDAÇÃO DE BLOCOS VAZADOS DE CONCRETO DE 19X19X39CM (ESPESSURA 19CM) DE PAREDES COM ÁREA LÍQUIDA MENOR QUE 6M² COM VÃOS E ARGAMASSA DE ASSENTAMENTO COM PREPARO EM BETONEIRA. AF_06/2014</t>
  </si>
  <si>
    <t xml:space="preserve">    87464</t>
  </si>
  <si>
    <t>ALVENARIA DE VEDAÇÃO DE BLOCOS VAZADOS DE CONCRETO DE 19X19X39CM (ESPESSURA 19CM) DE PAREDES COM ÁREA LÍQUIDA MENOR QUE 6M² COM VÃOS E ARGAMASSA DE ASSENTAMENTO COM PREPARO MANUAL. AF_06/2014</t>
  </si>
  <si>
    <t xml:space="preserve">    87465</t>
  </si>
  <si>
    <t>ALVENARIA DE VEDAÇÃO DE BLOCOS VAZADOS DE CONCRETO DE 9X19X39CM (ESPESSURA 9CM) DE PAREDES COM ÁREA LÍQUIDA MAIOR OU IGUAL A 6M² COM VÃOS EARGAMASSA DE ASSENTAMENTO COM PREPARO EM BETONEIRA. AF_06/2014</t>
  </si>
  <si>
    <t xml:space="preserve">    87466</t>
  </si>
  <si>
    <t>ALVENARIA DE VEDAÇÃO DE BLOCOS VAZADOS DE CONCRETO DE 9X19X39CM (ESPESSURA 9CM) DE PAREDES COM ÁREA LÍQUIDA MAIOR OU IGUAL A 6M² COM VÃOS EARGAMASSA DE ASSENTAMENTO COM PREPARO MANUAL. AF_06/2014</t>
  </si>
  <si>
    <t xml:space="preserve">    87467</t>
  </si>
  <si>
    <t>ALVENARIA DE VEDAÇÃO DE BLOCOS VAZADOS DE CONCRETO DE 14X19X39CM (ESPESSURA 14CM) DE PAREDES COM ÁREA LÍQUIDA MAIOR OU IGUAL A 6M² COM VÃOSE ARGAMASSA DE ASSENTAMENTO COM PREPARO EM BETONEIRA. AF_06/2014</t>
  </si>
  <si>
    <t xml:space="preserve">    87468</t>
  </si>
  <si>
    <t>ALVENARIA DE VEDAÇÃO DE BLOCOS VAZADOS DE CONCRETO DE 14X19X39CM (ESPESSURA 14CM) DE PAREDES COM ÁREA LÍQUIDA MAIOR OU IGUAL A 6M² COM VÃOSE ARGAMASSA DE ASSENTAMENTO COM PREPARO MANUAL. AF_06/2014</t>
  </si>
  <si>
    <t xml:space="preserve">    87469</t>
  </si>
  <si>
    <t>ALVENARIA DE VEDAÇÃO DE BLOCOS VAZADOS DE CONCRETO DE 19X19X39CM (ESPESSURA 19CM) DE PAREDES COM ÁREA LÍQUIDA MAIOR OU IGUAL A 6M² COM VÃOSE ARGAMASSA DE ASSENTAMENTO COM PREPARO EM BETONEIRA. AF_06/2014</t>
  </si>
  <si>
    <t xml:space="preserve">    87470</t>
  </si>
  <si>
    <t>ALVENARIA DE VEDAÇÃO DE BLOCOS VAZADOS DE CONCRETO DE 19X19X39CM (ESPESSURA 19CM) DE PAREDES COM ÁREA LÍQUIDA MAIOR OU IGUAL A 6M² COM VÃOSE ARGAMASSA DE ASSENTAMENTO COM PREPARO MANUAL. AF_06/2014</t>
  </si>
  <si>
    <t xml:space="preserve">    89044</t>
  </si>
  <si>
    <t>(COMPOSIÇÃO REPRESENTATIVA) DO SERVIÇO DE ALVENARIA DE VEDAÇÃO DE BLOCOS VAZADOS DE CONCRETO DE 9X19X39CM (ESPESSURA 9CM), PARA EDIFICAÇÃO HABITACIONAL MULTIFAMILIAR (PRÉDIO). AF_11/2014_P</t>
  </si>
  <si>
    <t xml:space="preserve">    89169</t>
  </si>
  <si>
    <t>(COMPOSIÇÃO REPRESENTATIVA) DO SERVIÇO DE ALVENARIA DE VEDAÇÃO DE BLOCOS VAZADOS DE CONCRETO DE 9X19X39CM (ESPESSURA 9CM), PARA EDIFICAÇÃO HABITACIONAL UNIFAMILIAR (CASA) E EDIFICAÇÃO PÚBLICA PADRÃO. AF_11/2014_P</t>
  </si>
  <si>
    <t xml:space="preserve">    89978</t>
  </si>
  <si>
    <t>(COMPOSIÇÃO REPRESENTATIVA) DO SERVIÇO DE ALVENARIA DE VEDAÇÃO DE BLOCOS VAZADOS DE CONCRETO DE 14X19X39CM (ESPESSURA 14CM), PARA EDIFICAÇÃOHABITACIONAL UNIFAMILIAR (CASA) E EDIFICAÇÃO PÚBLICA PADRÃO. AF_12/2014_P</t>
  </si>
  <si>
    <t xml:space="preserve">  0066</t>
  </si>
  <si>
    <t>ALVENARIA DE ELEMENTOS VAZADOS DE CONCRETO</t>
  </si>
  <si>
    <t xml:space="preserve">    73937</t>
  </si>
  <si>
    <t>ALVENARIA ELEMENTO VAZADO CONCRETO (COBOGO)</t>
  </si>
  <si>
    <t xml:space="preserve">    73937/001</t>
  </si>
  <si>
    <t>COBOGO DE CONCRETO (ELEMENTO VAZADO), 7X50X50CM, ASSENTADO COM ARGAMASSA TRACO 1:4 (CIMENTO E AREIA)</t>
  </si>
  <si>
    <t xml:space="preserve">    73937/003</t>
  </si>
  <si>
    <t>COBOGO DE CONCRETO (ELEMENTO VAZADO), 7X50X50CM, ASSENTADO COM ARGAMASSA TRACO 1:3 (CIMENTO E AREIA)</t>
  </si>
  <si>
    <t xml:space="preserve">    73937/004</t>
  </si>
  <si>
    <t>COBOGO DE CONCRETO (ELEMENTO VAZADO), 6X29X29CM, ASSENTADO COM ARGAMASSA TRACO 1:7 (CIMENTO E AREIA)</t>
  </si>
  <si>
    <t xml:space="preserve">    73937/005</t>
  </si>
  <si>
    <t>COBOGO DE CONCRETO (ELEMENTO VAZADO), 10X29X39CM ABERTURA COM VIDRO, ASSENTADO COM ARGAMASSA TRACO 1:4 (CIMENTO E AREIA MEDIA NAO PENEIRADA)</t>
  </si>
  <si>
    <t xml:space="preserve">    74196</t>
  </si>
  <si>
    <t>COBOGO CONCRETO</t>
  </si>
  <si>
    <t xml:space="preserve">    74196/001</t>
  </si>
  <si>
    <t>COBOGO DE CONCRETO (ELEMENTO VAZADO), 5X50X50CM, ASSENTADO COM ARGAMASSA DE CIMENTO E AREIA COM ACO CA-25</t>
  </si>
  <si>
    <t xml:space="preserve">    89453</t>
  </si>
  <si>
    <t>ALVENARIA DE BLOCOS DE CONCRETO ESTRUTURAL 14X19X39 CM, (ESPESSURA 14 CM), FBK = 4,5 MPA, PARA PAREDES COM ÁREA LÍQUIDA MENOR QUE 6M², SEM VÃOS, UTILIZANDO PALHETA. AF_12/2014</t>
  </si>
  <si>
    <t xml:space="preserve">    89454</t>
  </si>
  <si>
    <t>ALVENARIA DE BLOCOS DE CONCRETO ESTRUTURAL 14X19X39 CM, (ESPESSURA 14 CM), FBK = 4,5 MPA, PARA PAREDES COM ÁREA LÍQUIDA MAIOR OU IGUAL A 6M², SEM VÃOS, UTILIZANDO PALHETA. AF_12/2014</t>
  </si>
  <si>
    <t xml:space="preserve">    89455</t>
  </si>
  <si>
    <t>ALVENARIA DE BLOCOS DE CONCRETO ESTRUTURAL 14X19X39 CM, (ESPESSURA 14 CM) FBK = 14,0 MPA, PARA PAREDES COM ÁREA LÍQUIDA MENOR QUE 6M², SEM VÃOS, UTILIZANDO PALHETA. AF_12/2014</t>
  </si>
  <si>
    <t xml:space="preserve">    89456</t>
  </si>
  <si>
    <t>ALVENARIA DE BLOCOS DE CONCRETO ESTRUTURAL 14X19X39 CM, (ESPESSURA 14 CM) FBK = 14,0 MPA, PARA PAREDES COM ÁREA LÍQUIDA MAIOR OU IGUAL A 6M², SEM VÃOS, UTILIZANDO PALHETA. AF_12/2014</t>
  </si>
  <si>
    <t xml:space="preserve">    89457</t>
  </si>
  <si>
    <t>ALVENARIA DE BLOCOS DE CONCRETO ESTRUTURAL 14X19X39 CM, (ESPESSURA 14 CM), FBK = 4,5 MPA, PARA PAREDES COM ÁREA LÍQUIDA MENOR QUE 6M², COM VÃOS, UTILIZANDO PALHETA. AF_12/2014</t>
  </si>
  <si>
    <t xml:space="preserve">    89458</t>
  </si>
  <si>
    <t>ALVENARIA DE BLOCOS DE CONCRETO ESTRUTURAL 14X19X39 CM, (ESPESSURA 14 CM), FBK = 4,5 MPA, PARA PAREDES COM ÁREA LÍQUIDA MAIOR OU IGUAL A 6M², COM VÃOS, UTILIZANDO PALHETA. AF_12/2014</t>
  </si>
  <si>
    <t xml:space="preserve">    89459</t>
  </si>
  <si>
    <t>ALVENARIA DE BLOCOS DE CONCRETO ESTRUTURAL 14X19X39 CM, (ESPESSURA 14 CM) FBK = 14,0 MPA, PARA PAREDES COM ÁREA LÍQUIDA MENOR QUE 6M², COM VÃOS, UTILIZANDO PALHETA. AF_12/2014</t>
  </si>
  <si>
    <t xml:space="preserve">    89460</t>
  </si>
  <si>
    <t>ALVENARIA DE BLOCOS DE CONCRETO ESTRUTURAL 14X19X39 CM, (ESPESSURA 14 CM) FBK = 14,0 MPA, PARA PAREDES COM ÁREA LÍQUIDA MAIOR OU IGUAL A 6M², COM VÃOS, UTILIZANDO PALHETA. AF_12/2014</t>
  </si>
  <si>
    <t xml:space="preserve">    89462</t>
  </si>
  <si>
    <t>ALVENARIA DE BLOCOS DE CONCRETO ESTRUTURAL 14X19X29 CM, (ESPESSURA 14 CM), FBK = 4,5 MPA, PARA PAREDES COM ÁREA LÍQUIDA MENOR QUE 6M², SEM VÃOS, UTILIZANDO PALHETA. AF_12/2014</t>
  </si>
  <si>
    <t xml:space="preserve">    89463</t>
  </si>
  <si>
    <t>ALVENARIA DE BLOCOS DE CONCRETO ESTRUTURAL 14X19X29 CM, (ESPESSURA 14 CM), FBK = 4,5 MPA, PARA PAREDES COM ÁREA LÍQUIDA MAIOR OU IGUAL A 6M², SEM VÃOS, UTILIZANDO PALHETA. AF_12/2014</t>
  </si>
  <si>
    <t xml:space="preserve">    89464</t>
  </si>
  <si>
    <t>ALVENARIA DE BLOCOS DE CONCRETO ESTRUTURAL 14X19X29 CM, (ESPESSURA 14 CM) FBK = 14,0 MPA, PARA PAREDES COM ÁREA LÍQUIDA MENOR QUE 6M², SEM VÃOS, UTILIZANDO PALHETA. AF_12/2014</t>
  </si>
  <si>
    <t xml:space="preserve">    89465</t>
  </si>
  <si>
    <t>ALVENARIA DE BLOCOS DE CONCRETO ESTRUTURAL 14X19X29 CM, (ESPESSURA 14 CM) FBK = 14,0 MPA, PARA PAREDES COM ÁREA LÍQUIDA MAIOR OU IGUAL A 6M², SEM VÃOS, UTILIZANDO PALHETA. AF_12/2014</t>
  </si>
  <si>
    <t xml:space="preserve">    89466</t>
  </si>
  <si>
    <t>ALVENARIA DE BLOCOS DE CONCRETO ESTRUTURAL 14X19X29 CM, (ESPESSURA 14 CM), FBK = 4,5 MPA, PARA PAREDES COM ÁREA LÍQUIDA MENOR QUE 6M², COM VÃOS, UTILIZANDO PALHETA. AF_12/2014</t>
  </si>
  <si>
    <t xml:space="preserve">    89467</t>
  </si>
  <si>
    <t>ALVENARIA DE BLOCOS DE CONCRETO ESTRUTURAL 14X19X29 CM, (ESPESSURA 14 CM), FBK = 4,5 MPA, PARA PAREDES COM ÁREA LÍQUIDA MAIOR OU IGUAL A 6M², COM VÃOS, UTILIZANDO PALHETA. AF_12/2014</t>
  </si>
  <si>
    <t xml:space="preserve">    89468</t>
  </si>
  <si>
    <t>ALVENARIA DE BLOCOS DE CONCRETO ESTRUTURAL 14X19X29 CM, (ESPESSURA 14 CM) FBK = 14,0 MPA, PARA PAREDES COM ÁREA LÍQUIDA MENOR QUE 6M², COM VÃOS, UTILIZANDO PALHETA. AF_12/2014</t>
  </si>
  <si>
    <t xml:space="preserve">    89469</t>
  </si>
  <si>
    <t>ALVENARIA DE BLOCOS DE CONCRETO ESTRUTURAL 14X19X29 CM, (ESPESSURA 14 CM) FBK = 14,0 MPA, PARA PAREDES COM ÁREA LÍQUIDA MAIOR OU IGUAL A 6M², COM VÃOS, UTILIZANDO PALHETA. AF_12/2014</t>
  </si>
  <si>
    <t xml:space="preserve">    89470</t>
  </si>
  <si>
    <t>ALVENARIA DE BLOCOS DE CONCRETO ESTRUTURAL 14X19X39 CM, (ESPESSURA 14 CM), FBK = 4,5 MPA, PARA PAREDES COM ÁREA LÍQUIDA MENOR QUE 6M², SEM VÃOS, UTILIZANDO COLHER DE PEDREIRO. AF_12/2014</t>
  </si>
  <si>
    <t xml:space="preserve">    89471</t>
  </si>
  <si>
    <t>ALVENARIA DE BLOCOS DE CONCRETO ESTRUTURAL 14X19X39 CM, (ESPESSURA 14 CM), FBK = 4,5 MPA, PARA PAREDES COM ÁREA LÍQUIDA MAIOR OU IGUAL A 6M², SEM VÃOS, UTILIZANDO COLHER DE PEDREIRO. AF_12/2014</t>
  </si>
  <si>
    <t xml:space="preserve">    89472</t>
  </si>
  <si>
    <t>ALVENARIA DE BLOCOS DE CONCRETO ESTRUTURAL 14X19X39 CM, (ESPESSURA 14 CM) FBK = 14,0 MPA, PARA PAREDES COM ÁREA LÍQUIDA MENOR QUE 6M², SEM VÃOS, UTILIZANDO COLHER DE PEDREIRO. AF_12/2014</t>
  </si>
  <si>
    <t xml:space="preserve">    89473</t>
  </si>
  <si>
    <t>ALVENARIA DE BLOCOS DE CONCRETO ESTRUTURAL 14X19X39 CM, (ESPESSURA 14 CM) FBK = 14,0 MPA, PARA PAREDES COM ÁREA LÍQUIDA MAIOR OU IGUAL A 6M², SEM VÃOS, UTILIZANDO COLHER DE PEDREIRO. AF_12/2014</t>
  </si>
  <si>
    <t xml:space="preserve">    89474</t>
  </si>
  <si>
    <t>ALVENARIA DE BLOCOS DE CONCRETO ESTRUTURAL 14X19X39 CM, (ESPESSURA 14 CM), FBK = 4,5 MPA, PARA PAREDES COM ÁREA LÍQUIDA MENOR QUE 6M², COM VÃOS, UTILIZANDO COLHER DE PEDREIRO. AF_12/2014</t>
  </si>
  <si>
    <t xml:space="preserve">    89475</t>
  </si>
  <si>
    <t>ALVENARIA DE BLOCOS DE CONCRETO ESTRUTURAL 14X19X39 CM, (ESPESSURA 14 CM), FBK = 4,5 MPA, PARA PAREDES COM ÁREA LÍQUIDA MAIOR OU IGUAL A 6M², COM VÃOS, UTILIZANDO COLHER DE PEDREIRO. AF_12/2014</t>
  </si>
  <si>
    <t xml:space="preserve">    89476</t>
  </si>
  <si>
    <t>ALVENARIA DE BLOCOS DE CONCRETO ESTRUTURAL 14X19X39 CM, (ESPESSURA 14 CM) FBK = 14,0 MPA, PARA PAREDES COM ÁREA LÍQUIDA MENOR QUE 6M², COM VÃOS, UTILIZANDO COLHER DE PEDREIRO. AF_12/2014</t>
  </si>
  <si>
    <t xml:space="preserve">    89477</t>
  </si>
  <si>
    <t>ALVENARIA DE BLOCOS DE CONCRETO ESTRUTURAL 14X19X39 CM, (ESPESSURA 14 CM) FBK = 14,0 MPA, PARA PAREDES COM ÁREA LÍQUIDA MAIOR OU IGUAL A 6M², COM VÃOS, UTILIZANDO COLHER DE PEDREIRO. AF_12/2014</t>
  </si>
  <si>
    <t xml:space="preserve">    89478</t>
  </si>
  <si>
    <t>ALVENARIA DE BLOCOS DE CONCRETO ESTRUTURAL 14X19X29 CM, (ESPESSURA 14 CM), FBK = 4,5 MPA, PARA PAREDES COM ÁREA LÍQUIDA MENOR QUE 6M², SEM VÃOS, UTILIZANDO COLHER DE PEDREIRO. AF_12/2014</t>
  </si>
  <si>
    <t xml:space="preserve">    89479</t>
  </si>
  <si>
    <t>ALVENARIA DE BLOCOS DE CONCRETO ESTRUTURAL 14X19X29 CM, (ESPESSURA 14 CM), FBK = 4,5 MPA, PARA PAREDES COM ÁREA LÍQUIDA MAIOR OU IGUAL A 6M², SEM VÃOS, UTILIZANDO COLHER DE PEDREIRO. AF_12/2014</t>
  </si>
  <si>
    <t xml:space="preserve">    89480</t>
  </si>
  <si>
    <t>ALVENARIA DE BLOCOS DE CONCRETO ESTRUTURAL 14X19X29 CM, (ESPESSURA 14 CM) FBK = 14,0 MPA, PARA PAREDES COM ÁREA LÍQUIDA MENOR QUE 6M², SEM VÃOS, UTILIZANDO COLHER DE PEDREIRO. AF_12/2014</t>
  </si>
  <si>
    <t xml:space="preserve">    89483</t>
  </si>
  <si>
    <t>ALVENARIA DE BLOCOS DE CONCRETO ESTRUTURAL 14X19X29 CM, (ESPESSURA 14 CM) FBK = 14,0 MPA, PARA PAREDES COM ÁREA LÍQUIDA MAIOR OU IGUAL A 6M², SEM VÃOS, UTILIZANDO COLHER DE PEDREIRO. AF_12/2014</t>
  </si>
  <si>
    <t xml:space="preserve">    89484</t>
  </si>
  <si>
    <t>ALVENARIA DE BLOCOS DE CONCRETO ESTRUTURAL 14X19X29 CM, (ESPESSURA 14 CM), FBK = 4,5 MPA, PARA PAREDES COM ÁREA LÍQUIDA MENOR QUE 6M², COM VÃOS, UTILIZANDO COLHER DE PEDREIRO. AF_12/2014</t>
  </si>
  <si>
    <t xml:space="preserve">    89486</t>
  </si>
  <si>
    <t>ALVENARIA DE BLOCOS DE CONCRETO ESTRUTURAL 14X19X29 CM, (ESPESSURA 14 CM), FBK = 4,5 MPA, PARA PAREDES COM ÁREA LÍQUIDA MAIOR OU IGUAL A 6M², COM VÃOS, UTILIZANDO COLHER DE PEDREIRO. AF_12/2014</t>
  </si>
  <si>
    <t xml:space="preserve">    89487</t>
  </si>
  <si>
    <t>ALVENARIA DE BLOCOS DE CONCRETO ESTRUTURAL 14X19X29 CM, (ESPESSURA 14 CM) FBK = 14,0 MPA, PARA PAREDES COM ÁREA LÍQUIDA MENOR QUE 6M², COM VÃOS, UTILIZANDO COLHER DE PEDREIRO. AF_12/2014</t>
  </si>
  <si>
    <t xml:space="preserve">    89488</t>
  </si>
  <si>
    <t>ALVENARIA DE BLOCOS DE CONCRETO ESTRUTURAL 14X19X29 CM, (ESPESSURA 14 CM) FBK = 14,0 MPA, PARA PAREDES COM ÁREA LÍQUIDA MAIOR OU IGUAL A 6M², COM VÃOS, UTILIZANDO COLHER DE PEDREIRO. AF_12/2014</t>
  </si>
  <si>
    <t xml:space="preserve">  0067</t>
  </si>
  <si>
    <t>ALVENARIA DE BLOCOS DE VIDRO</t>
  </si>
  <si>
    <t xml:space="preserve">    72139</t>
  </si>
  <si>
    <t>BLOCOS DE VIDRO TIPO CANELADO 19X19X8CM, ASSENTADO COM ARGAMASSA TRACO1:3 (CIMENTO E AREIA GROSSA) PREPARO MECANICO, COM REJUNTAMENTO EM CIMENTO BRANCO E BARRAS DE ACO</t>
  </si>
  <si>
    <t xml:space="preserve">    72175</t>
  </si>
  <si>
    <t>BLOCOS DE VIDRO TIPO XADREZ 20X20X10CM, ASSENTADO COM ARGAMASSA TRACO 1:3 (CIMENTO E AREIA GROSSA) PREPARO MECANICO, COM REJUNTAMENTO EM CIMENTO BRANCO E BARRAS DE ACO</t>
  </si>
  <si>
    <t xml:space="preserve">    72176</t>
  </si>
  <si>
    <t>BLOCOS DE VIDRO TIPO XADREZ 20X10X8CM, ASSENTADO COM ARGAMASSA TRACO 1:3 (CIMENTO E AREIA GROSSA) PREPARO MECANICO, COM REJUNTAMENTO EM CIMENTO BRANCO E BARRAS DE ACO</t>
  </si>
  <si>
    <t xml:space="preserve">  0068</t>
  </si>
  <si>
    <t>ALVENARIA DE BLOCOS DE PEDRA COM JUNTA ARGAMASSADA</t>
  </si>
  <si>
    <t xml:space="preserve">    74053</t>
  </si>
  <si>
    <t>ALVENARIA EM PEDRA RACHAO</t>
  </si>
  <si>
    <t xml:space="preserve">    74053/001</t>
  </si>
  <si>
    <t>ALVENARIA EM PEDRA RACHAO OU PEDRA DE MAO, ASSENTADA COM ARGAMASSA TRACO 1:6 (CIMENTO E AREIA)</t>
  </si>
  <si>
    <t xml:space="preserve">  0070</t>
  </si>
  <si>
    <t>DIVISORIAS/MARMORE/GRANITO/MARMORITE/CONCRETO/MAD.AGLOM.</t>
  </si>
  <si>
    <t xml:space="preserve">    72178</t>
  </si>
  <si>
    <t xml:space="preserve">RETIRADA DE DIVISORIAS EM CHAPAS DE MADEIRA, COM MONTANTES METALICOS </t>
  </si>
  <si>
    <t xml:space="preserve">    72179</t>
  </si>
  <si>
    <t>RECOLOCACAO DE PLACAS DIVISORIAS DE GRANILITE, CONSIDERANDO REAPROVEITAMENTO DO MATERIAL</t>
  </si>
  <si>
    <t xml:space="preserve">    72180</t>
  </si>
  <si>
    <t>RECOLOCACAO DE DIVISORIAS TIPO CHAPAS OU TABUAS, EXCLUSIVE ENTARUGAMENTO, CONSIDERANDO REAPROVEITAMENTO DO MATERIAL</t>
  </si>
  <si>
    <t xml:space="preserve">    72181</t>
  </si>
  <si>
    <t>RECOLOCACAO DE DIVISORIAS TIPO CHAPAS OU TABUAS, INCLUSIVE ENTARUGAMENTO, CONSIDERANDO REAPROVEITAMENTO DO MATERIAL</t>
  </si>
  <si>
    <t xml:space="preserve">    73774</t>
  </si>
  <si>
    <t>PAREDE DIVISORIA PARA SANITARIOS E BANHEIROS</t>
  </si>
  <si>
    <t xml:space="preserve">    73774/001</t>
  </si>
  <si>
    <t>DIVISORIA EM MARMORITE ESPESSURA 35MM, CHUMBAMENTO NO PISO E PAREDE COM ARGAMASSA DE CIMENTO E AREIA, POLIMENTO MANUAL, EXCLUSIVE FERRAGENS</t>
  </si>
  <si>
    <t xml:space="preserve">    73909</t>
  </si>
  <si>
    <t>PAINEL DIVISORIO MADEIRA</t>
  </si>
  <si>
    <t xml:space="preserve">    73909/001</t>
  </si>
  <si>
    <t>DIVISORIA EM MADEIRA COMPENSADA RESINADA ESPESSURA 6MM, ESTRUTURADA EMMADEIRA DE LEI 3"X3"</t>
  </si>
  <si>
    <t xml:space="preserve">    74229</t>
  </si>
  <si>
    <t>PAINEL DIVISORIO MARMORE/GRANITO</t>
  </si>
  <si>
    <t xml:space="preserve">    74229/001</t>
  </si>
  <si>
    <t>DIVISORIA EM MARMORE BRANCO POLIDO, ESPESSURA 3 CM, ASSENTADO COM ARGAMASSA TRACO 1:4 (CIMENTO E AREIA), ARREMATE COM CIMENTO BRANCO, EXCLUSIVE FERRAGENS</t>
  </si>
  <si>
    <t xml:space="preserve">    79627</t>
  </si>
  <si>
    <t>DIVISORIA EM GRANITO BRANCO POLIDO, ESP = 3CM, ASSENTADO COM ARGAMASSATRACO 1:4, ARREMATE EM CIMENTO BRANCO, EXCLUSIVE FERRAGENS</t>
  </si>
  <si>
    <t xml:space="preserve">  0251</t>
  </si>
  <si>
    <t>ALVENARIA DE BLOCO-CONCRETO CELULAR</t>
  </si>
  <si>
    <t xml:space="preserve">    73863</t>
  </si>
  <si>
    <t>ALVENARIA DE BLOCOS DE CONCRETO CELULAR</t>
  </si>
  <si>
    <t xml:space="preserve">    73863/001</t>
  </si>
  <si>
    <t>ALVENARIA COM BLOCOS DE CONCRETO CELULAR 10X30X60CM, ESPESSURA 10CM, ASSENTADOS COM ARGAMASSA TRACO 1:2:9 (CIMENTO, CAL E AREIA) PREPARO MANUAL</t>
  </si>
  <si>
    <t xml:space="preserve">    73863/002</t>
  </si>
  <si>
    <t>ALVENARIA COM BLOCOS DE CONCRETO CELULAR 20X30X60CM, ESPESSURA 20CM, ASSENTADOS COM ARGAMASSA TRACO 1:2:9 (CIMENTO, CAL E AREIA) PREPARO MANUAL</t>
  </si>
  <si>
    <t xml:space="preserve">  0322</t>
  </si>
  <si>
    <t>PAREDE DE ADOBE</t>
  </si>
  <si>
    <t xml:space="preserve">    68079</t>
  </si>
  <si>
    <t xml:space="preserve">PAREDE DE ADOBE PARA FORNOS </t>
  </si>
  <si>
    <t>PAVI</t>
  </si>
  <si>
    <t>PAVIMENTACAO</t>
  </si>
  <si>
    <t xml:space="preserve">  0054</t>
  </si>
  <si>
    <t>RECOMPOSICAO DE PAVIMENTACAO</t>
  </si>
  <si>
    <t xml:space="preserve">    72948</t>
  </si>
  <si>
    <t>COLCHAO DE AREIA PARA PAVIMENTACAO EM PARALELEPIPEDO OU BLOCOS DE CONCRETO INTERTRAVADOS</t>
  </si>
  <si>
    <t xml:space="preserve">    72949</t>
  </si>
  <si>
    <t>DEMOLICAO DE PAVIMENTACAO ASFALTICA, EXCLUSIVE TRANSPORTE DO MATERIAL RETIRADO</t>
  </si>
  <si>
    <t xml:space="preserve">    73790</t>
  </si>
  <si>
    <t>REFORMA CONSERVACAO LOGRADOUROS EM PARALELEPIPEDO</t>
  </si>
  <si>
    <t xml:space="preserve">    73790/001</t>
  </si>
  <si>
    <t>RETIRADA, LIMPEZA E REASSENTAMENTO DE PARALELEPIPEDO SOBRE COLCHAO DE PO DE PEDRA ESPESSURA 10CM, REJUNTADO COM BETUME E PEDRISCO, CONSIDERANDO APROVEITAMENTO DO PARALELEPIPEDO</t>
  </si>
  <si>
    <t xml:space="preserve">    73790/002</t>
  </si>
  <si>
    <t>REASSENTAMENTO DE PARALELEPIPEDO SOBRE COLCHAO DE PO DE PEDRA ESPESSURA 10CM, REJUNTADO COM BETUME E PEDRISCO, CONSIDERANDO APROVEITAMENTO DO PARALELEPIPEDO</t>
  </si>
  <si>
    <t xml:space="preserve">    73790/003</t>
  </si>
  <si>
    <t>RETIRADA, LIMPEZA E REASSENTAMENTO DE PARALELEPIPEDO SOBRE COLCHAO DE PO DE PEDRA ESPESSURA 10CM, REJUNTADO COM ARGAMASSA TRACO 1:3 (CIMENTOE AREIA), CONSIDERANDO APROVEITAMENTO DO PARALELEPIPEDO</t>
  </si>
  <si>
    <t xml:space="preserve">    73790/004</t>
  </si>
  <si>
    <t>REASSENTAMENTO DE PARALELEPIPEDO SOBRE COLCHAO DE PO DE PEDRA ESPESSURA 10CM, REJUNTADO COM ARGAMASSA TRACO 1:3 (CIMENTO E AREIA), CONSIDERANDO APROVEITAMENTO DO PARALELEPIPEDO</t>
  </si>
  <si>
    <t xml:space="preserve">    83694</t>
  </si>
  <si>
    <t>RECOMPOSICAO DE PAVIMENTACAO TIPO BLOKRET SOBRE COLCHAO DE AREIA COM REAPROVEITAMENTO DE MATERIAL</t>
  </si>
  <si>
    <t xml:space="preserve">    83695</t>
  </si>
  <si>
    <t xml:space="preserve">    83695/001</t>
  </si>
  <si>
    <t>REJUNTAMENTO PAVIMENTACAO PARALELEPIPEDO BETUME CASCALH INCL MATERIAIS</t>
  </si>
  <si>
    <t xml:space="preserve">    83771</t>
  </si>
  <si>
    <t xml:space="preserve">RECOMPOSICAO DE REVESTIMENTO PRIMARIO MEDIDO P/ VOLUME COMPACTADO </t>
  </si>
  <si>
    <t xml:space="preserve">  0055</t>
  </si>
  <si>
    <t>REGULARIZACAO/REFORCO DE SUBLEITO</t>
  </si>
  <si>
    <t xml:space="preserve">    41879</t>
  </si>
  <si>
    <t>CONFORMACAO GEOMETRICA DE PLATAFORMA PARA EXECUCAO DE REVESTIMENTO PRIMARIO EM RODOVIAS VICINAIS</t>
  </si>
  <si>
    <t xml:space="preserve">  0056</t>
  </si>
  <si>
    <t>EXECUCAO DE SUB-LEITO, LEITO, SUB-BASE, BASE ETC</t>
  </si>
  <si>
    <t xml:space="preserve">    72910</t>
  </si>
  <si>
    <t xml:space="preserve">BASE DE SOLO ARENOSO FINO, COMPACTACAO 100% PROCTOR MODIFICADO </t>
  </si>
  <si>
    <t xml:space="preserve">    72911</t>
  </si>
  <si>
    <t>BASE DE SOLO ESTABILIZADO SEM MISTURA, COMPACTACAO 100% PROCTOR NORMAL, EXCLUSIVE ESCAVACAO, CARGA E TRANSPORTE DO SOLO</t>
  </si>
  <si>
    <t xml:space="preserve">    72912</t>
  </si>
  <si>
    <t>BASE DE SOLO CIMENTO 2% MISTURA EM PISTA, COMPACTACAO 100% PROCTOR INTERMEDIARIO, EXCLUSIVE ESCAVACAO, CARGA E TRANSPORTE DO SOLO</t>
  </si>
  <si>
    <t xml:space="preserve">    72913</t>
  </si>
  <si>
    <t>BASE DE SOLO CIMENTO 4% MISTURA EM PISTA, COMPACTACAO 100% PROCTOR NORMAL, EXCLUSIVE TRANSPORTE DO SOLO</t>
  </si>
  <si>
    <t xml:space="preserve">    72914</t>
  </si>
  <si>
    <t>BASE DE SOLO CIMENTO 6% MISTURA EM PISTA, COMPACTACAO 100% PROCTOR NORMAL, EXCLUSIVE ESCAVACAO, CARGA E TRANSPORTE DO SOLO</t>
  </si>
  <si>
    <t xml:space="preserve">    72916</t>
  </si>
  <si>
    <t>BASE DE SOLO CIMENTO 2% MISTURA EM USINA, COMPACTACAO 100% PROCTOR INTERMEDIARIO, EXCLUSIVE ESCAVACAO, CARGA E TRANSPORTE DO SOLO</t>
  </si>
  <si>
    <t xml:space="preserve">    72919</t>
  </si>
  <si>
    <t>BASE DE SOLO CIMENTO 4% MISTURA EM USINA, COMPACTACAO 100% PROCTOR NORMAL, EXCLUSIVE ESCAVACAO, CARGA E TRANSPORTE DO SOLO</t>
  </si>
  <si>
    <t xml:space="preserve">    72922</t>
  </si>
  <si>
    <t>BASE DE SOLO CIMENTO 6% COM MISTURA EM USINA, COMPACTACAO 100% PROCTORNORMAL, EXCLUSIVE ESCAVACAO, CARGA E TRANSPORTE DO SOLO</t>
  </si>
  <si>
    <t xml:space="preserve">    72923</t>
  </si>
  <si>
    <t>BASE DE SOLO - BRITA (40/60), MISTURA EM USINA, COMPACTACAO 100% PROCTOR MODIFICADO, EXCLUSIVE ESCAVACAO, CARGA E TRANSPORTE</t>
  </si>
  <si>
    <t xml:space="preserve">    72924</t>
  </si>
  <si>
    <t>BASE DE SOLO - BRITA (50/50), MISTURA EM USINA, COMPACTACAO 100% PROCTOR MODIFICADO, EXCLUSIVE ESCAVACAO, CARGA E TRANSPORTE</t>
  </si>
  <si>
    <t xml:space="preserve">    72961</t>
  </si>
  <si>
    <t xml:space="preserve">REGULARIZACAO E COMPACTACAO DE SUBLEITO ATE 20 CM DE ESPESSURA </t>
  </si>
  <si>
    <t xml:space="preserve">    73710</t>
  </si>
  <si>
    <t xml:space="preserve">BASE PARA PAVIMENTACAO COM BRITA GRADUADA, INCLUSIVE COMPACTACAO </t>
  </si>
  <si>
    <t xml:space="preserve">    73711</t>
  </si>
  <si>
    <t xml:space="preserve">BASE PARA PAVIMENTACAO COM BRITA CORRIDA, INCLUSIVE COMPACTACAO </t>
  </si>
  <si>
    <t xml:space="preserve">    73766</t>
  </si>
  <si>
    <t>BASE E SUB-BASE</t>
  </si>
  <si>
    <t xml:space="preserve">    73766/001</t>
  </si>
  <si>
    <t xml:space="preserve">BASE PARA PAVIMENTACAO COM MACADAME HIDRAULICO, INCLUSIVE COMPACTACAO </t>
  </si>
  <si>
    <t xml:space="preserve">    83772</t>
  </si>
  <si>
    <t>BASE SOLO ESTABIL C/ MATERIAIS MISTURADOS NA USINA / TRANSP AGUA EXCL.ESCAV., CARGA E TRANSPORTE DOS SOLOS UTILIZADOS E BRITA</t>
  </si>
  <si>
    <t xml:space="preserve">  0057</t>
  </si>
  <si>
    <t>EXECUCAO DE PAVIMENTACOES DIVERSAS</t>
  </si>
  <si>
    <t xml:space="preserve">    72799</t>
  </si>
  <si>
    <t>PAVIMENTO EM PARALELEPIPEDO SOBRE COLCHAO DE AREIA REJUNTADO COM ARGAMASSA DE CIMENTO E AREIA NO TRAÇO 1:3 (PEDRAS PEQUENAS 30 A 35 PECAS POR M2)</t>
  </si>
  <si>
    <t xml:space="preserve">    72942</t>
  </si>
  <si>
    <t xml:space="preserve">PINTURA DE LIGACAO COM EMULSAO RR-1C </t>
  </si>
  <si>
    <t xml:space="preserve">    72943</t>
  </si>
  <si>
    <t xml:space="preserve">PINTURA DE LIGACAO COM EMULSAO RR-2C </t>
  </si>
  <si>
    <t xml:space="preserve">    72944</t>
  </si>
  <si>
    <t>PAVIMENTACAO EM PARALELEPIPEDO SOBRE COLCHAO DE AREIA 10CM, REJUNTADO COM AREIA</t>
  </si>
  <si>
    <t xml:space="preserve">    72945</t>
  </si>
  <si>
    <t xml:space="preserve">IMPRIMACAO DE BASE DE PAVIMENTACAO COM EMULSAO CM-30 </t>
  </si>
  <si>
    <t xml:space="preserve">    72956</t>
  </si>
  <si>
    <t xml:space="preserve">TRATAMENTO SUPERFICIAL SIMPLES - TSS, COM EMULSAO RR-2C </t>
  </si>
  <si>
    <t xml:space="preserve">    72958</t>
  </si>
  <si>
    <t xml:space="preserve">TRATAMENTO SUPERFICIAL DUPLO - TSD, COM EMULSAO RR-2C </t>
  </si>
  <si>
    <t xml:space="preserve">    72960</t>
  </si>
  <si>
    <t xml:space="preserve">TRATAMENTO SUPERFICIAL TRIPLO - TST, COM EMULSAO RR-2C </t>
  </si>
  <si>
    <t xml:space="preserve">    72966</t>
  </si>
  <si>
    <t>MEIO-FIO GRANITICO 100 X 50 X 15CM, SOBRE BASE DE CONCRETO SIMPLES E REJUNTADO COM ARGAMASSA TRACO 1:3 (CIMENTO E AREIA)</t>
  </si>
  <si>
    <t xml:space="preserve">    72967</t>
  </si>
  <si>
    <t>MEIO-FIO DE CONCRETO PRE-MOLDADO 12 X 30 CM, SOBRE BASE DE CONCRETO SIMPLES E REJUNTADO COM ARGAMASSA TRACO 1:3 (CIMENTO E AREIA)</t>
  </si>
  <si>
    <t xml:space="preserve">    72969</t>
  </si>
  <si>
    <t xml:space="preserve">CARGA DE PEDRA PARA PAVIMENTO POLIEDRICO </t>
  </si>
  <si>
    <t xml:space="preserve">    72971</t>
  </si>
  <si>
    <t xml:space="preserve">COMPACTACAO DE PAVIMENTO POLIEDRICO </t>
  </si>
  <si>
    <t xml:space="preserve">    72972</t>
  </si>
  <si>
    <t xml:space="preserve">CONTENCAO LATERAL COM SOLO LOCAL PARA PAVIMENTO POLIEDRICO </t>
  </si>
  <si>
    <t xml:space="preserve">    72973</t>
  </si>
  <si>
    <t xml:space="preserve">CORTE E PREPARO DE CORDAO DE PEDRA PARA PAVIMENTO POLIEDRICO </t>
  </si>
  <si>
    <t xml:space="preserve">    72974</t>
  </si>
  <si>
    <t xml:space="preserve">CORTE E PREPARO DE PEDRA PARA PAVIMENTO POLIEDRICO </t>
  </si>
  <si>
    <t xml:space="preserve">    72975</t>
  </si>
  <si>
    <t xml:space="preserve">DESMONTE MANUAL DE PEDRA PARA PAVIMENTO POLIEDRICO </t>
  </si>
  <si>
    <t xml:space="preserve">    72976</t>
  </si>
  <si>
    <t xml:space="preserve">CARGA DE CORDAO DE PEDRA PARA PAVIMENTO POLIEDRICO </t>
  </si>
  <si>
    <t xml:space="preserve">    72977</t>
  </si>
  <si>
    <t>ENCHIMENTO COM ARGILA EXTRAIDA PARA PAVIMENTO POLIEDRICO, EXCLUSIVE TRANSPORTE DA ARGILA E INDENIZACAO JAZIDA</t>
  </si>
  <si>
    <t xml:space="preserve">    72978</t>
  </si>
  <si>
    <t>EXTRACAO, CARGA E ASSENTAMENTO DE CORDAO DE PEDRA PARA PAVIMENTO POLIEDRICO, EXCLUSIVE TRANSPORTE DE PEDRA E INDENIZACAO PEDREIRA</t>
  </si>
  <si>
    <t xml:space="preserve">    72979</t>
  </si>
  <si>
    <t>EXTRACAO, CARGA, PREPARO E ASSENTAMENTO DE PEDRAS POLIEDRICAS, EXCLUSIVE TRANSPORTE DE PEDRA E INDENIZACAO PEDREIRA</t>
  </si>
  <si>
    <t xml:space="preserve">    73760</t>
  </si>
  <si>
    <t>REVESTIMENTO BETUMINOSO</t>
  </si>
  <si>
    <t xml:space="preserve">    73760/001</t>
  </si>
  <si>
    <t>CAPA SELANTE COMPREENDENDO APLICAÇÃO DE ASFALTO NA PROPORÇÃO DE 0,7 A 1,5L / M2, DISTRIBUIÇÃO DE AGREGADOS DE 5 A 15KG/M2 E COMPACTAÇÃO COMROLO - COM USO DA EMULSAO RR-2C, INCLUSO APLICACAO E COMPACTACAO</t>
  </si>
  <si>
    <t xml:space="preserve">    73764</t>
  </si>
  <si>
    <t>PAVIMENTACAO DE LAJOTAS DE CONCRETO INTERTRAVADA</t>
  </si>
  <si>
    <t xml:space="preserve">    73764/001</t>
  </si>
  <si>
    <t>PAVIMENTACAO EM BLOCOS DE CONCRETO SEXTAVADO, ESPESSURA 6 CM, JUNTA RÍGIDA, COM ARGAMASSA NO TRACO 1:4 (CIMENTO E AREIA), ASSENTADOS SOBRE COLCHAO DE PO DE PEDRA, COM APOIO DE CAMINHÃO TOCO.</t>
  </si>
  <si>
    <t xml:space="preserve">    73764/002</t>
  </si>
  <si>
    <t>PAVIMENTACAO EM BLOCOS DE CONCRETO SEXTAVADO, ESPESSURA 8 CM, COM JUNTA RÍGIDA, EM ARGAMASSA NO TRACO 1:4 (CIMENTO E AREIA), ASSENTADOS SOBRE COLCHAO DE PO DE PEDRA, COM APOIO DE CAMINHÃO TOCO</t>
  </si>
  <si>
    <t xml:space="preserve">    73764/003</t>
  </si>
  <si>
    <t>PAVIMENTACAO EM BLOCOS DE CONCRETO SEXTAVADO, ESPESSURA 10 CM, COM JUNTA RÍGIDA, EM ARGAMASSA TRACO 1:4 (CIMENTO E AREIA) , ASSENTADOS SOBRECOLCHAO DE PO DE PEDRA, COM APOIO DE CAMINHÃO TOCO.</t>
  </si>
  <si>
    <t xml:space="preserve">    73764/004</t>
  </si>
  <si>
    <t>PAVIMENTACAO EM BLOCOS DE CONCRETO SEXTAVADO, ESPESSURA 6,0 CM, FCK 35MPA, ASSENTADOS SOBRE COLCHAO DE AREIA.</t>
  </si>
  <si>
    <t xml:space="preserve">    73764/005</t>
  </si>
  <si>
    <t>PAVIMENTACAO EM BLOCOS DE CONCRETO SEXTAVADO, ESPESSURA 8CM, FCK 35MPA, ASSENTADOS SOBRE COLCHAO DE AREIA.</t>
  </si>
  <si>
    <t xml:space="preserve">    73764/006</t>
  </si>
  <si>
    <t>PAVIMENTACAO EM BLOCOS DE CONCRETO SEXTAVADO, ESPESSURA 10CM, FCK 35MPA, ASSENTADOS SOBRE COLCHAO DE AREIA.</t>
  </si>
  <si>
    <t xml:space="preserve">    73765</t>
  </si>
  <si>
    <t>PAVIMENTACAO C/PARALELEPIPEDO</t>
  </si>
  <si>
    <t xml:space="preserve">    73765/001</t>
  </si>
  <si>
    <t>PAVIMENTACAO EM PARALELEPIPEDO SOBRE COLCHAO DE PO DE PEDRA ESPESSURA 10CM, REJUNTADO COM ARGAMASSA DE CIMENTO E AREIA TRACO 1:3 (CIMENTO EAREIA)</t>
  </si>
  <si>
    <t xml:space="preserve">    73765/002</t>
  </si>
  <si>
    <t>PAVIMENTACAO EM PARALELEPIPEDO SOBRE COLCHAO DE PO DE PEDRA ESPESSURA 10CM, REJUNTADO COM BETUME E PEDRISCO</t>
  </si>
  <si>
    <t xml:space="preserve">    73849</t>
  </si>
  <si>
    <t>FORNECIMENTO AREIA-ASFALTO</t>
  </si>
  <si>
    <t xml:space="preserve">    73849/001</t>
  </si>
  <si>
    <t>AREIA ASFALTO A QUENTE (AAUQ) COM CAP 50/70, INCLUSO USINAGEM E APLICACAO, EXCLUSIVE TRANSPORTE</t>
  </si>
  <si>
    <t xml:space="preserve">    73849/002</t>
  </si>
  <si>
    <t>AREIA ASFALTO A FRIO (AAUF), COM EMULSAO RR-2C INCLUSO USINAGEM E APLICACAO, EXCLUSIVE TRANSPORTE</t>
  </si>
  <si>
    <t xml:space="preserve">  0249</t>
  </si>
  <si>
    <t>SINALIZACAO HORIZONTAL/VERTICAL</t>
  </si>
  <si>
    <t xml:space="preserve">    72947</t>
  </si>
  <si>
    <t>SINALIZACAO HORIZONTAL COM TINTA RETRORREFLETIVA A BASE DE RESINA ACRILICA COM MICROESFERAS DE VIDRO</t>
  </si>
  <si>
    <t xml:space="preserve">    83693</t>
  </si>
  <si>
    <t xml:space="preserve">CAIACAO EM MEIO FIO </t>
  </si>
  <si>
    <t xml:space="preserve">  0250</t>
  </si>
  <si>
    <t>MURETA DIVISORIA E/OU DE PROTECAO</t>
  </si>
  <si>
    <t xml:space="preserve">    73770</t>
  </si>
  <si>
    <t>BARREIRA PRE-MOLDADA CONCR ARMADO/MURETA DIVISORIA DE TRAFEGO</t>
  </si>
  <si>
    <t xml:space="preserve">    73770/001</t>
  </si>
  <si>
    <t>BARREIRA PRE-MOLDADA EXTERNA CONCRETO ARMADO 0,25X0,40X1,14M FCK=25MPAACO CA-50 INCL VIGOTA HORIZONTAL MONTANTE A CADA 1,00M FERROS DE LIGACAO E MATERIAIS.</t>
  </si>
  <si>
    <t xml:space="preserve">    73770/002</t>
  </si>
  <si>
    <t>BARREIRA DUPLA PRE-MOL INTER CONCRETO ARMADO 0,15X0,65X0,77M FCK=25MPAACO CA-50 INCL FERROS DE LIGACAO E MATERIAIS.</t>
  </si>
  <si>
    <t xml:space="preserve">    83696</t>
  </si>
  <si>
    <t>PINTURA GUARDA-CORPO GUARDA-RODA E MURETA PROTECAO</t>
  </si>
  <si>
    <t xml:space="preserve">    83696/001</t>
  </si>
  <si>
    <t>PINTURA GUARDA-CORPO GUARDA-RODA E MURETA PROTECAO COM CAL EM PONTES EVIADUTOS MEDIDA PELO DOBRO DA AREA TOTAL (LARGURAXALTURA).</t>
  </si>
  <si>
    <t xml:space="preserve">  0287</t>
  </si>
  <si>
    <t>FABRICACAO/EXECUCAO DE CBUQ/PRE-MISTURADOS</t>
  </si>
  <si>
    <t xml:space="preserve">    72962</t>
  </si>
  <si>
    <t xml:space="preserve">USINAGEM DE CBUQ COM CAP 50/70, PARA CAPA DE ROLAMENTO </t>
  </si>
  <si>
    <t xml:space="preserve">    72963</t>
  </si>
  <si>
    <t xml:space="preserve">USINAGEM DE CBUQ COM CAP 50/70, PARA BINDER </t>
  </si>
  <si>
    <t xml:space="preserve">    72964</t>
  </si>
  <si>
    <t>CONCRETO BETUMINOSO USINADO A QUENTE COM CAP 50/70, BINDER, INCLUSO USINAGEM E APLICACAO, EXCLUSIVE TRANSPORTE</t>
  </si>
  <si>
    <t xml:space="preserve">    72965</t>
  </si>
  <si>
    <t>FABRICAÇÃO E APLICAÇÃO DE CONCRETO BETUMINOSO USINADO A QUENTE(CBUQ),CAP 50/70, EXCLUSIVE TRANSPORTE</t>
  </si>
  <si>
    <t xml:space="preserve">    73759</t>
  </si>
  <si>
    <t xml:space="preserve">    73759/002</t>
  </si>
  <si>
    <t>PRE-MISTURADO A FRIO COM EMULSAO RM-1C, INCLUSO USINAGEM E APLICACAO, EXCLUSIVE TRANSPORTE</t>
  </si>
  <si>
    <t>PINT</t>
  </si>
  <si>
    <t>PINTURAS</t>
  </si>
  <si>
    <t xml:space="preserve">  0155</t>
  </si>
  <si>
    <t>PINTURA DE PAREDE</t>
  </si>
  <si>
    <t xml:space="preserve">    72125</t>
  </si>
  <si>
    <t xml:space="preserve">REMOÇÃO DE PINTURA PVA/ACRILICA </t>
  </si>
  <si>
    <t xml:space="preserve">    73446</t>
  </si>
  <si>
    <t xml:space="preserve">PINTURA DE SUPERFICIE C/TINTA GRAFITE </t>
  </si>
  <si>
    <t xml:space="preserve">    73791</t>
  </si>
  <si>
    <t>PINTURA COM TINTA EM PO</t>
  </si>
  <si>
    <t xml:space="preserve">    73791/001</t>
  </si>
  <si>
    <t xml:space="preserve">PINTURA COM TINTA EM PO INDUSTRIALIZADA A BASE DE CAL, DUAS DEMAOS </t>
  </si>
  <si>
    <t xml:space="preserve">    73999</t>
  </si>
  <si>
    <t>CAIACAO</t>
  </si>
  <si>
    <t xml:space="preserve">    73999/001</t>
  </si>
  <si>
    <t>PINTURA A BASE DE CAL E FIXADOR A BASE DE OLEO DE LINHACA, TRES DEMAOS</t>
  </si>
  <si>
    <t xml:space="preserve">    74133</t>
  </si>
  <si>
    <t>EMASSAMENTO P/PINTURA OLEO/ESMALTE</t>
  </si>
  <si>
    <t xml:space="preserve">    74133/001</t>
  </si>
  <si>
    <t xml:space="preserve">EMASSAMENTO COM MASA A OLEO, UMA DEMAO </t>
  </si>
  <si>
    <t xml:space="preserve">    74133/002</t>
  </si>
  <si>
    <t xml:space="preserve">EMASSAMENTO COM MASSA A OLEO, DUAS DEMAOS </t>
  </si>
  <si>
    <t xml:space="preserve">    79334</t>
  </si>
  <si>
    <t>PINTURA DE PAREDE - SUPERFICIES EXTERNAS</t>
  </si>
  <si>
    <t xml:space="preserve">    79334/001</t>
  </si>
  <si>
    <t xml:space="preserve">PINTURA A BASE DE CAL E FIXADOR A BASE DE COLA, DUAS DEMAOS </t>
  </si>
  <si>
    <t xml:space="preserve">    79461</t>
  </si>
  <si>
    <t xml:space="preserve">PINTURA COM LIQUIDO PARA BRILHO, UMA DEMAO </t>
  </si>
  <si>
    <t xml:space="preserve">    79462</t>
  </si>
  <si>
    <t xml:space="preserve">EMASSAMENTO COM MASSA EPOXI, 2 DEMAOS </t>
  </si>
  <si>
    <t xml:space="preserve">    79494</t>
  </si>
  <si>
    <t>PINTURAS A OLEO E ALQUIDICOS SOBRE PAREDES E TETOS</t>
  </si>
  <si>
    <t xml:space="preserve">    79494/001</t>
  </si>
  <si>
    <t>PINTURA DE QUADRO ESCOLAR COM TINTA ESMALTE ACABAMENTO FOSCO, DUAS DEMAOS SOBRE MASSA ACRILICA</t>
  </si>
  <si>
    <t xml:space="preserve">    79495</t>
  </si>
  <si>
    <t>PINTURA A BASE DE PVA E ACRILICO P/PAREDES E TETO</t>
  </si>
  <si>
    <t xml:space="preserve">    79495/003</t>
  </si>
  <si>
    <t xml:space="preserve">PINTURA C/REGULADOR DE BRILHO EM UMA DEMAO ADICIONADO AO PVA </t>
  </si>
  <si>
    <t xml:space="preserve">    84649</t>
  </si>
  <si>
    <t xml:space="preserve">PINTURA COM TINTA EM PO INDUSTRIALIZADA A BASE DE CAL, TRES DEMAOS </t>
  </si>
  <si>
    <t xml:space="preserve">    84651</t>
  </si>
  <si>
    <t xml:space="preserve">PINTURA COM TINTA IMPERMEAVEL MINERAL EM PO, DUAS DEMAOS </t>
  </si>
  <si>
    <t xml:space="preserve">    84652</t>
  </si>
  <si>
    <t>PINTURA A BASE DE CAL COM PIGMENTO E FIXADOR A BASE DE OLEO DE LINHAÇA, TRES DEMAOS</t>
  </si>
  <si>
    <t xml:space="preserve">    88411</t>
  </si>
  <si>
    <t>APLICAÇÃO MANUAL DE FUNDO SELADOR ACRÍLICO EM PANOS COM PRESENÇA DE VÃOS DE EDIFÍCIOS DE MÚLTIPLOS PAVIMENTOS. AF_06/2014</t>
  </si>
  <si>
    <t xml:space="preserve">    88412</t>
  </si>
  <si>
    <t>APLICAÇÃO MANUAL DE FUNDO SELADOR ACRÍLICO EM PANOS CEGOS DE FACHADA (SEM PRESENÇA DE VÃOS) DE EDIFÍCIOS DE MÚLTIPLOS PAVIMENTOS. AF_06/2014</t>
  </si>
  <si>
    <t xml:space="preserve">    88413</t>
  </si>
  <si>
    <t>APLICAÇÃO MANUAL DE FUNDO SELADOR ACRÍLICO EM SUPERFÍCIES EXTERNAS DE SACADA DE EDIFÍCIOS DE MÚLTIPLOS PAVIMENTOS. AF_06/2014</t>
  </si>
  <si>
    <t xml:space="preserve">    88414</t>
  </si>
  <si>
    <t>APLICAÇÃO MANUAL DE FUNDO SELADOR ACRÍLICO EM SUPERFÍCIES INTERNAS DA SACADA DE EDIFÍCIOS DE MÚLTIPLOS PAVIMENTOS. AF_06/2014</t>
  </si>
  <si>
    <t xml:space="preserve">    88415</t>
  </si>
  <si>
    <t>APLICAÇÃO MANUAL DE FUNDO SELADOR ACRÍLICO EM PAREDES EXTERNAS DE CASAS. AF_06/2014</t>
  </si>
  <si>
    <t xml:space="preserve">    88416</t>
  </si>
  <si>
    <t>APLICAÇÃO MANUAL DE PINTURA COM TINTA TEXTURIZADA ACRÍLICA EM PANOS COM PRESENÇA DE VÃOS DE EDIFÍCIOS DE MÚLTIPLOS PAVIMENTOS, UMA COR. AF_06/2014</t>
  </si>
  <si>
    <t xml:space="preserve">    88417</t>
  </si>
  <si>
    <t>APLICAÇÃO MANUAL DE PINTURA COM TINTA TEXTURIZADA ACRÍLICA EM PANOS CEGOS DE FACHADA (SEM PRESENÇA DE VÃOS) DE EDIFÍCIOS DE MÚLTIPLOS PAVIMENTOS, UMA COR. AF_06/2014</t>
  </si>
  <si>
    <t xml:space="preserve">    88420</t>
  </si>
  <si>
    <t>APLICAÇÃO MANUAL DE PINTURA COM TINTA TEXTURIZADA ACRÍLICA EM SUPERFÍCIES EXTERNAS DE SACADA DE EDIFÍCIOS DE MÚLTIPLOS PAVIMENTOS, UMA COR.AF_06/2014</t>
  </si>
  <si>
    <t xml:space="preserve">    88421</t>
  </si>
  <si>
    <t>APLICAÇÃO MANUAL DE PINTURA COM TINTA TEXTURIZADA ACRÍLICA EM SUPERFÍCIES INTERNAS DA SACADA DE EDIFÍCIOS DE MÚLTIPLOS PAVIMENTOS, UMA COR.AF_06/2014</t>
  </si>
  <si>
    <t xml:space="preserve">    88423</t>
  </si>
  <si>
    <t>APLICAÇÃO MANUAL DE PINTURA COM TINTA TEXTURIZADA ACRÍLICA EM PAREDES EXTERNAS DE CASAS, UMA COR. AF_06/2014</t>
  </si>
  <si>
    <t xml:space="preserve">    88424</t>
  </si>
  <si>
    <t>APLICAÇÃO MANUAL DE PINTURA COM TINTA TEXTURIZADA ACRÍLICA EM PANOS COM PRESENÇA DE VÃOS DE EDIFÍCIOS DE MÚLTIPLOS PAVIMENTOS, DUAS CORES. AF_06/2014</t>
  </si>
  <si>
    <t xml:space="preserve">    88426</t>
  </si>
  <si>
    <t>APLICAÇÃO MANUAL DE PINTURA COM TINTA TEXTURIZADA ACRÍLICA EM PANOS CEGOS DE FACHADA (SEM PRESENÇA DE VÃOS) DE EDIFÍCIOS DE MÚLTIPLOS PAVIMENTOS, DUAS CORES. AF_06/2014</t>
  </si>
  <si>
    <t xml:space="preserve">    88428</t>
  </si>
  <si>
    <t>APLICAÇÃO MANUAL DE PINTURA COM TINTA TEXTURIZADA ACRÍLICA EM SUPERFÍCIES EXTERNAS DE SACADA DE EDIFÍCIOS DE MÚLTIPLOS PAVIMENTOS, DUAS CORES. AF_06/2014</t>
  </si>
  <si>
    <t xml:space="preserve">    88429</t>
  </si>
  <si>
    <t>APLICAÇÃO MANUAL DE PINTURA COM TINTA TEXTURIZADA ACRÍLICA EM SUPERFÍCIES INTERNAS DA SACADA DE EDIFÍCIOS DE MÚLTIPLOS PAVIMENTOS, DUAS CORES. AF_06/2014</t>
  </si>
  <si>
    <t xml:space="preserve">    88431</t>
  </si>
  <si>
    <t>APLICAÇÃO MANUAL DE PINTURA COM TINTA TEXTURIZADA ACRÍLICA EM PAREDES EXTERNAS DE CASAS, DUAS CORES. AF_06/2014</t>
  </si>
  <si>
    <t xml:space="preserve">    88432</t>
  </si>
  <si>
    <t>APLICAÇÃO MANUAL DE PINTURA COM TINTA TEXTURIZADA ACRÍLICA EM MOLDURASDE EPS, PRÉ-FABRICADOS, OU OUTROS. AF_06/2014</t>
  </si>
  <si>
    <t xml:space="preserve">    88482</t>
  </si>
  <si>
    <t xml:space="preserve">APLICAÇÃO DE FUNDO SELADOR LÁTEX PVA EM TETO, UMA DEMÃO. AF_06/2014 </t>
  </si>
  <si>
    <t xml:space="preserve">    88483</t>
  </si>
  <si>
    <t>APLICAÇÃO DE FUNDO SELADOR LÁTEX PVA EM PAREDES, UMA DEMÃO. AF_06/2014</t>
  </si>
  <si>
    <t xml:space="preserve">    88484</t>
  </si>
  <si>
    <t xml:space="preserve">APLICAÇÃO DE FUNDO SELADOR ACRÍLICO EM TETO, UMA DEMÃO. AF_06/2014 </t>
  </si>
  <si>
    <t xml:space="preserve">    88485</t>
  </si>
  <si>
    <t xml:space="preserve">APLICAÇÃO DE FUNDO SELADOR ACRÍLICO EM PAREDES, UMA DEMÃO. AF_06/2014 </t>
  </si>
  <si>
    <t xml:space="preserve">    88486</t>
  </si>
  <si>
    <t>APLICAÇÃO MANUAL DE PINTURA COM TINTA LÁTEX PVA EM TETO, DUAS DEMÃOS. AF_06/2014</t>
  </si>
  <si>
    <t xml:space="preserve">    88487</t>
  </si>
  <si>
    <t>APLICAÇÃO MANUAL DE PINTURA COM TINTA LÁTEX PVA EM PAREDES, DUAS DEMÃOS. AF_06/2014</t>
  </si>
  <si>
    <t xml:space="preserve">    88488</t>
  </si>
  <si>
    <t>APLICAÇÃO MANUAL DE PINTURA COM TINTA LÁTEX ACRÍLICA EM TETO, DUAS DEMÃOS. AF_06/2014</t>
  </si>
  <si>
    <t xml:space="preserve">    88489</t>
  </si>
  <si>
    <t>APLICAÇÃO MANUAL DE PINTURA COM TINTA LÁTEX ACRÍLICA EM PAREDES, DUAS DEMÃOS. AF_06/2014</t>
  </si>
  <si>
    <t xml:space="preserve">    88494</t>
  </si>
  <si>
    <t xml:space="preserve">APLICAÇÃO E LIXAMENTO DE MASSA LÁTEX EM TETO, UMA DEMÃO. AF_06/2014 </t>
  </si>
  <si>
    <t xml:space="preserve">    88495</t>
  </si>
  <si>
    <t>APLICAÇÃO E LIXAMENTO DE MASSA LÁTEX EM PAREDES, UMA DEMÃO. AF_06/2014</t>
  </si>
  <si>
    <t xml:space="preserve">    88496</t>
  </si>
  <si>
    <t xml:space="preserve">APLICAÇÃO E LIXAMENTO DE MASSA LÁTEX EM TETO, DUAS DEMÃOS. AF_06/2014 </t>
  </si>
  <si>
    <t xml:space="preserve">    88497</t>
  </si>
  <si>
    <t>APLICAÇÃO E LIXAMENTO DE MASSA LÁTEX EM PAREDES, DUAS DEMÃOS. AF_06/2014</t>
  </si>
  <si>
    <t xml:space="preserve">  0156</t>
  </si>
  <si>
    <t>PINTURA EM CONCRETO APARENTE</t>
  </si>
  <si>
    <t xml:space="preserve">    79460</t>
  </si>
  <si>
    <t xml:space="preserve">PINTURA EPOXI, DUAS DEMAOS </t>
  </si>
  <si>
    <t xml:space="preserve">    79465</t>
  </si>
  <si>
    <t xml:space="preserve">PINTURA COM TINTA A BASE DE BORRACHA CLORADA, 2 DEMAOS </t>
  </si>
  <si>
    <t xml:space="preserve">    79514</t>
  </si>
  <si>
    <t>ACABAMENTO EPOXI</t>
  </si>
  <si>
    <t xml:space="preserve">    79514/001</t>
  </si>
  <si>
    <t xml:space="preserve">PINTURA EPOXI, TRES DEMAOS </t>
  </si>
  <si>
    <t xml:space="preserve">    84647</t>
  </si>
  <si>
    <t xml:space="preserve">PINTURA EPOXI INCLUSO EMASSAMENTO E FUNDO PREPARADOR </t>
  </si>
  <si>
    <t xml:space="preserve">    84656</t>
  </si>
  <si>
    <t xml:space="preserve">TRATAMENTO EM CONCRETO COM ESTUQUE E LIXAMENTO </t>
  </si>
  <si>
    <t xml:space="preserve">    84671</t>
  </si>
  <si>
    <t xml:space="preserve">PINTURA DE NATA DE CIMENTO, 3 DEMAOS </t>
  </si>
  <si>
    <t xml:space="preserve">    84677</t>
  </si>
  <si>
    <t xml:space="preserve">VERNIZ SINTETICO BRILHANTE EM CONCRETO OU TIJOLO, DUAS DEMAOS </t>
  </si>
  <si>
    <t xml:space="preserve">    84678</t>
  </si>
  <si>
    <t xml:space="preserve">VERNIZ POLIURETANO BRILHANTE EM CONCRETO OU TIJOLO, TRES DEMAOS </t>
  </si>
  <si>
    <t xml:space="preserve">  0157</t>
  </si>
  <si>
    <t>PINTURA EM MADEIRA</t>
  </si>
  <si>
    <t xml:space="preserve">    6081</t>
  </si>
  <si>
    <t xml:space="preserve">PINTURA VERNIZ POLIURETANO BRILHANTE EM MADEIRA, TRES DEMAOS </t>
  </si>
  <si>
    <t xml:space="preserve">    6082</t>
  </si>
  <si>
    <t xml:space="preserve">PINTURA EM VERNIZ SINTETICO BRILHANTE EM MADEIRA, TRES DEMAOS </t>
  </si>
  <si>
    <t xml:space="preserve">    40905</t>
  </si>
  <si>
    <t xml:space="preserve">VERNIZ SINTETICO EM MADEIRA, DUAS DEMAOS </t>
  </si>
  <si>
    <t xml:space="preserve">    73739</t>
  </si>
  <si>
    <t>PINTURA ESMALTE</t>
  </si>
  <si>
    <t xml:space="preserve">    73739/001</t>
  </si>
  <si>
    <t xml:space="preserve">PINTURA ESMALTE ACETINADO EM MADEIRA, DUAS DEMAOS </t>
  </si>
  <si>
    <t xml:space="preserve">    74065</t>
  </si>
  <si>
    <t>PINTURA ESMALTE ACETINADO 2 DEMAOS APARELHADA P/MADEIRA</t>
  </si>
  <si>
    <t xml:space="preserve">    74065/001</t>
  </si>
  <si>
    <t>PINTURA ESMALTE FOSCO PARA MADEIRA, DUAS DEMAOS, SOBRE FUNDO NIVELADORBRANCO</t>
  </si>
  <si>
    <t xml:space="preserve">    74065/002</t>
  </si>
  <si>
    <t>PINTURA ESMALTE ACETINADO PARA MADEIRA, DUAS DEMAOS, SOBRE FUNDO NIVELADOR BRANCO</t>
  </si>
  <si>
    <t xml:space="preserve">    74065/003</t>
  </si>
  <si>
    <t>PINTURA ESMALTE BRILHANTE PARA MADEIRA, DUAS DEMAOS, SOBRE FUNDO NIVELADOR BRANCO</t>
  </si>
  <si>
    <t xml:space="preserve">    79463</t>
  </si>
  <si>
    <t xml:space="preserve">PINTURA A OLEO, 1 DEMAO </t>
  </si>
  <si>
    <t xml:space="preserve">    79464</t>
  </si>
  <si>
    <t xml:space="preserve">PINTURA A OLEO, 2 DEMAOS </t>
  </si>
  <si>
    <t xml:space="preserve">    79466</t>
  </si>
  <si>
    <t xml:space="preserve">PINTURA COM VERNIZ POLIURETANO, 2 DEMAOS </t>
  </si>
  <si>
    <t xml:space="preserve">    79497</t>
  </si>
  <si>
    <t>PINTURA EM ESQUADRIAS DE MADEIRA</t>
  </si>
  <si>
    <t xml:space="preserve">    79497/001</t>
  </si>
  <si>
    <t xml:space="preserve">PINTURA A OLEO, 3 DEMAOS </t>
  </si>
  <si>
    <t xml:space="preserve">    84645</t>
  </si>
  <si>
    <t xml:space="preserve">VERNIZ SINTETICO BRILHANTE, 2 DEMAOS </t>
  </si>
  <si>
    <t xml:space="preserve">    84657</t>
  </si>
  <si>
    <t xml:space="preserve">FUNDO SINTETICO NIVELADOR BRANCO </t>
  </si>
  <si>
    <t xml:space="preserve">    84658</t>
  </si>
  <si>
    <t xml:space="preserve">REMOÇÃO DE VERNIZ SOBRE MADEIRA </t>
  </si>
  <si>
    <t xml:space="preserve">    84659</t>
  </si>
  <si>
    <t xml:space="preserve">PINTURA ESMALTE FOSCO EM MADEIRA, DUAS DEMAOS </t>
  </si>
  <si>
    <t xml:space="preserve">    84664</t>
  </si>
  <si>
    <t xml:space="preserve">PINTURA IMUNIZANTE FUNGICIDA A BASE DE CARBOLINEUM, DUAS DEMAOS </t>
  </si>
  <si>
    <t xml:space="preserve">    84679</t>
  </si>
  <si>
    <t xml:space="preserve">PINTURA IMUNIZANTE PARA MADEIRA, DUAS DEMAOS </t>
  </si>
  <si>
    <t xml:space="preserve">  0158</t>
  </si>
  <si>
    <t>PINTURA PARA METAL</t>
  </si>
  <si>
    <t xml:space="preserve">    6067</t>
  </si>
  <si>
    <t>PINTURA ESMALTE BRILHANTE (2 DEMAOS) SOBRE SUPERFICIE METALICA, INCLUSIVE PROTECAO COM ZARCAO (1 DEMAO)</t>
  </si>
  <si>
    <t xml:space="preserve">    73656</t>
  </si>
  <si>
    <t xml:space="preserve">JATEAMENTO COM AREIA EM ESTRUTURA METALICA </t>
  </si>
  <si>
    <t xml:space="preserve">    73794</t>
  </si>
  <si>
    <t>PINTURA EM FERRO, SOBRE BASE ANTI-CORROSIVA, EM DUAS DEMAOS</t>
  </si>
  <si>
    <t xml:space="preserve">    73794/001</t>
  </si>
  <si>
    <t>PINTURA COM TINTA PROTETORA ACABAMENTO GRAFITE ESMALTE SOBRE SUPERFICIE METALICA, 2 DEMAOS</t>
  </si>
  <si>
    <t xml:space="preserve">    73865</t>
  </si>
  <si>
    <t>PRIMER EPOXI</t>
  </si>
  <si>
    <t xml:space="preserve">    73865/001</t>
  </si>
  <si>
    <t>FUNDO PREPARADOR PRIMER A BASE DE EPOXI, PARA ESTRUTURA METALICA, UMA DEMAO, ESPESSURA DE 25 MICRA.</t>
  </si>
  <si>
    <t xml:space="preserve">    73924</t>
  </si>
  <si>
    <t xml:space="preserve">    73924/001</t>
  </si>
  <si>
    <t xml:space="preserve">PINTURA ESMALTE ALTO BRILHO, DUAS DEMAOS, SOBRE SUPERFICIE METALICA </t>
  </si>
  <si>
    <t xml:space="preserve">    73924/002</t>
  </si>
  <si>
    <t xml:space="preserve">PINTURA ESMALTE ACETINADO, DUAS DEMAOS, SOBRE SUPERFICIE METALICA </t>
  </si>
  <si>
    <t xml:space="preserve">    73924/003</t>
  </si>
  <si>
    <t xml:space="preserve">PINTURA ESMALTE FOSCO, DUAS DEMAOS, SOBRE SUPERFICIE METALICA </t>
  </si>
  <si>
    <t xml:space="preserve">    74064</t>
  </si>
  <si>
    <t>PINTURA FUNDO OXIDO FERRO/ZARCAO 1 DEMAO P/FERRO</t>
  </si>
  <si>
    <t xml:space="preserve">    74064/001</t>
  </si>
  <si>
    <t xml:space="preserve">FUNDO ANTICORROSIVO A BASE DE OXIDO DE FERRO (ZARCAO), DUAS DEMAOS </t>
  </si>
  <si>
    <t xml:space="preserve">    74064/002</t>
  </si>
  <si>
    <t xml:space="preserve">FUNDO ANTICORROSIVO A BASE DE OXIDO DE FERRO (ZARCAO), UMA DEMAO </t>
  </si>
  <si>
    <t xml:space="preserve">    74145</t>
  </si>
  <si>
    <t>PINTURA DE PECAS METALICAS A REVOLVER(AR-COMPRIMIDO)</t>
  </si>
  <si>
    <t xml:space="preserve">    74145/001</t>
  </si>
  <si>
    <t>PINTURA ESMALTE FOSCO, DUAS DEMAOS, SOBRE SUPERFICIE METALICA, INCLUSOUMA DEMAO DE FUNDO ANTICORROSIVO. UTILIZACAO DE REVOLVER ( AR-COMPRIMIDO).</t>
  </si>
  <si>
    <t xml:space="preserve">    79498</t>
  </si>
  <si>
    <t>PINTURA A OLEO E ALQUIDICOS SOBRE FERRO</t>
  </si>
  <si>
    <t xml:space="preserve">    79498/001</t>
  </si>
  <si>
    <t>PINTURA A OLEO BRILHANTE SOBRE SUPERFICIE METALICA, UMA DEMAO INCLUSO UMA DEMAO DE FUNDO ANTICORROSIVO</t>
  </si>
  <si>
    <t xml:space="preserve">    79499</t>
  </si>
  <si>
    <t>PINTURA DE POSTES</t>
  </si>
  <si>
    <t xml:space="preserve">    79499/001</t>
  </si>
  <si>
    <t>PINTURA POSTE RETO DE ACO 3,5 A 6M C/1 DEMAO D/TINTA GRAFITE C/PROPRIEDADES DE PRIMER E ACABAMENTO - OBS: C/ALTO TEOR DE ZARCAO</t>
  </si>
  <si>
    <t xml:space="preserve">    79515</t>
  </si>
  <si>
    <t>ACABAMENTO ALUMINIO</t>
  </si>
  <si>
    <t xml:space="preserve">    79515/001</t>
  </si>
  <si>
    <t xml:space="preserve">PINTURA COM TINTA PROTETORA ACABAMENTO ALUMINIO, TRES DEMAOS </t>
  </si>
  <si>
    <t xml:space="preserve">    79516</t>
  </si>
  <si>
    <t>LIXAMENTO METAL</t>
  </si>
  <si>
    <t xml:space="preserve">    79516/001</t>
  </si>
  <si>
    <t xml:space="preserve">REMOCAO DE PINTURA A OLEO/ESMALTE SOBRE SUPERFICIE METALICA </t>
  </si>
  <si>
    <t xml:space="preserve">    84660</t>
  </si>
  <si>
    <t>FUNDO PREPARADOR PRIMER SINTETICO, PARA ESTRUTURA METALICA, UMA DEMÃO,ESPESSURA DE 25 MICRA</t>
  </si>
  <si>
    <t xml:space="preserve">    84661</t>
  </si>
  <si>
    <t>PINTURA COM TINTA PROTETORA ACABAMENTO ALUMINIO, UMA DEMAO SOBRE SUPERFCIE METALICA</t>
  </si>
  <si>
    <t xml:space="preserve">    84662</t>
  </si>
  <si>
    <t>PINTURA COM TINTA PROTETORA ACABAMENTO ALUMINIO, DUAS DEMAOS SOBRE SUPERFICIE METALICA</t>
  </si>
  <si>
    <t xml:space="preserve">  0159</t>
  </si>
  <si>
    <t>VERNIZ</t>
  </si>
  <si>
    <t xml:space="preserve">    73715</t>
  </si>
  <si>
    <t xml:space="preserve">PINTURA VERNIZ TIPO GOMA LACA DISSOLVIDO EM ALCOOL </t>
  </si>
  <si>
    <t xml:space="preserve">  0161</t>
  </si>
  <si>
    <t>PINTURA PARA PISO</t>
  </si>
  <si>
    <t xml:space="preserve">    41595</t>
  </si>
  <si>
    <t>PINTURA ACRILICA DE FAIXAS DE DEMARCACAO EM QUADRA POLIESPORTIVA, 5 CMDE LARGURA</t>
  </si>
  <si>
    <t xml:space="preserve">    73978</t>
  </si>
  <si>
    <t>PINTURAS IMPERMEABILIZANTES</t>
  </si>
  <si>
    <t xml:space="preserve">    73978/001</t>
  </si>
  <si>
    <t xml:space="preserve">PINTURA HIDROFUGANTE COM SILICONE SOBRE PISO CIMENTADO, UMA DEMAO </t>
  </si>
  <si>
    <t xml:space="preserve">    74245</t>
  </si>
  <si>
    <t>PINTURA ACRILICA EM PISO CIMENTADO DUAS DEMAOS</t>
  </si>
  <si>
    <t xml:space="preserve">    74245/001</t>
  </si>
  <si>
    <t xml:space="preserve">PINTURA ACRILICA EM PISO CIMENTADO DUAS DEMAOS </t>
  </si>
  <si>
    <t xml:space="preserve">    79467</t>
  </si>
  <si>
    <t>PINTURA COM TINTA A BASE DE BORRACHA CLORADA , DE FAIXAS DE DEMARCACAO, EM QUADRA POLIESPORTIVA, 5 CM DE LARGURA.</t>
  </si>
  <si>
    <t xml:space="preserve">    79500</t>
  </si>
  <si>
    <t>MARCACAO DE QUADRAS E PINTURAS DE PISOS</t>
  </si>
  <si>
    <t xml:space="preserve">    79500/002</t>
  </si>
  <si>
    <t xml:space="preserve">PINTURA ACRILICA EM PISO CIMENTADO, TRES DEMAOS </t>
  </si>
  <si>
    <t xml:space="preserve">    84663</t>
  </si>
  <si>
    <t>APLICACAO DE VERNIZ POLIURETANO FOSCO SOBRE PISO DE PEDRAS DECORATIVAS, 3 DEMAOS</t>
  </si>
  <si>
    <t xml:space="preserve">    84665</t>
  </si>
  <si>
    <t xml:space="preserve">PINTURA ACRILICA PARA SINALIZAÇÃO HORIZONTAL EM PISO CIMENTADO </t>
  </si>
  <si>
    <t xml:space="preserve">    84666</t>
  </si>
  <si>
    <t xml:space="preserve">POLIMENTO E ENCERAMENTO DE PISO EM MADEIRA </t>
  </si>
  <si>
    <t xml:space="preserve">  0261</t>
  </si>
  <si>
    <t>PINTURA EM TELHA</t>
  </si>
  <si>
    <t xml:space="preserve">    75889</t>
  </si>
  <si>
    <t xml:space="preserve">PINTURA PARA TELHAS DE ALUMINIO COM TINTA ESMALTE AUTOMOTIVA </t>
  </si>
  <si>
    <t>PISO</t>
  </si>
  <si>
    <t>PISOS</t>
  </si>
  <si>
    <t xml:space="preserve">  0111</t>
  </si>
  <si>
    <t>PISO CIMENTADO</t>
  </si>
  <si>
    <t xml:space="preserve">    73465</t>
  </si>
  <si>
    <t>PISO CIMENTADO E=1,5CM C/ARGAMASSA 1:3 CIMENTO AREIA ALISADO COLHER SOBRE BASE EXISTENTE.</t>
  </si>
  <si>
    <t xml:space="preserve">    73675</t>
  </si>
  <si>
    <t>PISO DE CONCRETO ACABAMENTO RÚSTICO ESPESSURA 7CM COM JUNTAS EM MADEIRA</t>
  </si>
  <si>
    <t xml:space="preserve">    73676</t>
  </si>
  <si>
    <t>PISO CIMENTADO TRAÇO 1:3 (CIMENTO E AREIA) ACABAMENTO LISO PIGMENTADO ESPESSURA 1,5CM COM JUNTAS PLASTICAS DE DILATACAO E ARGAMASSA EM PREPARO MANUAL</t>
  </si>
  <si>
    <t xml:space="preserve">    73922</t>
  </si>
  <si>
    <t>CIMENTADO LISO DESEMPENADO</t>
  </si>
  <si>
    <t xml:space="preserve">    73922/001</t>
  </si>
  <si>
    <t>PISO CIMENTADO TRACO 1:3 (CIMENTO E AREIA) ACABAMENTO LISO ESPESSURA 3,5CM, PREPARO MANUAL DA ARGAMASSA</t>
  </si>
  <si>
    <t xml:space="preserve">    73922/002</t>
  </si>
  <si>
    <t>PISO CIMENTADO TRACO 1:4 (CIMENTO E AREIA) ACABAMENTO LISO ESPESSURA 2,5CM PREPARO MANUAL DA ARGAMASSA</t>
  </si>
  <si>
    <t xml:space="preserve">    73922/003</t>
  </si>
  <si>
    <t>PISO CIMENTADO TRACO 1:3 (CIMENTO E AREIA) ACABAMENTO LISO ESPESSURA 2,0CM, PREPARO MANUAL DA ARGAMASSA</t>
  </si>
  <si>
    <t xml:space="preserve">    73922/004</t>
  </si>
  <si>
    <t>PISO CIMENTADO TRACO 1:4 (CIMENTO E AREIA) ACABAMENTO LISO ESPESSURA 2,0CM, PREPARO MANUAL DA ARGAMASSA</t>
  </si>
  <si>
    <t xml:space="preserve">    73922/005</t>
  </si>
  <si>
    <t>PISO CIMENTADO TRACO 1:3 (CIMENTO E AREIA) ACABAMENTO LISO ESPESSURA 3,0CM, PREPARO MANUAL DA ARGAMASSA</t>
  </si>
  <si>
    <t xml:space="preserve">    73923</t>
  </si>
  <si>
    <t>CIMENTADO RUSTICO E=1,5CM CIMENTO/AREIA 1:4</t>
  </si>
  <si>
    <t xml:space="preserve">    73923/001</t>
  </si>
  <si>
    <t>PISO CIMENTADO TRACO 1:4 (CIMENTO E AREIA) ACABAMENTO RUSTICO ESPESSURA 2CM, ARGAMASSA COM PREPARO MANUAL</t>
  </si>
  <si>
    <t xml:space="preserve">    73923/002</t>
  </si>
  <si>
    <t>PISO CIMENTADO TRACO 1:4 (CIMENTO E AREIA), COM ACABAMENTO RUSTICO ESPESSURA 3CM, PREPARO MANUAL</t>
  </si>
  <si>
    <t xml:space="preserve">    73923/003</t>
  </si>
  <si>
    <t>PISO CIMENTADO TRACO 1:3 (CIMENTO E AREIA), COM ACABAMENTO RUSTICO E FRISADO ESPESSURA 2CM, PREPARO MANUAL</t>
  </si>
  <si>
    <t xml:space="preserve">    73974</t>
  </si>
  <si>
    <t>PISO CIMENTADO RUSTICO</t>
  </si>
  <si>
    <t xml:space="preserve">    73974/001</t>
  </si>
  <si>
    <t>PISO CIMENTADO TRACO 1:3 (CIMENTO E AREIA) ACABAMENTO RUSTICO ESPESSURA 2CM, PREPARO MECANICO DA ARGAMASSA</t>
  </si>
  <si>
    <t xml:space="preserve">    73991</t>
  </si>
  <si>
    <t>PISO CIMENTADO LISO C/ IMPERMEABILIZANTE</t>
  </si>
  <si>
    <t xml:space="preserve">    73991/001</t>
  </si>
  <si>
    <t>PISO CIMENTADO TRACO 1:4 (CIMENTO E AREIA) COM ACABAMENTO LISO ESPESSURA 1,5CM, PREPARO MANUAL DA ARGAMASSA INCLUSO ADITIVO IMPERMEABILIZANTE</t>
  </si>
  <si>
    <t xml:space="preserve">    73991/002</t>
  </si>
  <si>
    <t>PISO CIMENTADO TRACO 1:3 (CIMENTO E AREIA) COM ACABAMENTO LISO ESPESSURA 1,5CM PREPARO MANUAL DA ARGAMASSA</t>
  </si>
  <si>
    <t xml:space="preserve">    73991/003</t>
  </si>
  <si>
    <t>PISO CIMENTADO TRACO 1:3 (CIMENTO E AREIA) COM ACABAMENTO LISO ESPESSURA 3CM PREPARO MECANICO ARGAMASSA INCLUSO ADITIVO IMPERMEABILIZANTE</t>
  </si>
  <si>
    <t xml:space="preserve">    73991/004</t>
  </si>
  <si>
    <t>PISO CIMENTADO TRACO 1:3 (CIMENTO E AREIA) COM ACABAMENTO LISO ESPESSURA 1,5CM, PREPARO MANUAL DA ARGAMASSA INCLUSO ADITIVO IMPERMEABILIZANTE</t>
  </si>
  <si>
    <t xml:space="preserve">    74079</t>
  </si>
  <si>
    <t>CIMENTADO LISO QUEIMADO E=2CM C/JUNTA BATIDA CIM/AREIA 1:3</t>
  </si>
  <si>
    <t xml:space="preserve">    74079/001</t>
  </si>
  <si>
    <t>PISO CIMENTADO TRACO 1:4 (CIMENTO E AREIA) COM ACABAMENTO LISO ESPESSURA 2,0CM COM JUNTAS PLASTICAS DE DILATACAO E PREPARO MANUAL DA ARGAMASSA</t>
  </si>
  <si>
    <t xml:space="preserve">    74079/002</t>
  </si>
  <si>
    <t>PISO CIMENTADO TRAÇO 1:3 (CIMENTO E AREIA) ACABAMENTO LISO ESPESSURA 2CM COM JUNTA BATIDA E PREPARO MANUAL DA ARGAMASSA</t>
  </si>
  <si>
    <t xml:space="preserve">    76447</t>
  </si>
  <si>
    <t>PISO CIMENTADO LISO</t>
  </si>
  <si>
    <t xml:space="preserve">    76447/001</t>
  </si>
  <si>
    <t>PISO CIMENTADO TRACO 1:3 (CIMENTO E AREIA) ACABAMENTO LISO ESPESSURA 2,5 CM PREPARO MECANICO DA ARGAMASSA</t>
  </si>
  <si>
    <t xml:space="preserve">    76448</t>
  </si>
  <si>
    <t xml:space="preserve">    76448/001</t>
  </si>
  <si>
    <t>PISO CIMENTADO TRACO 1:4 (CIMENTO E AREIA) ACABAMENTO RUSTICO ESPESSURA 1,5 CM PREPARO MANUAL DA ARGAMASSA</t>
  </si>
  <si>
    <t xml:space="preserve">    76448/002</t>
  </si>
  <si>
    <t>PISO CIMENTADO TRAÇO 1:4 (CIMENTO E AREIA) ACABAMENTO RUSTICO ESPESSURA 3,5 CM PREPARO MANUAL DA ARGAMASSA</t>
  </si>
  <si>
    <t xml:space="preserve">    76448/003</t>
  </si>
  <si>
    <t>PISO CIMENTADO TRAÇO 1:4 (CIMENTO E AREIA) ACABAMENTO RUSTICO ESPESSURA 2,5 CM PREPARO MANUAL DA ARGAMASSA</t>
  </si>
  <si>
    <t xml:space="preserve">    84172</t>
  </si>
  <si>
    <t>PISO CIMENTADO TRACO 1:3 (CIMENTO E AREIA) ACABAMENTO RUSTICO ESPESSURA 2 CM COM JUNTAS PLASTICAS DE DILATACAO, PREPARO MANUAL DA ARGAMASSA</t>
  </si>
  <si>
    <t xml:space="preserve">    84173</t>
  </si>
  <si>
    <t>PISO CIMENTADO TRACO 1:3 (CIMENTO/AREIA) ACABAMENTO LISO PREPARO MANUAL DA ARGAMASSA INCLUSO ADITIVO IMPERMEABILIZANTE</t>
  </si>
  <si>
    <t xml:space="preserve">    84174</t>
  </si>
  <si>
    <t>PISO CIMENTADO TRACO 1:3 (CIMENTO E AREIA) COM ACABAMENTO LISO ESPESSURA 3CM COM JUNTAS DE MADEIRA, PREPARO MANUAL DA ARGAMASSA INCLUSO ADITIVO IMPERMEABILIZANTE</t>
  </si>
  <si>
    <t xml:space="preserve">  0112</t>
  </si>
  <si>
    <t>PISO DE MADEIRA</t>
  </si>
  <si>
    <t xml:space="preserve">    72191</t>
  </si>
  <si>
    <t>RECOLOCACAO DE TACOS DE MADEIRA COM REAPROVEITAMENTO DE MATERIAL E ASSENTAMENTO COM ARGAMASSA 1:4 (CIMENTO E AREIA)</t>
  </si>
  <si>
    <t xml:space="preserve">    72192</t>
  </si>
  <si>
    <t>RECOLOCACAO DE PISO DE TABUAS DE MADEIRA, CONSIDERANDO REAPROVEITAMENTO DO MATERIAL</t>
  </si>
  <si>
    <t xml:space="preserve">    72193</t>
  </si>
  <si>
    <t xml:space="preserve">    73655</t>
  </si>
  <si>
    <t>PISO EM TABUA CORRIDA DE MADEIRA ESPESSURA 2,5CM FIXADO EM PECAS DE MADEIRA E ASSENTADO EM ARGAMASSA TRACO 1:4 (CIMENTO/AREIA)</t>
  </si>
  <si>
    <t xml:space="preserve">    73734</t>
  </si>
  <si>
    <t>PISO EM MADEIRA</t>
  </si>
  <si>
    <t xml:space="preserve">    73734/001</t>
  </si>
  <si>
    <t>PISO EM TACO DE MADEIRA 7X21CM, ASSENTADO COM ARGAMASSA TRACO 1:4 (CIMENTO E AREIA MEDIA)</t>
  </si>
  <si>
    <t xml:space="preserve">    84181</t>
  </si>
  <si>
    <t xml:space="preserve">PISO EM TACO DE MADEIRA 7X21CM, FIXADO COM COLA BASE DE PVA </t>
  </si>
  <si>
    <t xml:space="preserve">    84182</t>
  </si>
  <si>
    <t xml:space="preserve">PISO PARQUET DE MADEIRA DE LEI FIXADO COM COLA BASE DE PVA </t>
  </si>
  <si>
    <t xml:space="preserve">  0113</t>
  </si>
  <si>
    <t>PISO CERAMICO</t>
  </si>
  <si>
    <t xml:space="preserve">    87246</t>
  </si>
  <si>
    <t>REVESTIMENTO CERÂMICO PARA PISO COM PLACAS TIPO GRÊS DE DIMENSÕES 35X35 CM APLICADA EM AMBIENTES DE ÁREA MENOR QUE 5 M2. AF_06/2014</t>
  </si>
  <si>
    <t xml:space="preserve">    87247</t>
  </si>
  <si>
    <t>REVESTIMENTO CERÂMICO PARA PISO COM PLACAS TIPO GRÊS DE DIMENSÕES 35X35 CM APLICADA EM AMBIENTES DE ÁREA ENTRE 5 M2 E 10 M2. AF_06/2014</t>
  </si>
  <si>
    <t xml:space="preserve">    87248</t>
  </si>
  <si>
    <t>REVESTIMENTO CERÂMICO PARA PISO COM PLACAS TIPO GRÊS DE DIMENSÕES 35X35 CM APLICADA EM AMBIENTES DE ÁREA MAIOR QUE 10 M2. AF_06/2014</t>
  </si>
  <si>
    <t xml:space="preserve">    87249</t>
  </si>
  <si>
    <t>REVESTIMENTO CERÂMICO PARA PISO COM PLACAS TIPO GRÊS DE DIMENSÕES 45X45 CM APLICADA EM AMBIENTES DE ÁREA MENOR QUE 5 M2. AF_06/2014</t>
  </si>
  <si>
    <t xml:space="preserve">    87250</t>
  </si>
  <si>
    <t>REVESTIMENTO CERÂMICO PARA PISO COM PLACAS TIPO GRÊS DE DIMENSÕES 45X45 CM APLICADA EM AMBIENTES DE ÁREA ENTRE 5 M2 E 10 M2. AF_06/2014</t>
  </si>
  <si>
    <t xml:space="preserve">    87251</t>
  </si>
  <si>
    <t>REVESTIMENTO CERÂMICO PARA PISO COM PLACAS TIPO GRÊS DE DIMENSÕES 45X45 CM APLICADA EM AMBIENTES DE ÁREA MAIOR QUE 10 M2. AF_06/2014</t>
  </si>
  <si>
    <t xml:space="preserve">    87255</t>
  </si>
  <si>
    <t>REVESTIMENTO CERÂMICO PARA PISO COM PLACAS TIPO GRÊS DE DIMENSÕES 60X60 CM APLICADA EM AMBIENTES DE ÁREA MENOR QUE 5 M2. AF_06/2014</t>
  </si>
  <si>
    <t xml:space="preserve">    87256</t>
  </si>
  <si>
    <t>REVESTIMENTO CERÂMICO PARA PISO COM PLACAS TIPO GRÊS DE DIMENSÕES 60X60 CM APLICADA EM AMBIENTES DE ÁREA ENTRE 5 M2 E 10 M2. AF_06/2014</t>
  </si>
  <si>
    <t xml:space="preserve">    87257</t>
  </si>
  <si>
    <t>REVESTIMENTO CERÂMICO PARA PISO COM PLACAS TIPO GRÊS DE DIMENSÕES 60X60 CM APLICADA EM AMBIENTES DE ÁREA MAIOR QUE 10 M2. AF_06/2014</t>
  </si>
  <si>
    <t xml:space="preserve">    87258</t>
  </si>
  <si>
    <t>REVESTIMENTO CERÂMICO PARA PISO COM PLACAS TIPO PORCELANATO DE DIMENSÕES 45X45 CM APLICADA EM AMBIENTES DE ÁREA MENOR QUE 5 M². AF_06/2014</t>
  </si>
  <si>
    <t xml:space="preserve">    87259</t>
  </si>
  <si>
    <t>REVESTIMENTO CERÂMICO PARA PISO COM PLACAS TIPO PORCELANATO DE DIMENSÕES 45X45 CM APLICADA EM AMBIENTES DE ÁREA ENTRE 5 M² E 10 M². AF_06/2014</t>
  </si>
  <si>
    <t xml:space="preserve">    87260</t>
  </si>
  <si>
    <t>REVESTIMENTO CERÂMICO PARA PISO COM PLACAS TIPO PORCELANATO DE DIMENSÕES 45X45 CM APLICADA EM AMBIENTES DE ÁREA MAIOR QUE 10 M². AF_06/2014</t>
  </si>
  <si>
    <t xml:space="preserve">    89046</t>
  </si>
  <si>
    <t>(COMPOSIÇÃO REPRESENTATIVA) DO SERVIÇO DE REVESTIMENTO CERÂMICO PARA PISO COM PLACAS TIPO GRÉS DE DIMENSÕES 35X35 CM, PARA EDIFICAÇÃO HABITACIONAL MULTIFAMILIAR (PRÉDIO). AF_11/2014</t>
  </si>
  <si>
    <t xml:space="preserve">    89171</t>
  </si>
  <si>
    <t>(COMPOSIÇÃO REPRESENTATIVA) DO SERVIÇO DE REVESTIMENTO CERÂMICO PARA PISO COM PLACAS TIPO GRÉS DE DIMENSÕES 35X35 CM, PARA EDIFICAÇÃO HABITACIONAL UNIFAMILIAR (CASA) E EDIFICAÇÃO PÚBLICA PADRÃO. AF_11/2014</t>
  </si>
  <si>
    <t xml:space="preserve">  0115</t>
  </si>
  <si>
    <t>PISO DE PEDRA</t>
  </si>
  <si>
    <t xml:space="preserve">    73743</t>
  </si>
  <si>
    <t>PISO EM PEDRA</t>
  </si>
  <si>
    <t xml:space="preserve">    73743/001</t>
  </si>
  <si>
    <t>PISO EM PEDRA SÃO TOME ASSENTADO SOBRE ARGAMASSA 1:3 (CIMENTO E AREIA)REJUNTADO COM CIMENTO BRANCO</t>
  </si>
  <si>
    <t xml:space="preserve">    73818</t>
  </si>
  <si>
    <t>PAVIMENTACAO C/PEDRISCO S/COMPACTACAO E=5CM -11209</t>
  </si>
  <si>
    <t xml:space="preserve">    73818/001</t>
  </si>
  <si>
    <t xml:space="preserve">PAVIMENTACAO EM PEDRISCO, ESPESSURA 5CM </t>
  </si>
  <si>
    <t xml:space="preserve">    73921</t>
  </si>
  <si>
    <t>PISO PEDRA</t>
  </si>
  <si>
    <t xml:space="preserve">    73921/001</t>
  </si>
  <si>
    <t>PISO EM PEDRA PORTUGUESA ASSENTADO SOBRE BASE DE SAIBRO, REJUNTADO COMCIMENTO BRANCO</t>
  </si>
  <si>
    <t xml:space="preserve">    73921/002</t>
  </si>
  <si>
    <t>PISO EM PEDRA ARDOSIA ASSENTADO SOBRE ARGAMASSA COLANTE REJUNTADO COM CIMENTO COMUM</t>
  </si>
  <si>
    <t xml:space="preserve">    73957</t>
  </si>
  <si>
    <t>PISOS DE PEDRA PORTUGUESA, ARENITO E ARDOSIA</t>
  </si>
  <si>
    <t xml:space="preserve">    73957/001</t>
  </si>
  <si>
    <t>RECOMPOSICAO DE PISO EM PEDRA PORTUGUESA, ASSENTADA SOBRE ARGAMASSA TRACO 1:5 (CIMENTO E SAIBRO), REJUNTADO COM CIMENTO COMUM, COM APROVEITAMENTO DA PEDRA</t>
  </si>
  <si>
    <t xml:space="preserve">    74160</t>
  </si>
  <si>
    <t>PISO EM PEDRA ARDOSIA, E = 1,00 CM</t>
  </si>
  <si>
    <t xml:space="preserve">    74160/001</t>
  </si>
  <si>
    <t>PISO EM PEDRA ARDOSIA IRREGULAR ASSENTADO SOBRE ARGAMASSA TRACO 1:0,5:5 (CIMENTO, CAL E AREIA), REJUNTADO COM CIMENTO BRANCO</t>
  </si>
  <si>
    <t xml:space="preserve">    74235</t>
  </si>
  <si>
    <t>PISOS DE PEDRA PORTUGUESA ARENITO E ARDOSIA</t>
  </si>
  <si>
    <t xml:space="preserve">    74235/001</t>
  </si>
  <si>
    <t>PISO EM PEDRA PORTUGUESA ASSENTADO SOBRE ARGAMASSA TRACO 1:5 (CIMENTO E SAIBRO), REJUNTADO COM CIMENTO COMUM</t>
  </si>
  <si>
    <t xml:space="preserve">    84183</t>
  </si>
  <si>
    <t>PISO EM PEDRA PORTUGUESA ASSENTADO SOBRE BASE DE AREIA, REJUNTADO COM CIMENTO COMUM</t>
  </si>
  <si>
    <t xml:space="preserve">  0116</t>
  </si>
  <si>
    <t>PISO VINILICO/BORRACHA</t>
  </si>
  <si>
    <t xml:space="preserve">    72185</t>
  </si>
  <si>
    <t>PISO VINILICO SEMIFLEXIVEL PADRAO LISO, ESPESSURA 2MM, FIXADO COM COLA</t>
  </si>
  <si>
    <t xml:space="preserve">    72186</t>
  </si>
  <si>
    <t>PISO VINILICO SEMIFLEXIVEL PADRAO LISO, ESPESSURA 3,2MM, FIXADO COM COLA</t>
  </si>
  <si>
    <t xml:space="preserve">    72187</t>
  </si>
  <si>
    <t>PISO DE BORRACHA FRISADO, ESPESSURA 7MM, ASSENTADO COM ARGAMASSA TRACO1:3 (CIMENTO E AREIA)</t>
  </si>
  <si>
    <t xml:space="preserve">    72188</t>
  </si>
  <si>
    <t>PISO DE BORRACHA PASTILHADO, ESPESSURA 7MM, ASSENTADO COM ARGAMASSA TRACO 1:3 (CIMENTO E AREIA)</t>
  </si>
  <si>
    <t xml:space="preserve">    73876</t>
  </si>
  <si>
    <t>PLURIGOMA</t>
  </si>
  <si>
    <t xml:space="preserve">    73876/001</t>
  </si>
  <si>
    <t xml:space="preserve">PISO DE BORRACHA PASTILHADO, ESPESSURA 7MM, FIXADO COM COLA </t>
  </si>
  <si>
    <t xml:space="preserve">    84186</t>
  </si>
  <si>
    <t xml:space="preserve">PISO DE BORRACHA CANELADA, ESPESSURA 3,5MM, FIXADO COM COLA </t>
  </si>
  <si>
    <t xml:space="preserve">    84187</t>
  </si>
  <si>
    <t xml:space="preserve">ASSENTAMENTO DE PISO DE BORRACHA PASTILHADA FIXADO COM COLA </t>
  </si>
  <si>
    <t xml:space="preserve">    84188</t>
  </si>
  <si>
    <t xml:space="preserve">TESTEIRA OU RODAPE VINILICO 6CM FIXADO COM COLA </t>
  </si>
  <si>
    <t xml:space="preserve">  0117</t>
  </si>
  <si>
    <t>PISO DE ALTA RESISTENCIA</t>
  </si>
  <si>
    <t xml:space="preserve">    72136</t>
  </si>
  <si>
    <t>PISO INDUSTRIAL DE ALTA RESISTENCIA, ESPESSURA 8MM, INCLUSO JUNTAS DE DILATACAO PLASTICAS E POLIMENTO MECANIZADO</t>
  </si>
  <si>
    <t xml:space="preserve">    72137</t>
  </si>
  <si>
    <t>PISO INDUSTRIAL ALTA RESISTENCIA, ESPESSURA 12MM, INCLUSO JUNTAS DE DILATACAO PLASTICAS E POLIMENTO MECANIZADO</t>
  </si>
  <si>
    <t xml:space="preserve">    72815</t>
  </si>
  <si>
    <t xml:space="preserve">APLICACAO DE TINTA A BASE DE EPOXI SOBRE PISO </t>
  </si>
  <si>
    <t xml:space="preserve">  0118</t>
  </si>
  <si>
    <t>PISO GRANILITE/MARMORITE</t>
  </si>
  <si>
    <t xml:space="preserve">    84191</t>
  </si>
  <si>
    <t>PISO EM GRANILITE, MARMORITE OU GRANITINA ESPESSURA 8 MM, INCLUSO JUNTAS DE DILATACAO PLASTICAS</t>
  </si>
  <si>
    <t xml:space="preserve">  0119</t>
  </si>
  <si>
    <t>PISO DE MARMORE/GRANITO</t>
  </si>
  <si>
    <t xml:space="preserve">    72138</t>
  </si>
  <si>
    <t>PISO EM GRANITO BRANCO 50X50CM LEVIGADO ESPESSURA 2CM, ASSENTADO COM ARGAMASSA COLANTE DUPLA COLAGEM, COM REJUNTAMENTO EM CIMENTO BRANCO</t>
  </si>
  <si>
    <t xml:space="preserve">    84190</t>
  </si>
  <si>
    <t>PISO GRANITO ASSENTADO SOBRE ARGAMASSA CIMENTO / CAL / AREIA TRACO 1:0,25:3 INCLUSIVE REJUNTE EM CIMENTO</t>
  </si>
  <si>
    <t xml:space="preserve">    84193</t>
  </si>
  <si>
    <t>ASSENTAMENTO DE PISO GRANITO/MARMORE SOBRE ARGAMASSA TRACO 1:2:2 (CIMENTO/AREIA/SAIBRO)</t>
  </si>
  <si>
    <t xml:space="preserve">    84195</t>
  </si>
  <si>
    <t>PISO MARMORE BRANCO ASSENTADO SOBRE ARGAMASSA TRACO 1:4 (CIMENTO/AREIA)</t>
  </si>
  <si>
    <t xml:space="preserve">  0120</t>
  </si>
  <si>
    <t>SOLEIRA CERAMICA</t>
  </si>
  <si>
    <t xml:space="preserve">    84192</t>
  </si>
  <si>
    <t>SOLEIRA CERAMICA PEI-4 LARGURA 15CM ASSENTADA SOBRE ARGAMASSA CIMENTO E AREIA TRACO 1:4</t>
  </si>
  <si>
    <t xml:space="preserve">  0121</t>
  </si>
  <si>
    <t>SOLEIRA DE GRANILITE, MARMORITE E OUTROS</t>
  </si>
  <si>
    <t xml:space="preserve">    74159</t>
  </si>
  <si>
    <t>SOLEIRA DE ARDOSIA</t>
  </si>
  <si>
    <t xml:space="preserve">    74159/001</t>
  </si>
  <si>
    <t>SOLEIRA EM ARDOSIA LARGURA 15CM ASSENTADA COM ARGAMASSA DE CIMENTO E AREIA TRACO 1:4 REJUNTE EM CIMENTO BRANCO</t>
  </si>
  <si>
    <t xml:space="preserve">    74192</t>
  </si>
  <si>
    <t>SOLEIRA DE MARMORITE</t>
  </si>
  <si>
    <t xml:space="preserve">    74192/001</t>
  </si>
  <si>
    <t>SOLEIRA EM MARMORITE LARGURA 15CM SOBRE ARGAMASSA TRACO 1:4 (CIMENTO EAREIA)</t>
  </si>
  <si>
    <t xml:space="preserve">    84194</t>
  </si>
  <si>
    <t>SOLEIRA DE CIMENTADO LISO LARGURA 15CM EXECUTADA COM ARGAMASSA TRACO 1:3 (CIMENTO E AREIA)</t>
  </si>
  <si>
    <t xml:space="preserve">  0122</t>
  </si>
  <si>
    <t>SOLEIRA DE MARMORE/GRANITO</t>
  </si>
  <si>
    <t xml:space="preserve">    74111</t>
  </si>
  <si>
    <t>SOLEIRA MARMORE BRANCO</t>
  </si>
  <si>
    <t xml:space="preserve">    74111/001</t>
  </si>
  <si>
    <t>SOLEIRA DE MARMORE BRANCO, LARGURA 5CM, ESPESSURA 3CM, ASSENTADA COM ARGAMASSA COLANTE</t>
  </si>
  <si>
    <t xml:space="preserve">    84161</t>
  </si>
  <si>
    <t>SOLEIRA DE MARMORE BRANCO, LARGURA 15CM, ESPESSURA 3CM, ASSENTADA SOBRE ARGAMASSA TRACO 1:4 (CIMENTO E AREIA)</t>
  </si>
  <si>
    <t xml:space="preserve">  0130</t>
  </si>
  <si>
    <t>RODAPE DE MADEIRA</t>
  </si>
  <si>
    <t xml:space="preserve">    72194</t>
  </si>
  <si>
    <t>RECOLOCACAO DE RODAPE DE MADEIRA E CORDAO, CONSIDERANDO REAPROVEITAMENTO DO MATERIAL</t>
  </si>
  <si>
    <t xml:space="preserve">    73886</t>
  </si>
  <si>
    <t>RODAPES DE MADEIRA</t>
  </si>
  <si>
    <t xml:space="preserve">    73886/001</t>
  </si>
  <si>
    <t xml:space="preserve">RODAPE EM MADEIRA, ALTURA 7CM, FIXADO EM PECAS DE MADEIRA </t>
  </si>
  <si>
    <t xml:space="preserve">    84162</t>
  </si>
  <si>
    <t xml:space="preserve">RODAPE EM MADEIRA, ALTURA 7CM, FIXADO COM COLA </t>
  </si>
  <si>
    <t xml:space="preserve">  0131</t>
  </si>
  <si>
    <t>RODAPE CERAMICO</t>
  </si>
  <si>
    <t xml:space="preserve">    88648</t>
  </si>
  <si>
    <t>RODAPÉ CERÂMICO DE 7CM DE ALTURA COM PLACAS TIPO GRÊS DE DIMENSÕES 35X35CM. AF_06/2014</t>
  </si>
  <si>
    <t xml:space="preserve">    88649</t>
  </si>
  <si>
    <t>RODAPÉ CERÂMICO DE 7CM DE ALTURA COM PLACAS TIPO GRÊS DE DIMENSÕES 45X45CM. AF_06/2014</t>
  </si>
  <si>
    <t xml:space="preserve">    88650</t>
  </si>
  <si>
    <t>RODAPÉ CERÂMICO DE 7CM DE ALTURA COM PLACAS TIPO GRÊS DE DIMENSÕES 60X60CM . AF_06/2014</t>
  </si>
  <si>
    <t xml:space="preserve">  0164</t>
  </si>
  <si>
    <t>RODAPE DE MARMORE,GRANITO,MARMORITE,GRANILITE E OUTROS</t>
  </si>
  <si>
    <t xml:space="preserve">    6123</t>
  </si>
  <si>
    <t xml:space="preserve">RODAPE EM ARGAMASSA TRACO 1:2:8 (CIMENTO, CAL E AREIA) ALTURA 8CM </t>
  </si>
  <si>
    <t xml:space="preserve">    40904</t>
  </si>
  <si>
    <t>RODAPE EM ARDOSIA ALTURA 8CM ASSENTADO COM ARGAMASSA TRACO 1:2:8 (CIMENTO, CAL E AREIA) REJUNTE EM CIMENTO BRANCO</t>
  </si>
  <si>
    <t xml:space="preserve">    73630</t>
  </si>
  <si>
    <t xml:space="preserve">RODAPE EM CONCRETO (CIMENTO, AREIA GROSSA E PEDRISCO), ALTURA 8CM </t>
  </si>
  <si>
    <t xml:space="preserve">    73742</t>
  </si>
  <si>
    <t>RODAPE DE GRANITO</t>
  </si>
  <si>
    <t xml:space="preserve">    73742/001</t>
  </si>
  <si>
    <t>RODAPE EM MARMORE BRANCO ASSENTADO COM ARGAMASSA TRACO 1:2:8 (CIMENTO,CAL E AREIA) ALTURA 7CM</t>
  </si>
  <si>
    <t xml:space="preserve">    73850</t>
  </si>
  <si>
    <t>RODAPE DE MARMORITE</t>
  </si>
  <si>
    <t xml:space="preserve">    73850/001</t>
  </si>
  <si>
    <t xml:space="preserve">RODAPE EM MARMORITE, ALTURA 10CM </t>
  </si>
  <si>
    <t xml:space="preserve">    84165</t>
  </si>
  <si>
    <t xml:space="preserve">RODAPE EM ARGAMASSA TRACO 1:3 (CIMENTO E AREIA) ALTURA 8CM </t>
  </si>
  <si>
    <t xml:space="preserve">    84167</t>
  </si>
  <si>
    <t>RODAPE EM MARMORE BRANCO ASSENTADO COM ARGAMASSA TRACO 1:4 (CIMENTO E AREIA) ALTURA 7CM</t>
  </si>
  <si>
    <t xml:space="preserve">    84168</t>
  </si>
  <si>
    <t>RODAPE EM ARDOSIA ASSENTADO COM ARGAMASSA TRACO 1:4 (CIMENTO E AREIA) ALTURA 10CM</t>
  </si>
  <si>
    <t xml:space="preserve">  0258</t>
  </si>
  <si>
    <t>PISO CONCRETO</t>
  </si>
  <si>
    <t xml:space="preserve">    68325</t>
  </si>
  <si>
    <t>PISO EM CONCRETO 20 MPA PREPARO MECANICO, ESPESSURA 7CM, INCLUSO SELANTE ELASTICO A BASE DE POLIURETANO</t>
  </si>
  <si>
    <t xml:space="preserve">    68333</t>
  </si>
  <si>
    <t>PISO EM CONCRETO 20 MPA PREPARO MECANICO, ESPESSURA 7CM, INCLUSO JUNTAS DE DILATACAO EM MADEIRA</t>
  </si>
  <si>
    <t xml:space="preserve">    72182</t>
  </si>
  <si>
    <t>PISO EM CONCRETO 20 MPA PREPARO MECANICO, ESPESSURA 7CM, INCLUSO JUNTAS DE DILATACAO EM POLIURETANO 2X2M</t>
  </si>
  <si>
    <t xml:space="preserve">    72183</t>
  </si>
  <si>
    <t>PISO EM CONCRETO 20MPA PREPARO MECANICO, ESPESSURA 7 CM, COM ARMACAO EM TELA SOLDADA</t>
  </si>
  <si>
    <t xml:space="preserve">    72195</t>
  </si>
  <si>
    <t xml:space="preserve">PISO EM CONCRETO ESPESSURA 7CM, COM JUNTA EM GRAMA </t>
  </si>
  <si>
    <t xml:space="preserve">    73892</t>
  </si>
  <si>
    <t>CALCADA EM CONCRETO</t>
  </si>
  <si>
    <t xml:space="preserve">    73892/001</t>
  </si>
  <si>
    <t>EXECUÇÃO DE PASSEIO (CALÇADA) EM CONCRETO (CIMENTO/AREIA/SEIXO ROLADO), PREPARO MECÂNICO, ESPESSURA 7CM, COM JUNTA DE DILATAÇÃO EM MADEIRA,INCLUSO LANÇAMENTO E ADENSAMENTO</t>
  </si>
  <si>
    <t xml:space="preserve">    73892/002</t>
  </si>
  <si>
    <t>EXECUÇÃO DE PASSEIO (CALÇADA) EM CONCRETO 12 MPA, TRAÇO 1:3:5 (CIMENTO/AREIA/BRITA), PREPARO MECÂNICO, ESPESSURA 7CM, COM JUNTA DE DILATAÇÃOEM MADEIRA, INCLUSO LANÇAMENTO E ADENSAMENTO</t>
  </si>
  <si>
    <t xml:space="preserve">    74147</t>
  </si>
  <si>
    <t>PISO C/BLOKRET H=8CM PRE-FABRICADO, INCLUSIVE COLCHAO AREIA H=6,0CM</t>
  </si>
  <si>
    <t xml:space="preserve">    74147/001</t>
  </si>
  <si>
    <t>PISO EM BLOCO SEXTAVADO 30X30CM, ESPESSURA 8CM, ASSENTADO SOBRE COLCHAO DE AREIA ESPESSURA 6CM</t>
  </si>
  <si>
    <t xml:space="preserve">    84175</t>
  </si>
  <si>
    <t>JUNTA 5X5CM COM ARGAMASSA TRACO 1:3 (CIMENTO E AREIA) PARA PISO EM PLACAS</t>
  </si>
  <si>
    <t xml:space="preserve">    84176</t>
  </si>
  <si>
    <t>JUNTA 2,5X2,5CM COM ARGAMASSA 1:1:3 IMPERMEABILIZANTE DE HIDRO-ASFALTOCIMENTO E AREIA PARA PISO EM PLACAS</t>
  </si>
  <si>
    <t xml:space="preserve">    84177</t>
  </si>
  <si>
    <t xml:space="preserve">JUNTA GRAMADA 5CM DE LARGURA </t>
  </si>
  <si>
    <t xml:space="preserve">    84184</t>
  </si>
  <si>
    <t>REPOSICAO DE BLOCOS DE CONCRETO HEXAGONAL, TIPO BLOKRET, SOBRE COXIM AREIA</t>
  </si>
  <si>
    <t xml:space="preserve">    84212</t>
  </si>
  <si>
    <t>PISO EM CONCRETO 20 MPA USINADO, ESPESSURA 7CM E JUNTAS SERRADAS 2X2M,INCLUSO POLIMENTO COM DESEMPENADEIRA ELETRICA</t>
  </si>
  <si>
    <t xml:space="preserve">  0260</t>
  </si>
  <si>
    <t>CARPETE</t>
  </si>
  <si>
    <t xml:space="preserve">    84179</t>
  </si>
  <si>
    <t>CARPETE NYLON ESPESSURA 6MM, COLOCADO SOBRE ARGAMASSA TRACO 1:4 (CIMENTO E AREIA)</t>
  </si>
  <si>
    <t xml:space="preserve">  0264</t>
  </si>
  <si>
    <t>REGULARIZACAO DE CONTRA-PISOS E OUTRAS SUPERFICIES</t>
  </si>
  <si>
    <t xml:space="preserve">    87071</t>
  </si>
  <si>
    <t>CONTRAPISO EM ARGAMASSA TRAÇO 1:4 (CIMENTO E AREIA), PREPARO MECÂNICO COM BETONEIRA 400 L, APLICADO EM ÁREAS SECAS MENORES QUE 10M2 SOBRE LAJE, ADERIDO, ESPESSURA 2CM, ACABAMENTO REFORÇADO. AF_06/2014</t>
  </si>
  <si>
    <t xml:space="preserve">    87072</t>
  </si>
  <si>
    <t>CONTRAPISO EM ARGAMASSA TRAÇO 1:4 (CIMENTO E AREIA), PREPARO MECÂNICO COM MISTURADOR 300 KG, APLICADO EM ÁREAS SECAS MENORES QUE 10M2 SOBRELAJE, ADERIDO, ESPESSURA 2CM, ACABAMENTO REFORÇADO. AF_06/2014</t>
  </si>
  <si>
    <t xml:space="preserve">    87073</t>
  </si>
  <si>
    <t>CONTRAPISO EM ARGAMASSA TRAÇO 1:4 (CIMENTO E AREIA), PREPARO MANUAL, APLICADO EM ÁREAS SECAS MENORES QUE 10M2 SOBRE LAJE, ADERIDO, ESPESSURA2CM, ACABAMENTO REFORÇADO. AF_06/2014</t>
  </si>
  <si>
    <t xml:space="preserve">    87074</t>
  </si>
  <si>
    <t>CONTRAPISO EM ARGAMASSA PRONTA, PREPARO MECÂNICO COM MISTURADOR 300 KG, APLICADO EM ÁREAS SECAS MENORES QUE 10M2 SOBRE LAJE, ADERIDO, ESPESSURA 2CM, ACABAMENTO REFORÇADO. AF_06/2014</t>
  </si>
  <si>
    <t xml:space="preserve">    87075</t>
  </si>
  <si>
    <t>CONTRAPISO EM ARGAMASSA PRONTA, PREPARO MANUAL, APLICADO EM ÁREAS SECAS MENORES QUE 10M2 SOBRE LAJE, ADERIDO, ESPESSURA 2CM, ACABAMENTO REFORÇADO. AF_06/2014</t>
  </si>
  <si>
    <t xml:space="preserve">    87620</t>
  </si>
  <si>
    <t>CONTRAPISO EM ARGAMASSA TRAÇO 1:4 (CIMENTO E AREIA), PREPARO MECÂNICO COM BETONEIRA 400 L, APLICADO EM ÁREAS SECAS MENORES QUE 10M2 SOBRE LAJE, ADERIDO, ESPESSURA 2CM, ACABAMENTO NÃO REFORÇADO. AF_06/2014</t>
  </si>
  <si>
    <t xml:space="preserve">    87621</t>
  </si>
  <si>
    <t>CONTRAPISO EM ARGAMASSA TRAÇO 1:4 (CIMENTO E AREIA), PREPARO MECÂNICO COM MISTURADOR 300 KG, APLICADO EM ÁREAS SECAS MENORES QUE 10M2 SOBRELAJE, ADERIDO, ESPESSURA 2CM, ACABAMENTO NÃO REFORÇADO. AF_06/2014</t>
  </si>
  <si>
    <t xml:space="preserve">    87622</t>
  </si>
  <si>
    <t>CONTRAPISO EM ARGAMASSA TRAÇO 1:4 (CIMENTO E AREIA), PREPARO MANUAL, APLICADO EM ÁREAS SECAS MENORES QUE 10M2 SOBRE LAJE, ADERIDO, ESPESSURA2CM, ACABAMENTO NÃO REFORÇADO. AF_06/2014</t>
  </si>
  <si>
    <t xml:space="preserve">    87623</t>
  </si>
  <si>
    <t>CONTRAPISO EM ARGAMASSA PRONTA, PREPARO MECÂNICO COM MISTURADOR 300 KG, APLICADO EM ÁREAS SECAS MENORES QUE 10M2 SOBRE LAJE, ADERIDO, ESPESSURA 2CM, ACABAMENTO NÃO REFORÇADO. AF_06/2014</t>
  </si>
  <si>
    <t xml:space="preserve">    87624</t>
  </si>
  <si>
    <t>CONTRAPISO EM ARGAMASSA PRONTA, PREPARO MANUAL, APLICADO EM ÁREAS SECAS MENORES QUE 10M2 SOBRE LAJE, ADERIDO, ESPESSURA 2CM, ACABAMENTO NÃOREFORÇADO. AF_06/2014</t>
  </si>
  <si>
    <t xml:space="preserve">    87625</t>
  </si>
  <si>
    <t>CONTRAPISO EM ARGAMASSA TRAÇO 1:4 (CIMENTO E AREIA), PREPARO MECÂNICO COM BETONEIRA 400 L, APLICADO EM ÁREAS SECAS MENORES QUE 10M2 SOBRE LAJE, ADERIDO, ESPESSURA 3CM, ACABAMENTO REFORÇADO. AF_06/2014</t>
  </si>
  <si>
    <t xml:space="preserve">    87626</t>
  </si>
  <si>
    <t>CONTRAPISO EM ARGAMASSA TRAÇO 1:4 (CIMENTO E AREIA), PREPARO MECÂNICO COM MISTURADOR 300 KG, APLICADO EM ÁREAS SECAS MENORES QUE 10M2 SOBRELAJE, ADERIDO, ESPESSURA 3CM, ACABAMENTO REFORÇADO. AF_06/2014</t>
  </si>
  <si>
    <t xml:space="preserve">    87627</t>
  </si>
  <si>
    <t>CONTRAPISO EM ARGAMASSA TRAÇO 1:4 (CIMENTO E AREIA), PREPARO MANUAL, APLICADO EM ÁREAS SECAS MENORES QUE 10M2 SOBRE LAJE, ADERIDO, ESPESSURA3CM, ACABAMENTO REFORÇADO. AF_06/2014</t>
  </si>
  <si>
    <t xml:space="preserve">    87628</t>
  </si>
  <si>
    <t>CONTRAPISO EM ARGAMASSA PRONTA, PREPARO MECÂNICO COM MISTURADOR 300 KG, APLICADO EM ÁREAS SECAS MENORES QUE 10M2 SOBRE LAJE, ADERIDO, ESPESSURA 3CM, ACABAMENTO REFORÇADO. AF_06/2014</t>
  </si>
  <si>
    <t xml:space="preserve">    87629</t>
  </si>
  <si>
    <t>CONTRAPISO EM ARGAMASSA PRONTA, PREPARO MANUAL, APLICADO EM ÁREAS SECAS MENORES QUE 10M2 SOBRE LAJE, ADERIDO, ESPESSURA 3CM, ACABAMENTO REFORÇADO. AF_06/2014</t>
  </si>
  <si>
    <t xml:space="preserve">    87630</t>
  </si>
  <si>
    <t>CONTRAPISO EM ARGAMASSA TRAÇO 1:4 (CIMENTO E AREIA), PREPARO MECÂNICO COM BETONEIRA 400 L, APLICADO EM ÁREAS SECAS MENORES QUE 10M2 SOBRE LAJE, ADERIDO, ESPESSURA 3CM, ACABAMENTO NÃO REFORÇADO. AF_06/2014</t>
  </si>
  <si>
    <t xml:space="preserve">    87631</t>
  </si>
  <si>
    <t>CONTRAPISO EM ARGAMASSA TRAÇO 1:4 (CIMENTO E AREIA), PREPARO MECÂNICO COM MISTURADOR 300 KG, APLICADO EM ÁREAS SECAS MENORES QUE 10M2 SOBRELAJE, ADERIDO, ESPESSURA 3CM, ACABAMENTO NÃO REFORÇADO. AF_06/2014</t>
  </si>
  <si>
    <t xml:space="preserve">    87632</t>
  </si>
  <si>
    <t>CONTRAPISO EM ARGAMASSA TRAÇO 1:4 (CIMENTO E AREIA), PREPARO MANUAL, APLICADO EM ÁREAS SECAS MENORES QUE 10M2 SOBRE LAJE, ADERIDO, ESPESSURA3CM, ACABAMENTO NÃO REFORÇADO. AF_06/2014</t>
  </si>
  <si>
    <t xml:space="preserve">    87633</t>
  </si>
  <si>
    <t>CONTRAPISO EM ARGAMASSA PRONTA, PREPARO MECÂNICO COM MISTURADOR 300 KG, APLICADO EM ÁREAS SECAS MENORES QUE 10M2 SOBRE LAJE, ADERIDO, ESPESSURA 3CM, ACABAMENTO NÃO REFORÇADO. AF_06/2014</t>
  </si>
  <si>
    <t xml:space="preserve">    87634</t>
  </si>
  <si>
    <t>CONTRAPISO EM ARGAMASSA PRONTA, PREPARO MANUAL, APLICADO EM ÁREAS SECAS MENORES QUE 10M2 SOBRE LAJE, ADERIDO, ESPESSURA 3CM, ACABAMENTO NÃOREFORÇADO. AF_06/2014</t>
  </si>
  <si>
    <t xml:space="preserve">    87635</t>
  </si>
  <si>
    <t>CONTRAPISO EM ARGAMASSA TRAÇO 1:4 (CIMENTO E AREIA), PREPARO MECÂNICO COM BETONEIRA 400 L, APLICADO EM ÁREAS SECAS MENORES QUE 10M2 SOBRE LAJE, ADERIDO, ESPESSURA 4CM, ACABAMENTO REFORÇADO. AF_06/2014</t>
  </si>
  <si>
    <t xml:space="preserve">    87636</t>
  </si>
  <si>
    <t>CONTRAPISO EM ARGAMASSA TRAÇO 1:4 (CIMENTO E AREIA), PREPARO MECÂNICO COM MISTURADOR 300 KG, APLICADO EM ÁREAS SECAS MENORES QUE 10M2 SOBRELAJE, ADERIDO, ESPESSURA 4CM, ACABAMENTO REFORÇADO. AF_06/2014</t>
  </si>
  <si>
    <t xml:space="preserve">    87637</t>
  </si>
  <si>
    <t>CONTRAPISO EM ARGAMASSA TRAÇO 1:4 (CIMENTO E AREIA), PREPARO MANUAL, APLICADO EM ÁREAS SECAS MENORES QUE 10M2 SOBRE LAJE, ADERIDO, ESPESSURA4CM, ACABAMENTO REFORÇADO. AF_06/2014</t>
  </si>
  <si>
    <t xml:space="preserve">    87638</t>
  </si>
  <si>
    <t>CONTRAPISO EM ARGAMASSA PRONTA, PREPARO MECÂNICO COM MISTURADOR 300 KG, APLICADO EM ÁREAS SECAS MENORES QUE 10M2 SOBRE LAJE, ADERIDO, ESPESSURA 4CM, ACABAMENTO REFORÇADO. AF_06/2014</t>
  </si>
  <si>
    <t xml:space="preserve">    87639</t>
  </si>
  <si>
    <t>CONTRAPISO EM ARGAMASSA PRONTA, PREPARO MANUAL, APLICADO EM ÁREAS SECAS MENORES QUE 10M2 SOBRE LAJE, ADERIDO, ESPESSURA 4CM, ACABAMENTO REFORÇADO. AF_06/2014</t>
  </si>
  <si>
    <t xml:space="preserve">    87640</t>
  </si>
  <si>
    <t>CONTRAPISO EM ARGAMASSA TRAÇO 1:4 (CIMENTO E AREIA), PREPARO MECÂNICO COM BETONEIRA 400 L, APLICADO EM ÁREAS SECAS MENORES QUE 10M2 SOBRE LAJE, ADERIDO, ESPESSURA 4CM, ACABAMENTO NÃO REFORÇADO. AF_06/2014</t>
  </si>
  <si>
    <t xml:space="preserve">    87641</t>
  </si>
  <si>
    <t>CONTRAPISO EM ARGAMASSA TRAÇO 1:4 (CIMENTO E AREIA), PREPARO MECÂNICO COM MISTURADOR 300 KG, APLICADO EM ÁREAS SECAS MENORES QUE 10M2 SOBRELAJE, ADERIDO, ESPESSURA 4CM, ACABAMENTO NÃO REFORÇADO. AF_06/2014</t>
  </si>
  <si>
    <t xml:space="preserve">    87642</t>
  </si>
  <si>
    <t>CONTRAPISO EM ARGAMASSA TRAÇO 1:4 (CIMENTO E AREIA), PREPARO MANUAL, APLICADO EM ÁREAS SECAS MENORES QUE 10M2 SOBRE LAJE, ADERIDO, ESPESSURA4CM, ACABAMENTO NÃO REFORÇADO. AF_06/2014</t>
  </si>
  <si>
    <t xml:space="preserve">    87643</t>
  </si>
  <si>
    <t>CONTRAPISO EM ARGAMASSA PRONTA, PREPARO MECÂNICO COM MISTURADOR 300 KG, APLICADO EM ÁREAS SECAS MENORES QUE 10M2 SOBRE LAJE, ADERIDO, ESPESSURA 4CM, ACABAMENTO NÃO REFORÇADO. AF_06/2014</t>
  </si>
  <si>
    <t xml:space="preserve">    87644</t>
  </si>
  <si>
    <t>CONTRAPISO EM ARGAMASSA PRONTA, PREPARO MANUAL, APLICADO EM ÁREAS SECAS MENORES QUE 10M2 SOBRE LAJE, ADERIDO, ESPESSURA 4CM, ACABAMENTO NÃOREFORÇADO. AF_06/2014</t>
  </si>
  <si>
    <t xml:space="preserve">    87645</t>
  </si>
  <si>
    <t>CONTRAPISO EM ARGAMASSA TRAÇO 1:4 (CIMENTO E AREIA), PREPARO MECÂNICO COM BETONEIRA 400 L, APLICADO EM ÁREAS SECAS MAIORES QUE 10M2 SOBRE LAJE, ADERIDO, ESPESSURA 2CM, ACABAMENTO REFORÇADO. AF_06/2014</t>
  </si>
  <si>
    <t xml:space="preserve">    87646</t>
  </si>
  <si>
    <t>CONTRAPISO EM ARGAMASSA TRAÇO 1:4 (CIMENTO E AREIA), PREPARO MECÂNICO COM MISTURADOR 300 KG, APLICADO EM ÁREAS SECAS MAIORES QUE 10M2 SOBRELAJE, ADERIDO, ESPESSURA 2CM, ACABAMENTO REFORÇADO. AF_06/2014</t>
  </si>
  <si>
    <t xml:space="preserve">    87647</t>
  </si>
  <si>
    <t>CONTRAPISO EM ARGAMASSA TRAÇO 1:4 (CIMENTO E AREIA), PREPARO MANUAL, APLICADO EM ÁREAS SECAS MAIORES QUE 10M2 SOBRE LAJE, ADERIDO, ESPESSURA2CM, ACABAMENTO REFORÇADO. AF_06/2014</t>
  </si>
  <si>
    <t xml:space="preserve">    87648</t>
  </si>
  <si>
    <t>CONTRAPISO EM ARGAMASSA PRONTA, PREPARO MECÂNICO COM MISTURADOR 300 KG, APLICADO EM ÁREAS SECAS MAIORES QUE 10M2 SOBRE LAJE, ADERIDO, ESPESSURA 2CM, ACABAMENTO REFORÇADO. AF_06/2014</t>
  </si>
  <si>
    <t xml:space="preserve">    87649</t>
  </si>
  <si>
    <t>CONTRAPISO EM ARGAMASSA PRONTA, PREPARO MANUAL, APLICADO EM ÁREAS SECAS MAIORES QUE 10M2 SOBRE LAJE, ADERIDO, ESPESSURA 2CM, ACABAMENTO REFORÇADO. AF_06/2014</t>
  </si>
  <si>
    <t xml:space="preserve">    87650</t>
  </si>
  <si>
    <t>CONTRAPISO EM ARGAMASSA TRAÇO 1:4 (CIMENTO E AREIA), PREPARO MECÂNICO COM BETONEIRA 400 L, APLICADO EM ÁREAS SECAS MAIORES QUE 10M2 SOBRE LAJE, ADERIDO, ESPESSURA 2CM, ACABAMENTO NÃO REFORÇADO. AF_06/2014</t>
  </si>
  <si>
    <t xml:space="preserve">    87651</t>
  </si>
  <si>
    <t>CONTRAPISO EM ARGAMASSA TRAÇO 1:4 (CIMENTO E AREIA), PREPARO MECÂNICO COM MISTURADOR 300 KG, APLICADO EM ÁREAS SECAS MAIORES QUE 10M2 SOBRELAJE, ADERIDO, ESPESSURA 2CM, ACABAMENTO NÃO REFORÇADO. AF_06/2014</t>
  </si>
  <si>
    <t xml:space="preserve">    87652</t>
  </si>
  <si>
    <t>CONTRAPISO EM ARGAMASSA TRAÇO 1:4 (CIMENTO E AREIA), PREPARO MANUAL, APLICADO EM ÁREAS SECAS MAIORES QUE 10M2 SOBRE LAJE, ADERIDO, ESPESSURA2CM, ACABAMENTO NÃO REFORÇADO. AF_06/2014</t>
  </si>
  <si>
    <t xml:space="preserve">    87653</t>
  </si>
  <si>
    <t>CONTRAPISO EM ARGAMASSA PRONTA, PREPARO MECÂNICO COM MISTURADOR 300 KG, APLICADO EM ÁREAS SECAS MAIORES QUE 10M2 SOBRE LAJE, ADERIDO, ESPESSURA 2CM, ACABAMENTO NÃO REFORÇADO. AF_06/2014</t>
  </si>
  <si>
    <t xml:space="preserve">    87654</t>
  </si>
  <si>
    <t>CONTRAPISO EM ARGAMASSA PRONTA, PREPARO MANUAL, APLICADO EM ÁREAS SECAS MAIORES QUE 10M2 SOBRE LAJE, ADERIDO, ESPESSURA 2CM, ACABAMENTO NÃOREFORÇADO. AF_06/2014</t>
  </si>
  <si>
    <t xml:space="preserve">    87655</t>
  </si>
  <si>
    <t>CONTRAPISO EM ARGAMASSA TRAÇO 1:4 (CIMENTO E AREIA), PREPARO MECÂNICO COM BETONEIRA 400 L, APLICADO EM ÁREAS SECAS MAIORES QUE 10M2 SOBRE LAJE, ADERIDO, ESPESSURA 3CM, ACABAMENTO REFORÇADO. AF_06/2014</t>
  </si>
  <si>
    <t xml:space="preserve">    87656</t>
  </si>
  <si>
    <t>CONTRAPISO EM ARGAMASSA TRAÇO 1:4 (CIMENTO E AREIA), PREPARO MECÂNICO COM MISTURADOR 300 KG, APLICADO EM ÁREAS SECAS MAIORES QUE 10M2 SOBRELAJE, ADERIDO, ESPESSURA 3CM, ACABAMENTO REFORÇADO. AF_06/2014</t>
  </si>
  <si>
    <t xml:space="preserve">    87657</t>
  </si>
  <si>
    <t>CONTRAPISO EM ARGAMASSA TRAÇO 1:4 (CIMENTO E AREIA), PREPARO MANUAL, APLICADO EM ÁREAS SECAS MAIORES QUE 10M2 SOBRE LAJE, ADERIDO, ESPESSURA3CM, ACABAMENTO REFORÇADO. AF_06/2014</t>
  </si>
  <si>
    <t xml:space="preserve">    87658</t>
  </si>
  <si>
    <t>CONTRAPISO EM ARGAMASSA PRONTA, PREPARO MECÂNICO COM MISTURADOR 300 KG, APLICADO EM ÁREAS SECAS MAIORES QUE 10M2 SOBRE LAJE, ADERIDO, ESPESSURA 3CM, ACABAMENTO REFORÇADO. AF_06/2014</t>
  </si>
  <si>
    <t xml:space="preserve">    87659</t>
  </si>
  <si>
    <t>CONTRAPISO EM ARGAMASSA PRONTA, PREPARO MANUAL, APLICADO EM ÁREAS SECAS MAIORES QUE 10M2 SOBRE LAJE, ADERIDO, ESPESSURA 3CM, ACABAMENTO REFORÇADO. AF_06/2014</t>
  </si>
  <si>
    <t xml:space="preserve">    87660</t>
  </si>
  <si>
    <t>CONTRAPISO EM ARGAMASSA TRAÇO 1:4 (CIMENTO E AREIA), PREPARO MECÂNICO COM BETONEIRA 400 L, APLICADO EM ÁREAS SECAS MAIORES QUE 10M2 SOBRE LAJE, ADERIDO, ESPESSURA 3CM, ACABAMENTO NÃO REFORÇADO. AF_06/2014</t>
  </si>
  <si>
    <t xml:space="preserve">    87661</t>
  </si>
  <si>
    <t>CONTRAPISO EM ARGAMASSA TRAÇO 1:4 (CIMENTO E AREIA), PREPARO MECÂNICO COM MISTURADOR 300 KG, APLICADO EM ÁREAS SECAS MAIORES QUE 10M2 SOBRELAJE, ADERIDO, ESPESSURA 3CM, ACABAMENTO NÃO REFORÇADO. AF_06/2014</t>
  </si>
  <si>
    <t xml:space="preserve">    87662</t>
  </si>
  <si>
    <t>CONTRAPISO EM ARGAMASSA TRAÇO 1:4 (CIMENTO E AREIA), PREPARO MANUAL, APLICADO EM ÁREAS SECAS MAIORES QUE 10M2 SOBRE LAJE, ADERIDO, ESPESSURA3CM, ACABAMENTO NÃO REFORÇADO. AF_06/2014</t>
  </si>
  <si>
    <t xml:space="preserve">    87663</t>
  </si>
  <si>
    <t>CONTRAPISO EM ARGAMASSA PRONTA, PREPARO MECÂNICO COM MISTURADOR 300 KG, APLICADO EM ÁREAS SECAS MAIORES QUE 10M2 SOBRE LAJE, ADERIDO, ESPESSURA 3CM, ACABAMENTO NÃO REFORÇADO. AF_06/2014</t>
  </si>
  <si>
    <t xml:space="preserve">    87664</t>
  </si>
  <si>
    <t>CONTRAPISO EM ARGAMASSA PRONTA, PREPARO MANUAL, APLICADO EM ÁREAS SECAS MAIORES QUE 10M2 SOBRE LAJE, ADERIDO, ESPESSURA 3CM, ACABAMENTO NÃOREFORÇADO. AF_06/2014</t>
  </si>
  <si>
    <t xml:space="preserve">    87665</t>
  </si>
  <si>
    <t>CONTRAPISO EM ARGAMASSA TRAÇO 1:4 (CIMENTO E AREIA), PREPARO MECÂNICO COM BETONEIRA 400 L, APLICADO EM ÁREAS SECAS MAIORES QUE 10M2 SOBRE LAJE, ADERIDO, ESPESSURA 4CM, ACABAMENTO REFORÇADO. AF_06/2014</t>
  </si>
  <si>
    <t xml:space="preserve">    87666</t>
  </si>
  <si>
    <t>CONTRAPISO EM ARGAMASSA TRAÇO 1:4 (CIMENTO E AREIA), PREPARO MECÂNICO COM MISTURADOR 300 KG, APLICADO EM ÁREAS SECAS MAIORES QUE 10M2 SOBRELAJE, ADERIDO, ESPESSURA 4CM, ACABAMENTO REFORÇADO. AF_06/2014</t>
  </si>
  <si>
    <t xml:space="preserve">    87667</t>
  </si>
  <si>
    <t>CONTRAPISO EM ARGAMASSA TRAÇO 1:4 (CIMENTO E AREIA), PREPARO MANUAL, APLICADO EM ÁREAS SECAS MAIORES QUE 10M2 SOBRE LAJE, ADERIDO, ESPESSURA4CM, ACABAMENTO REFORÇADO. AF_06/2014</t>
  </si>
  <si>
    <t xml:space="preserve">    87668</t>
  </si>
  <si>
    <t>CONTRAPISO EM ARGAMASSA PRONTA, PREPARO MECÂNICO COM MISTURADOR 300 KG, APLICADO EM ÁREAS SECAS MAIORES QUE 10M2 SOBRE LAJE, ADERIDO, ESPESSURA 4CM, ACABAMENTO REFORÇADO. AF_06/2014</t>
  </si>
  <si>
    <t xml:space="preserve">    87669</t>
  </si>
  <si>
    <t>CONTRAPISO EM ARGAMASSA PRONTA, PREPARO MANUAL, APLICADO EM ÁREAS SECAS MAIORES QUE 10M2 SOBRE LAJE, ADERIDO, ESPESSURA 4CM, ACABAMENTO REFORÇADO. AF_06/2014</t>
  </si>
  <si>
    <t xml:space="preserve">    87670</t>
  </si>
  <si>
    <t>CONTRAPISO EM ARGAMASSA TRAÇO 1:4 (CIMENTO E AREIA), PREPARO MECÂNICO COM BETONEIRA 400 L, APLICADO EM ÁREAS SECAS MAIORES QUE 10M2 SOBRE LAJE, ADERIDO, ESPESSURA 4CM, ACABAMENTO NÃO REFORÇADO. AF_06/2014</t>
  </si>
  <si>
    <t xml:space="preserve">    87671</t>
  </si>
  <si>
    <t>CONTRAPISO EM ARGAMASSA TRAÇO 1:4 (CIMENTO E AREIA), PREPARO MECÂNICO COM MISTURADOR 300 KG, APLICADO EM ÁREAS SECAS MAIORES QUE 10M2 SOBRELAJE, ADERIDO, ESPESSURA 4CM, ACABAMENTO NÃO REFORÇADO. AF_06/2014</t>
  </si>
  <si>
    <t xml:space="preserve">    87672</t>
  </si>
  <si>
    <t>CONTRAPISO EM ARGAMASSA TRAÇO 1:4 (CIMENTO E AREIA), PREPARO MANUAL, APLICADO EM ÁREAS SECAS MAIORES QUE 10M2 SOBRE LAJE, ADERIDO, ESPESSURA4CM, ACABAMENTO NÃO REFORÇADO. AF_06/2014</t>
  </si>
  <si>
    <t xml:space="preserve">    87673</t>
  </si>
  <si>
    <t>CONTRAPISO EM ARGAMASSA PRONTA, PREPARO MECÂNICO COM MISTURADOR 300 KG, APLICADO EM ÁREAS SECAS MAIORES QUE 10M2 SOBRE LAJE, ADERIDO, ESPESSURA 4CM, ACABAMENTO NÃO REFORÇADO. AF_06/2014</t>
  </si>
  <si>
    <t xml:space="preserve">    87674</t>
  </si>
  <si>
    <t>CONTRAPISO EM ARGAMASSA PRONTA, PREPARO MANUAL, APLICADO EM ÁREAS SECAS MAIORES QUE 10M2 SOBRE LAJE, ADERIDO, ESPESSURA 4CM, ACABAMENTO NÃOREFORÇADO. AF_06/2014</t>
  </si>
  <si>
    <t xml:space="preserve">    87675</t>
  </si>
  <si>
    <t>CONTRAPISO EM ARGAMASSA TRAÇO 1:4 (CIMENTO E AREIA), PREPARO MECÂNICO COM BETONEIRA 400 L, APLICADO EM ÁREAS SECAS MENORES QUE 10M2 SOBRE LAJE, NÃO ADERIDO, ESPESSURA 4CM, ACABAMENTO REFORÇADO. AF_06/2014</t>
  </si>
  <si>
    <t xml:space="preserve">    87676</t>
  </si>
  <si>
    <t>CONTRAPISO EM ARGAMASSA TRAÇO 1:4 (CIMENTO E AREIA), PREPARO MECÂNICO COM MISTURADOR 300 KG, APLICADO EM ÁREAS SECAS MENORES QUE 10M2 SOBRELAJE, NÃO ADERIDO, ESPESSURA 4CM, ACABAMENTO REFORÇADO. AF_06/2014</t>
  </si>
  <si>
    <t xml:space="preserve">    87677</t>
  </si>
  <si>
    <t>CONTRAPISO EM ARGAMASSA TRAÇO 1:4 (CIMENTO E AREIA), PREPARO MANUAL, APLICADO EM ÁREAS SECAS MENORES QUE 10M2 SOBRE LAJE, NÃO ADERIDO, ESPESSURA 4CM, ACABAMENTO REFORÇADO. AF_06/2014</t>
  </si>
  <si>
    <t xml:space="preserve">    87678</t>
  </si>
  <si>
    <t>CONTRAPISO EM ARGAMASSA PRONTA, PREPARO MECÂNICO COM MISTURADOR 300 KG, APLICADO EM ÁREAS SECAS MENORES QUE 10M2 SOBRE LAJE, NÃO ADERIDO, ESPESSURA 4CM, ACABAMENTO REFORÇADO. AF_06/2014</t>
  </si>
  <si>
    <t xml:space="preserve">    87679</t>
  </si>
  <si>
    <t>CONTRAPISO EM ARGAMASSA PRONTA, PREPARO MANUAL, APLICADO EM ÁREAS SECAS MENORES QUE 10M2 SOBRE LAJE, NÃO ADERIDO, ESPESSURA 4CM, ACABAMENTOREFORÇADO. AF_06/2014</t>
  </si>
  <si>
    <t xml:space="preserve">    87680</t>
  </si>
  <si>
    <t>CONTRAPISO EM ARGAMASSA TRAÇO 1:4 (CIMENTO E AREIA), PREPARO MECÂNICO COM BETONEIRA 400 L, APLICADO EM ÁREAS SECAS MENORES QUE 10M2 SOBRE LAJE, NÃO ADERIDO, ESPESSURA 4CM, ACABAMENTO NÃO REFORÇADO. AF_06/2014</t>
  </si>
  <si>
    <t xml:space="preserve">    87681</t>
  </si>
  <si>
    <t>CONTRAPISO EM ARGAMASSA TRAÇO 1:4 (CIMENTO E AREIA), PREPARO MECÂNICO COM MISTURADOR 300 KG, APLICADO EM ÁREAS SECAS MENORES QUE 10M2 SOBRELAJE, NÃO ADERIDO, ESPESSURA 4CM, ACABAMENTO NÃO REFORÇADO. AF_06/2014</t>
  </si>
  <si>
    <t xml:space="preserve">    87682</t>
  </si>
  <si>
    <t>CONTRAPISO EM ARGAMASSA TRAÇO 1:4 (CIMENTO E AREIA), PREPARO MANUAL, APLICADO EM ÁREAS SECAS MENORES QUE 10M2 SOBRE LAJE, NÃO ADERIDO, ESPESSURA 4CM, ACABAMENTO NÃO REFORÇADO. AF_06/2014</t>
  </si>
  <si>
    <t xml:space="preserve">    87683</t>
  </si>
  <si>
    <t>CONTRAPISO EM ARGAMASSA PRONTA, PREPARO MECÂNICO COM MISTURADOR 300 KG, APLICADO EM ÁREAS SECAS MENORES QUE 10M2 SOBRE LAJE, NÃO ADERIDO, ESPESSURA 4CM, ACABAMENTO NÃO REFORÇADO. AF_06/2014</t>
  </si>
  <si>
    <t xml:space="preserve">    87684</t>
  </si>
  <si>
    <t>CONTRAPISO EM ARGAMASSA PRONTA, PREPARO MANUAL, APLICADO EM ÁREAS SECAS MENORES QUE 10M2 SOBRE LAJE, NÃO ADERIDO, ESPESSURA 4CM, ACABAMENTONÃO REFORÇADO. AF_06/2014</t>
  </si>
  <si>
    <t xml:space="preserve">    87685</t>
  </si>
  <si>
    <t>CONTRAPISO EM ARGAMASSA TRAÇO 1:4 (CIMENTO E AREIA), PREPARO MECÂNICO COM BETONEIRA 400 L, APLICADO EM ÁREAS SECAS MENORES QUE 10M2 SOBRE LAJE, NÃO ADERIDO, ESPESSURA 5CM, ACABAMENTO REFORÇADO. AF_06/2014</t>
  </si>
  <si>
    <t xml:space="preserve">    87686</t>
  </si>
  <si>
    <t>CONTRAPISO EM ARGAMASSA TRAÇO 1:4 (CIMENTO E AREIA), PREPARO MECÂNICO COM MISTURADOR 300 KG, APLICADO EM ÁREAS SECAS MENORES QUE 10M2 SOBRELAJE, NÃO ADERIDO, ESPESSURA 5CM, ACABAMENTO REFORÇADO. AF_06/2014</t>
  </si>
  <si>
    <t xml:space="preserve">    87687</t>
  </si>
  <si>
    <t>CONTRAPISO EM ARGAMASSA TRAÇO 1:4 (CIMENTO E AREIA), PREPARO MANUAL, APLICADO EM ÁREAS SECAS MENORES QUE 10M2 SOBRE LAJE, NÃO ADERIDO, ESPESSURA 5CM, ACABAMENTO REFORÇADO. AF_06/2014</t>
  </si>
  <si>
    <t xml:space="preserve">    87688</t>
  </si>
  <si>
    <t>CONTRAPISO EM ARGAMASSA PRONTA, PREPARO MECÂNICO COM MISTURADOR 300 KG, APLICADO EM ÁREAS SECAS MENORES QUE 10M2 SOBRE LAJE, NÃO ADERIDO, ESPESSURA 5CM, ACABAMENTO REFORÇADO. AF_06/2014</t>
  </si>
  <si>
    <t xml:space="preserve">    87689</t>
  </si>
  <si>
    <t>CONTRAPISO EM ARGAMASSA PRONTA, PREPARO MANUAL, APLICADO EM ÁREAS SECAS MENORES QUE 10M2 SOBRE LAJE, NÃO ADERIDO, ESPESSURA 5CM, ACABAMENTOREFORÇADO. AF_06/2014</t>
  </si>
  <si>
    <t xml:space="preserve">    87690</t>
  </si>
  <si>
    <t>CONTRAPISO EM ARGAMASSA TRAÇO 1:4 (CIMENTO E AREIA), PREPARO MECÂNICO COM BETONEIRA 400 L, APLICADO EM ÁREAS SECAS MENORES QUE 10M2 SOBRE LAJE, NÃO ADERIDO, ESPESSURA 5CM, ACABAMENTO NÃO REFORÇADO. AF_06/2014</t>
  </si>
  <si>
    <t xml:space="preserve">    87691</t>
  </si>
  <si>
    <t>CONTRAPISO EM ARGAMASSA TRAÇO 1:4 (CIMENTO E AREIA), PREPARO MECÂNICO COM MISTURADOR 300 KG, APLICADO EM ÁREAS SECAS MENORES QUE 10M2 SOBRELAJE, NÃO ADERIDO, ESPESSURA 5CM, ACABAMENTO NÃO REFORÇADO. AF_06/2014</t>
  </si>
  <si>
    <t xml:space="preserve">    87692</t>
  </si>
  <si>
    <t>CONTRAPISO EM ARGAMASSA TRAÇO 1:4 (CIMENTO E AREIA), PREPARO MANUAL, APLICADO EM ÁREAS SECAS MENORES QUE 10M2 SOBRE LAJE, NÃO ADERIDO, ESPESSURA 5CM, ACABAMENTO NÃO REFORÇADO. AF_06/2014</t>
  </si>
  <si>
    <t xml:space="preserve">    87693</t>
  </si>
  <si>
    <t>CONTRAPISO EM ARGAMASSA PRONTA, PREPARO MECÂNICO COM MISTURADOR 300 KG, APLICADO EM ÁREAS SECAS MENORES QUE 10M2 SOBRE LAJE, NÃO ADERIDO, ESPESSURA 5CM, ACABAMENTO NÃO REFORÇADO. AF_06/2014</t>
  </si>
  <si>
    <t xml:space="preserve">    87694</t>
  </si>
  <si>
    <t>CONTRAPISO EM ARGAMASSA PRONTA, PREPARO MANUAL, APLICADO EM ÁREAS SECAS MENORES QUE 10M2 SOBRE LAJE, NÃO ADERIDO, ESPESSURA 5CM, ACABAMENTONÃO REFORÇADO. AF_06/2014</t>
  </si>
  <si>
    <t xml:space="preserve">    87695</t>
  </si>
  <si>
    <t>CONTRAPISO EM ARGAMASSA TRAÇO 1:4 (CIMENTO E AREIA), PREPARO MECÂNICO COM BETONEIRA 400 L, APLICADO EM ÁREAS SECAS MENORES QUE 10M2 SOBRE LAJE, NÃO ADERIDO, ESPESSURA 6CM, ACABAMENTO REFORÇADO. AF_06/2014</t>
  </si>
  <si>
    <t xml:space="preserve">    87696</t>
  </si>
  <si>
    <t>CONTRAPISO EM ARGAMASSA TRAÇO 1:4 (CIMENTO E AREIA), PREPARO MECÂNICO COM MISTURADOR 300 KG, APLICADO EM ÁREAS SECAS MENORES QUE 10M2 SOBRELAJE, NÃO ADERIDO, ESPESSURA 6CM, ACABAMENTO REFORÇADO. AF_06/2014</t>
  </si>
  <si>
    <t xml:space="preserve">    87697</t>
  </si>
  <si>
    <t>CONTRAPISO EM ARGAMASSA TRAÇO 1:4 (CIMENTO E AREIA), PREPARO MANUAL, APLICADO EM ÁREAS SECAS MENORES QUE 10M2 SOBRE LAJE, NÃO ADERIDO, ESPESSURA 6CM, ACABAMENTO REFORÇADO. AF_06/2014</t>
  </si>
  <si>
    <t xml:space="preserve">    87698</t>
  </si>
  <si>
    <t>CONTRAPISO EM ARGAMASSA PRONTA, PREPARO MECÂNICO COM MISTURADOR 300 KG, APLICADO EM ÁREAS SECAS MENORES QUE 10M2 SOBRE LAJE, NÃO ADERIDO, ESPESSURA 6CM, ACABAMENTO REFORÇADO. AF_06/2014</t>
  </si>
  <si>
    <t xml:space="preserve">    87699</t>
  </si>
  <si>
    <t>CONTRAPISO EM ARGAMASSA PRONTA, PREPARO MANUAL, APLICADO EM ÁREAS SECAS MENORES QUE 10M2 SOBRE LAJE, NÃO ADERIDO, ESPESSURA 6CM, ACABAMENTOREFORÇADO. AF_06/2014</t>
  </si>
  <si>
    <t xml:space="preserve">    87700</t>
  </si>
  <si>
    <t>CONTRAPISO EM ARGAMASSA TRAÇO 1:4 (CIMENTO E AREIA), PREPARO MECÂNICO COM BETONEIRA 400 L, APLICADO EM ÁREAS SECAS MENORES QUE 10M2 SOBRE LAJE, NÃO ADERIDO, ESPESSURA 6CM, ACABAMENTO NÃO REFORÇADO. AF_06/2014</t>
  </si>
  <si>
    <t xml:space="preserve">    87701</t>
  </si>
  <si>
    <t>CONTRAPISO EM ARGAMASSA TRAÇO 1:4 (CIMENTO E AREIA), PREPARO MECÂNICO COM MISTURADOR 300 KG, APLICADO EM ÁREAS SECAS MENORES QUE 10M2 SOBRELAJE, NÃO ADERIDO, ESPESSURA 6CM, ACABAMENTO NÃO REFORÇADO. AF_06/2014</t>
  </si>
  <si>
    <t xml:space="preserve">    87702</t>
  </si>
  <si>
    <t>CONTRAPISO EM ARGAMASSA TRAÇO 1:4 (CIMENTO E AREIA), PREPARO MANUAL, APLICADO EM ÁREAS SECAS MENORES QUE 10M2 SOBRE LAJE, NÃO ADERIDO, ESPESSURA 6CM, ACABAMENTO NÃO REFORÇADO. AF_06/2014</t>
  </si>
  <si>
    <t xml:space="preserve">    87703</t>
  </si>
  <si>
    <t>CONTRAPISO EM ARGAMASSA PRONTA, PREPARO MECÂNICO COM MISTURADOR 300 KG, APLICADO EM ÁREAS SECAS MENORES QUE 10M2 SOBRE LAJE, NÃO ADERIDO, ESPESSURA 6CM, ACABAMENTO NÃO REFORÇADO. AF_06/2014</t>
  </si>
  <si>
    <t xml:space="preserve">    87704</t>
  </si>
  <si>
    <t>CONTRAPISO EM ARGAMASSA PRONTA, PREPARO MANUAL, APLICADO EM ÁREAS SECAS MENORES QUE 10M2 SOBRE LAJE, NÃO ADERIDO, ESPESSURA 6CM, ACABAMENTONÃO REFORÇADO. AF_06/2014</t>
  </si>
  <si>
    <t xml:space="preserve">    87705</t>
  </si>
  <si>
    <t>CONTRAPISO EM ARGAMASSA TRAÇO 1:4 (CIMENTO E AREIA), PREPARO MECÂNICO COM BETONEIRA 400 L, APLICADO EM ÁREAS SECAS MAIORES QUE 10M2 SOBRE LAJE, NÃO ADERIDO, ESPESSURA 4CM, ACABAMENTO REFORÇADO. AF_06/2014</t>
  </si>
  <si>
    <t xml:space="preserve">    87706</t>
  </si>
  <si>
    <t>CONTRAPISO EM ARGAMASSA TRAÇO 1:4 (CIMENTO E AREIA), PREPARO MECÂNICO COM MISTURADOR 300 KG, APLICADO EM ÁREAS SECAS MAIORES QUE 10M2 SOBRELAJE, NÃO ADERIDO, ESPESSURA 4CM, ACABAMENTO REFORÇADO. AF_06/2014</t>
  </si>
  <si>
    <t xml:space="preserve">    87707</t>
  </si>
  <si>
    <t>CONTRAPISO EM ARGAMASSA TRAÇO 1:4 (CIMENTO E AREIA), PREPARO MANUAL, APLICADO EM ÁREAS SECAS MAIORES QUE 10M2 SOBRE LAJE, NÃO ADERIDO, ESPESSURA 4CM, ACABAMENTO REFORÇADO. AF_06/2014</t>
  </si>
  <si>
    <t xml:space="preserve">    87708</t>
  </si>
  <si>
    <t>CONTRAPISO EM ARGAMASSA PRONTA, PREPARO MECÂNICO COM MISTURADOR 300 KG, APLICADO EM ÁREAS SECAS MAIORES QUE 10M2 SOBRE LAJE, NÃO ADERIDO, ESPESSURA 4CM, ACABAMENTO REFORÇADO. AF_06/2014</t>
  </si>
  <si>
    <t xml:space="preserve">    87709</t>
  </si>
  <si>
    <t>CONTRAPISO EM ARGAMASSA PRONTA, PREPARO MANUAL, APLICADO EM ÁREAS SECAS MAIORES QUE 10M2 SOBRE LAJE, NÃO ADERIDO, ESPESSURA 4CM, ACABAMENTOREFORÇADO. AF_06/2014</t>
  </si>
  <si>
    <t xml:space="preserve">    87710</t>
  </si>
  <si>
    <t>CONTRAPISO EM ARGAMASSA TRAÇO 1:4 (CIMENTO E AREIA), PREPARO MECÂNICO COM BETONEIRA 400 L, APLICADO EM ÁREAS SECAS MAIORES QUE 10M2 SOBRE LAJE, NÃO ADERIDO, ESPESSURA 4CM, ACABAMENTO NÃO REFORÇADO. AF_06/2014</t>
  </si>
  <si>
    <t xml:space="preserve">    87711</t>
  </si>
  <si>
    <t>CONTRAPISO EM ARGAMASSA TRAÇO 1:4 (CIMENTO E AREIA), PREPARO MECÂNICO COM MISTURADOR 300 KG, APLICADO EM ÁREAS SECAS MAIORES QUE 10M2 SOBRELAJE, NÃO ADERIDO, ESPESSURA 4CM, ACABAMENTO NÃO REFORÇADO. AF_06/2014</t>
  </si>
  <si>
    <t xml:space="preserve">    87712</t>
  </si>
  <si>
    <t>CONTRAPISO EM ARGAMASSA TRAÇO 1:4 (CIMENTO E AREIA), PREPARO MANUAL, APLICADO EM ÁREAS SECAS MAIORES QUE 10M2 SOBRE LAJE, NÃO ADERIDO, ESPESSURA 4CM, ACABAMENTO NÃO REFORÇADO. AF_06/2014</t>
  </si>
  <si>
    <t xml:space="preserve">    87713</t>
  </si>
  <si>
    <t>CONTRAPISO EM ARGAMASSA PRONTA, PREPARO MECÂNICO COM MISTURADOR 300 KG, APLICADO EM ÁREAS SECAS MAIORES QUE 10M2 SOBRE LAJE, NÃO ADERIDO, ESPESSURA 4CM, ACABAMENTO NÃO REFORÇADO. AF_06/2014</t>
  </si>
  <si>
    <t xml:space="preserve">    87714</t>
  </si>
  <si>
    <t>CONTRAPISO EM ARGAMASSA PRONTA, PREPARO MANUAL, APLICADO EM ÁREAS SECAS MAIORES QUE 10M2 SOBRE LAJE, NÃO ADERIDO, ESPESSURA 4CM, ACABAMENTONÃO REFORÇADO. AF_06/2014</t>
  </si>
  <si>
    <t xml:space="preserve">    87715</t>
  </si>
  <si>
    <t>CONTRAPISO EM ARGAMASSA TRAÇO 1:4 (CIMENTO E AREIA), PREPARO MECÂNICO COM BETONEIRA 400 L, APLICADO EM ÁREAS SECAS MAIORES QUE 10M2 SOBRE LAJE, NÃO ADERIDO, ESPESSURA 5CM, ACABAMENTO REFORÇADO. AF_06/2014</t>
  </si>
  <si>
    <t xml:space="preserve">    87716</t>
  </si>
  <si>
    <t>CONTRAPISO EM ARGAMASSA TRAÇO 1:4 (CIMENTO E AREIA), PREPARO MECÂNICO COM MISTURADOR 300 KG, APLICADO EM ÁREAS SECAS MAIORES QUE 10M2 SOBRELAJE, NÃO ADERIDO, ESPESSURA 5CM, ACABAMENTO REFORÇADO. AF_06/2014</t>
  </si>
  <si>
    <t xml:space="preserve">    87717</t>
  </si>
  <si>
    <t>CONTRAPISO EM ARGAMASSA TRAÇO 1:4 (CIMENTO E AREIA), PREPARO MANUAL, APLICADO EM ÁREAS SECAS MAIORES QUE 10M2 SOBRE LAJE, NÃO ADERIDO, ESPESSURA 5CM, ACABAMENTO REFORÇADO. AF_06/2014</t>
  </si>
  <si>
    <t xml:space="preserve">    87718</t>
  </si>
  <si>
    <t>CONTRAPISO EM ARGAMASSA PRONTA, PREPARO MECÂNICO COM MISTURADOR 300 KG, APLICADO EM ÁREAS SECAS MAIORES QUE 10M2 SOBRE LAJE, NÃO ADERIDO, ESPESSURA 5CM, ACABAMENTO REFORÇADO. AF_06/2014</t>
  </si>
  <si>
    <t xml:space="preserve">    87719</t>
  </si>
  <si>
    <t>CONTRAPISO EM ARGAMASSA PRONTA, PREPARO MANUAL, APLICADO EM ÁREAS SECAS MAIORES QUE 10M2 SOBRE LAJE, NÃO ADERIDO, ESPESSURA 5CM, ACABAMENTOREFORÇADO. AF_06/2014</t>
  </si>
  <si>
    <t xml:space="preserve">    87720</t>
  </si>
  <si>
    <t>CONTRAPISO EM ARGAMASSA TRAÇO 1:4 (CIMENTO E AREIA), PREPARO MECÂNICO COM BETONEIRA 400 L, APLICADO EM ÁREAS SECAS MAIORES QUE 10M2 SOBRE LAJE, NÃO ADERIDO, ESPESSURA 5CM, ACABAMENTO NÃO REFORÇADO. AF_06/2014</t>
  </si>
  <si>
    <t xml:space="preserve">    87721</t>
  </si>
  <si>
    <t>CONTRAPISO EM ARGAMASSA TRAÇO 1:4 (CIMENTO E AREIA), PREPARO MECÂNICO COM MISTURADOR 300 KG, APLICADO EM ÁREAS SECAS MAIORES QUE 10M2 SOBRELAJE, NÃO ADERIDO, ESPESSURA 5CM, ACABAMENTO NÃO REFORÇADO. AF_06/2014</t>
  </si>
  <si>
    <t xml:space="preserve">    87722</t>
  </si>
  <si>
    <t>CONTRAPISO EM ARGAMASSA TRAÇO 1:4 (CIMENTO E AREIA), PREPARO MANUAL, APLICADO EM ÁREAS SECAS MAIORES QUE 10M2 SOBRE LAJE, NÃO ADERIDO, ESPESSURA 5CM, ACABAMENTO NÃO REFORÇADO. AF_06/2014</t>
  </si>
  <si>
    <t xml:space="preserve">    87723</t>
  </si>
  <si>
    <t>CONTRAPISO EM ARGAMASSA PRONTA, PREPARO MECÂNICO COM MISTURADOR 300 KG, APLICADO EM ÁREAS SECAS MAIORES QUE 10M2 SOBRE LAJE, NÃO ADERIDO, ESPESSURA 5CM, ACABAMENTO NÃO REFORÇADO. AF_06/2014</t>
  </si>
  <si>
    <t xml:space="preserve">    87724</t>
  </si>
  <si>
    <t>CONTRAPISO EM ARGAMASSA PRONTA, PREPARO MANUAL, APLICADO EM ÁREAS SECAS MAIORES QUE 10M2 SOBRE LAJE, NÃO ADERIDO, ESPESSURA 5CM, ACABAMENTONÃO REFORÇADO. AF_06/2014</t>
  </si>
  <si>
    <t xml:space="preserve">    87725</t>
  </si>
  <si>
    <t>CONTRAPISO EM ARGAMASSA TRAÇO 1:4 (CIMENTO E AREIA), PREPARO MECÂNICO COM BETONEIRA 400 L, APLICADO EM ÁREAS SECAS MAIORES QUE 10M2 SOBRE LAJE, NÃO ADERIDO, ESPESSURA 6CM, ACABAMENTO REFORÇADO. AF_06/2014</t>
  </si>
  <si>
    <t xml:space="preserve">    87726</t>
  </si>
  <si>
    <t>CONTRAPISO EM ARGAMASSA TRAÇO 1:4 (CIMENTO E AREIA), PREPARO MECÂNICO COM MISTURADOR 300 KG, APLICADO EM ÁREAS SECAS MAIORES QUE 10M2 SOBRELAJE, NÃO ADERIDO, ESPESSURA 6CM, ACABAMENTO REFORÇADO. AF_06/2014</t>
  </si>
  <si>
    <t xml:space="preserve">    87727</t>
  </si>
  <si>
    <t>CONTRAPISO EM ARGAMASSA TRAÇO 1:4 (CIMENTO E AREIA), PREPARO MANUAL, APLICADO EM ÁREAS SECAS MAIORES QUE 10M2 SOBRE LAJE, NÃO ADERIDO, ESPESSURA 6CM, ACABAMENTO REFORÇADO. AF_06/2014</t>
  </si>
  <si>
    <t xml:space="preserve">    87728</t>
  </si>
  <si>
    <t>CONTRAPISO EM ARGAMASSA PRONTA, PREPARO MECÂNICO COM MISTURADOR 300 KG, APLICADO EM ÁREAS SECAS MAIORES QUE 10M2 SOBRE LAJE, NÃO ADERIDO, ESPESSURA 6CM, ACABAMENTO REFORÇADO. AF_06/2014</t>
  </si>
  <si>
    <t xml:space="preserve">    87729</t>
  </si>
  <si>
    <t>CONTRAPISO EM ARGAMASSA PRONTA, PREPARO MANUAL, APLICADO EM ÁREAS SECAS MAIORES QUE 10M2 SOBRE LAJE, NÃO ADERIDO, ESPESSURA 6CM, ACABAMENTOREFORÇADO. AF_06/2014</t>
  </si>
  <si>
    <t xml:space="preserve">    87730</t>
  </si>
  <si>
    <t>CONTRAPISO EM ARGAMASSA TRAÇO 1:4 (CIMENTO E AREIA), PREPARO MECÂNICO COM BETONEIRA 400 L, APLICADO EM ÁREAS SECAS MAIORES QUE 10M2 SOBRE LAJE, NÃO ADERIDO, ESPESSURA 6CM, ACABAMENTO NÃO REFORÇADO. AF_06/2014</t>
  </si>
  <si>
    <t xml:space="preserve">    87731</t>
  </si>
  <si>
    <t>CONTRAPISO EM ARGAMASSA TRAÇO 1:4 (CIMENTO E AREIA), PREPARO MECÂNICO COM MISTURADOR 300 KG, APLICADO EM ÁREAS SECAS MAIORES QUE 10M2 SOBRELAJE, NÃO ADERIDO, ESPESSURA 6CM, ACABAMENTO NÃO REFORÇADO. AF_06/2014</t>
  </si>
  <si>
    <t xml:space="preserve">    87733</t>
  </si>
  <si>
    <t>CONTRAPISO EM ARGAMASSA PRONTA, PREPARO MECÂNICO COM MISTURADOR 300 KG, APLICADO EM ÁREAS SECAS MAIORES QUE 10M2 SOBRE LAJE, NÃO ADERIDO, ESPESSURA 6CM, ACABAMENTO NÃO REFORÇADO. AF_06/2014</t>
  </si>
  <si>
    <t xml:space="preserve">    87734</t>
  </si>
  <si>
    <t>CONTRAPISO EM ARGAMASSA PRONTA, PREPARO MANUAL, APLICADO EM ÁREAS SECAS MAIORES QUE 10M2 SOBRE LAJE, NÃO ADERIDO, ESPESSURA 6CM, ACABAMENTONÃO REFORÇADO. AF_06/2014</t>
  </si>
  <si>
    <t xml:space="preserve">    87735</t>
  </si>
  <si>
    <t>CONTRAPISO EM ARGAMASSA TRAÇO 1:4 (CIMENTO E AREIA), PREPARO MECÂNICO COM BETONEIRA 400 L, APLICADO EM ÁREAS MOLHADAS SOBRE LAJE, ADERIDO, ESPESSURA 2CM, ACABAMENTO NÃO REFORÇADO. AF_06/2014</t>
  </si>
  <si>
    <t xml:space="preserve">    87736</t>
  </si>
  <si>
    <t>CONTRAPISO EM ARGAMASSA TRAÇO 1:4 (CIMENTO E AREIA), PREPARO MECÂNICO COM MISTURADOR 300 KG, APLICADO EM ÁREAS MOLHADAS SOBRE LAJE, ADERIDO,ESPESSURA 2CM, ACABAMENTO NÃO REFORÇADO. AF_06/2014</t>
  </si>
  <si>
    <t xml:space="preserve">    87737</t>
  </si>
  <si>
    <t>CONTRAPISO EM ARGAMASSA TRAÇO 1:4 (CIMENTO E AREIA), PREPARO MANUAL, APLICADO EM ÁREAS MOLHADAS SOBRE LAJE, ADERIDO, ESPESSURA 2CM, ACABAMENTO NÃO REFORÇADO. AF_06/2014</t>
  </si>
  <si>
    <t xml:space="preserve">    87738</t>
  </si>
  <si>
    <t>CONTRAPISO EM ARGAMASSA PRONTA, PREPARO MECÂNICO COM MISTURADOR 300 KG, APLICADO EM ÁREAS MOLHADAS SOBRE LAJE, ADERIDO, ESPESSURA 2CM, ACABAMENTO NÃO REFORÇADO. AF_06/2014</t>
  </si>
  <si>
    <t xml:space="preserve">    87739</t>
  </si>
  <si>
    <t>CONTRAPISO EM ARGAMASSA PRONTA, PREPARO MANUAL, APLICADO EM ÁREAS MOLHADAS SOBRE LAJE, ADERIDO, ESPESSURA 2CM, ACABAMENTO NÃO REFORÇADO. AF_06/2014</t>
  </si>
  <si>
    <t xml:space="preserve">    87740</t>
  </si>
  <si>
    <t>CONTRAPISO EM ARGAMASSA TRAÇO 1:4 (CIMENTO E AREIA), PREPARO MECÂNICO COM BETONEIRA 400 L, APLICADO EM ÁREAS MOLHADAS SOBRE LAJE, ADERIDO, ESPESSURA 2CM, ACABAMENTO REFORÇADO. AF_06/2014</t>
  </si>
  <si>
    <t xml:space="preserve">    87741</t>
  </si>
  <si>
    <t>CONTRAPISO EM ARGAMASSA TRAÇO 1:4 (CIMENTO E AREIA), PREPARO MECÂNICO COM MISTURADOR 300 KG, APLICADO EM ÁREAS MOLHADAS SOBRE LAJE, ADERIDO,ESPESSURA 2CM, ACABAMENTO REFORÇADO. AF_06/2014</t>
  </si>
  <si>
    <t xml:space="preserve">    87742</t>
  </si>
  <si>
    <t>CONTRAPISO EM ARGAMASSA TRAÇO 1:4 (CIMENTO E AREIA), PREPARO MANUAL, APLICADO EM ÁREAS MOLHADAS SOBRE LAJE, ADERIDO, ESPESSURA 2CM, ACABAMENTO REFORÇADO. AF_06/2014</t>
  </si>
  <si>
    <t xml:space="preserve">    87743</t>
  </si>
  <si>
    <t>CONTRAPISO EM ARGAMASSA PRONTA, PREPARO MECÂNICO COM MISTURADOR 300 KG, APLICADO EM ÁREAS MOLHADAS SOBRE LAJE, ADERIDO, ESPESSURA 2CM, ACABAMENTO REFORÇADO. AF_06/2014</t>
  </si>
  <si>
    <t xml:space="preserve">    87744</t>
  </si>
  <si>
    <t>CONTRAPISO EM ARGAMASSA PRONTA, PREPARO MANUAL, APLICADO EM ÁREAS MOLHADAS SOBRE LAJE, ADERIDO, ESPESSURA 2CM, ACABAMENTO REFORÇADO. AF_06/2014</t>
  </si>
  <si>
    <t xml:space="preserve">    87745</t>
  </si>
  <si>
    <t>CONTRAPISO EM ARGAMASSA TRAÇO 1:4 (CIMENTO E AREIA), PREPARO MECÂNICO COM BETONEIRA 400 L, APLICADO EM ÁREAS MOLHADAS SOBRE LAJE, ADERIDO, ESPESSURA 3CM, ACABAMENTO NÃO REFORÇADO. AF_06/2014</t>
  </si>
  <si>
    <t xml:space="preserve">    87746</t>
  </si>
  <si>
    <t>CONTRAPISO EM ARGAMASSA TRAÇO 1:4 (CIMENTO E AREIA), PREPARO MECÂNICO COM MISTURADOR 300 KG, APLICADO EM ÁREAS MOLHADAS SOBRE LAJE, ADERIDO,ESPESSURA 3CM, ACABAMENTO NÃO REFORÇADO. AF_06/2014</t>
  </si>
  <si>
    <t xml:space="preserve">    87747</t>
  </si>
  <si>
    <t>CONTRAPISO EM ARGAMASSA TRAÇO 1:4 (CIMENTO E AREIA), PREPARO MANUAL, APLICADO EM ÁREAS MOLHADAS SOBRE LAJE, ADERIDO, ESPESSURA 3CM, ACABAMENTO NÃO REFORÇADO. AF_06/2014</t>
  </si>
  <si>
    <t xml:space="preserve">    87748</t>
  </si>
  <si>
    <t>CONTRAPISO EM ARGAMASSA PRONTA, PREPARO MECÂNICO COM MISTURADOR 300 KG, APLICADO EM ÁREAS MOLHADAS SOBRE LAJE, ADERIDO, ESPESSURA 3CM, ACABAMENTO NÃO REFORÇADO. AF_06/2014</t>
  </si>
  <si>
    <t xml:space="preserve">    87749</t>
  </si>
  <si>
    <t>CONTRAPISO EM ARGAMASSA PRONTA, PREPARO MANUAL, APLICADO EM ÁREAS MOLHADAS SOBRE LAJE, ADERIDO, ESPESSURA 3CM, ACABAMENTO NÃO REFORÇADO. AF_06/2014</t>
  </si>
  <si>
    <t xml:space="preserve">    87750</t>
  </si>
  <si>
    <t>CONTRAPISO EM ARGAMASSA TRAÇO 1:4 (CIMENTO E AREIA), PREPARO MECÂNICO COM BETONEIRA 400 L, APLICADO EM ÁREAS MOLHADAS SOBRE LAJE, ADERIDO, ESPESSURA 3CM, ACABAMENTO REFORÇADO. AF_06/2014</t>
  </si>
  <si>
    <t xml:space="preserve">    87751</t>
  </si>
  <si>
    <t>CONTRAPISO EM ARGAMASSA TRAÇO 1:4 (CIMENTO E AREIA), PREPARO MECÂNICO COM MISTURADOR 300 KG, APLICADO EM ÁREAS MOLHADAS SOBRE LAJE, ADERIDO,ESPESSURA 3CM, ACABAMENTO REFORÇADO. AF_06/2014</t>
  </si>
  <si>
    <t xml:space="preserve">    87752</t>
  </si>
  <si>
    <t>CONTRAPISO EM ARGAMASSA TRAÇO 1:4 (CIMENTO E AREIA), PREPARO MANUAL, APLICADO EM ÁREAS MOLHADAS SOBRE LAJE, ADERIDO, ESPESSURA 3CM, ACABAMENTO REFORÇADO. AF_06/2014</t>
  </si>
  <si>
    <t xml:space="preserve">    87753</t>
  </si>
  <si>
    <t>CONTRAPISO EM ARGAMASSA PRONTA, PREPARO MECÂNICO COM MISTURADOR 300 KG, APLICADO EM ÁREAS MOLHADAS SOBRE LAJE, ADERIDO, ESPESSURA 3CM, ACABAMENTO REFORÇADO. AF_06/2014</t>
  </si>
  <si>
    <t xml:space="preserve">    87754</t>
  </si>
  <si>
    <t>CONTRAPISO EM ARGAMASSA PRONTA, PREPARO MANUAL, APLICADO EM ÁREAS MOLHADAS SOBRE LAJE, ADERIDO, ESPESSURA 3CM, ACABAMENTO REFORÇADO. AF_06/2014</t>
  </si>
  <si>
    <t xml:space="preserve">    87755</t>
  </si>
  <si>
    <t>CONTRAPISO EM ARGAMASSA TRAÇO 1:4 (CIMENTO E AREIA), PREPARO MECÂNICO COM BETONEIRA 400 L, APLICADO EM ÁREAS MOLHADAS SOBRE IMPERMEABILIZAÇÃO, ESPESSURA 3CM, ACABAMENTO NÃO REFORÇADO. AF_06/2014</t>
  </si>
  <si>
    <t xml:space="preserve">    87756</t>
  </si>
  <si>
    <t>CONTRAPISO EM ARGAMASSA TRAÇO 1:4 (CIMENTO E AREIA), PREPARO MECÂNICO COM MISTURADOR 300 KG, APLICADO EM ÁREAS MOLHADAS SOBRE IMPERMEABILIZAÇÃO, ESPESSURA 3CM, ACABAMENTO NÃO REFORÇADO. AF_06/2014</t>
  </si>
  <si>
    <t xml:space="preserve">    87757</t>
  </si>
  <si>
    <t>CONTRAPISO EM ARGAMASSA TRAÇO 1:4 (CIMENTO E AREIA), PREPARO MANUAL, APLICADO EM ÁREAS MOLHADAS SOBRE IMPERMEABILIZAÇÃO, ESPESSURA 3CM, ACABAMENTO NÃO REFORÇADO. AF_06/2014</t>
  </si>
  <si>
    <t xml:space="preserve">    87758</t>
  </si>
  <si>
    <t>CONTRAPISO EM ARGAMASSA PRONTA, PREPARO MECÂNICO COM MISTURADOR 300 KG, APLICADO EM ÁREAS MOLHADAS SOBRE IMPERMEABILIZAÇÃO, ESPESSURA 3CM, ACABAMENTO NÃO REFORÇADO. AF_06/2014</t>
  </si>
  <si>
    <t xml:space="preserve">    87759</t>
  </si>
  <si>
    <t>CONTRAPISO EM ARGAMASSA PRONTA, PREPARO MANUAL, APLICADO EM ÁREAS MOLHADAS SOBRE IMPERMEABILIZAÇÃO, ESPESSURA 3CM, ACABAMENTO NÃO REFORÇADO.AF_06/2014</t>
  </si>
  <si>
    <t xml:space="preserve">    87760</t>
  </si>
  <si>
    <t>CONTRAPISO EM ARGAMASSA TRAÇO 1:4 (CIMENTO E AREIA), PREPARO MECÂNICO COM BETONEIRA 400 L, APLICADO EM ÁREAS MOLHADAS SOBRE IMPERMEABILIZAÇÃO, ESPESSURA 3CM, ACABAMENTO REFORÇADO. AF_06/2014</t>
  </si>
  <si>
    <t xml:space="preserve">    87761</t>
  </si>
  <si>
    <t>CONTRAPISO EM ARGAMASSA TRAÇO 1:4 (CIMENTO E AREIA), PREPARO MECÂNICO COM MISTURADOR 300 KG, APLICADO EM ÁREAS MOLHADAS SOBRE IMPERMEABILIZAÇÃO, ESPESSURA 3CM, ACABAMENTO REFORÇADO. AF_06/2014</t>
  </si>
  <si>
    <t xml:space="preserve">    87762</t>
  </si>
  <si>
    <t>CONTRAPISO EM ARGAMASSA TRAÇO 1:4 (CIMENTO E AREIA), PREPARO MANUAL, APLICADO EM ÁREAS MOLHADAS SOBRE IMPERMEABILIZAÇÃO, ESPESSURA 3CM, ACABAMENTO REFORÇADO. AF_06/2014</t>
  </si>
  <si>
    <t xml:space="preserve">    87763</t>
  </si>
  <si>
    <t>CONTRAPISO EM ARGAMASSA PRONTA, PREPARO MECÂNICO COM MISTURADOR 300 KG, APLICADO EM ÁREAS MOLHADAS SOBRE IMPERMEABILIZAÇÃO, ESPESSURA 3CM, ACABAMENTO REFORÇADO. AF_06/2014</t>
  </si>
  <si>
    <t xml:space="preserve">    87764</t>
  </si>
  <si>
    <t>CONTRAPISO EM ARGAMASSA PRONTA, PREPARO MANUAL, APLICADO EM ÁREAS MOLHADAS SOBRE IMPERMEABILIZAÇÃO, ESPESSURA 3CM, ACABAMENTO REFORÇADO. AF_06/2014</t>
  </si>
  <si>
    <t xml:space="preserve">    87765</t>
  </si>
  <si>
    <t>CONTRAPISO EM ARGAMASSA TRAÇO 1:4 (CIMENTO E AREIA), PREPARO MECÂNICO COM BETONEIRA 400 L, APLICADO EM ÁREAS MOLHADAS SOBRE IMPERMEABILIZAÇÃO, ESPESSURA 4CM, ACABAMENTO NÃO REFORÇADO. AF_06/2014</t>
  </si>
  <si>
    <t xml:space="preserve">    87766</t>
  </si>
  <si>
    <t>CONTRAPISO EM ARGAMASSA TRAÇO 1:4 (CIMENTO E AREIA), PREPARO MECÂNICO COM MISTURADOR 300 KG, APLICADO EM ÁREAS MOLHADAS SOBRE IMPERMEABILIZAÇÃO, ESPESSURA 4CM, ACABAMENTO NÃO REFORÇADO. AF_06/2014</t>
  </si>
  <si>
    <t xml:space="preserve">    87767</t>
  </si>
  <si>
    <t>CONTRAPISO EM ARGAMASSA TRAÇO 1:4 (CIMENTO E AREIA), PREPARO MANUAL, APLICADO EM ÁREAS MOLHADAS SOBRE IMPERMEABILIZAÇÃO, ESPESSURA 4CM, ACABAMENTO NÃO REFORÇADO. AF_06/2014</t>
  </si>
  <si>
    <t xml:space="preserve">    87768</t>
  </si>
  <si>
    <t>CONTRAPISO EM ARGAMASSA PRONTA, PREPARO MECÂNICO COM MISTURADOR 300 KG, APLICADO EM ÁREAS MOLHADAS SOBRE IMPERMEABILIZAÇÃO, ESPESSURA 4CM, ACABAMENTO NÃO REFORÇADO. AF_06/2014</t>
  </si>
  <si>
    <t xml:space="preserve">    87769</t>
  </si>
  <si>
    <t>CONTRAPISO EM ARGAMASSA PRONTA, PREPARO MANUAL, APLICADO EM ÁREAS MOLHADAS SOBRE IMPERMEABILIZAÇÃO, ESPESSURA 4CM, ACABAMENTO NÃO REFORÇADO.AF_06/2014</t>
  </si>
  <si>
    <t xml:space="preserve">    87770</t>
  </si>
  <si>
    <t>CONTRAPISO EM ARGAMASSA TRAÇO 1:4 (CIMENTO E AREIA), PREPARO MECÂNICO COM BETONEIRA 400 L, APLICADO EM ÁREAS MOLHADAS SOBRE IMPERMEABILIZAÇÃO, ESPESSURA 4CM, ACABAMENTO REFORÇADO. AF_06/2014</t>
  </si>
  <si>
    <t xml:space="preserve">    87771</t>
  </si>
  <si>
    <t>CONTRAPISO EM ARGAMASSA TRAÇO 1:4 (CIMENTO E AREIA), PREPARO MECÂNICO COM MISTURADOR 300 KG, APLICADO EM ÁREAS MOLHADAS SOBRE IMPERMEABILIZAÇÃO, ESPESSURA 4CM, ACABAMENTO REFORÇADO. AF_06/2014</t>
  </si>
  <si>
    <t xml:space="preserve">    87772</t>
  </si>
  <si>
    <t>CONTRAPISO EM ARGAMASSA TRAÇO 1:4 (CIMENTO E AREIA), PREPARO MANUAL, APLICADO EM ÁREAS MOLHADAS SOBRE IMPERMEABILIZAÇÃO, ESPESSURA 4CM, ACABAMENTO REFORÇADO. AF_06/2014</t>
  </si>
  <si>
    <t xml:space="preserve">    87773</t>
  </si>
  <si>
    <t>CONTRAPISO EM ARGAMASSA PRONTA, PREPARO MECÂNICO COM MISTURADOR 300 KG, APLICADO EM ÁREAS MOLHADAS SOBRE IMPERMEABILIZAÇÃO, ESPESSURA 4CM, ACABAMENTO REFORÇADO. AF_06/2014</t>
  </si>
  <si>
    <t xml:space="preserve">    87774</t>
  </si>
  <si>
    <t>CONTRAPISO EM ARGAMASSA PRONTA, PREPARO MANUAL, APLICADO EM ÁREAS MOLHADAS SOBRE IMPERMEABILIZAÇÃO, ESPESSURA 4CM, ACABAMENTO REFORÇADO. AF_06/2014</t>
  </si>
  <si>
    <t xml:space="preserve">    88469</t>
  </si>
  <si>
    <t>CONTRAPISO EM ARGAMASSA TRAÇO 1:4 (CIMENTO E AREIA), PREPARO MANUAL, APLICADO EM ÁREAS SECAS MAIORES QUE 10M2 SOBRE LAJE, NÃO ADERIDO, ESPESSURA 6CM, ACABAMENTO NÃO REFORÇADO. AF_06/2014</t>
  </si>
  <si>
    <t xml:space="preserve">    88470</t>
  </si>
  <si>
    <t>CONTRAPISO AUTONIVELANTE, APLICADO SOBRE LAJE EM ÁREAS MENORES QUE 10M2, NÃO ADERIDO, ESPESSURA 3CM. AF_06/2014</t>
  </si>
  <si>
    <t xml:space="preserve">    88471</t>
  </si>
  <si>
    <t>CONTRAPISO AUTONIVELANTE, APLICADO SOBRE LAJE EM ÁREAS MENORES QUE 10M2, NÃO ADERIDO, ESPESSURA 4CM. AF_06/2014</t>
  </si>
  <si>
    <t xml:space="preserve">    88472</t>
  </si>
  <si>
    <t>CONTRAPISO AUTONIVELANTE, APLICADO SOBRE LAJE EM ÁREAS MENORES QUE 10M2, NÃO ADERIDO, ESPESSURA 5CM. AF_06/2014</t>
  </si>
  <si>
    <t xml:space="preserve">    88473</t>
  </si>
  <si>
    <t>CONTRAPISO AUTONIVELANTE, APLICADO SOBRE LAJE EM ÁREAS MAIORES QUE 10M2, NÃO ADERIDO, ESPESSURA 3CM. AF_06/2014</t>
  </si>
  <si>
    <t xml:space="preserve">    88474</t>
  </si>
  <si>
    <t>CONTRAPISO AUTONIVELANTE, APLICADO SOBRE LAJE EM ÁREAS MAIORES QUE 10M2, NÃO ADERIDO, ESPESSURA 4CM. AF_06/2014</t>
  </si>
  <si>
    <t xml:space="preserve">    88475</t>
  </si>
  <si>
    <t>CONTRAPISO AUTONIVELANTE, APLICADO SOBRE LAJE EM ÁREAS MAIORES QUE 10M2, NÃO ADERIDO, ESPESSURA 5CM. AF_06/2014</t>
  </si>
  <si>
    <t xml:space="preserve">    88476</t>
  </si>
  <si>
    <t>CONTRAPISO AUTONIVELANTE, APLICADO SOBRE LAJE EM ÁREAS MENORES QUE 10M2, ADERIDO, ESPESSURA 2CM. AF_06/2014</t>
  </si>
  <si>
    <t xml:space="preserve">    88477</t>
  </si>
  <si>
    <t>CONTRAPISO AUTONIVELANTE, APLICADO SOBRE LAJE EM ÁREAS MENORES QUE 10M2, ADERIDO, ESPESSURA 3CM. AF_06/2014</t>
  </si>
  <si>
    <t xml:space="preserve">    88478</t>
  </si>
  <si>
    <t>CONTRAPISO AUTONIVELANTE, APLICADO SOBRE LAJE EM ÁREAS MENORES QUE 10M2, ADERIDO, ESPESSURA 4CM. AF_06/2014</t>
  </si>
  <si>
    <t xml:space="preserve">    88479</t>
  </si>
  <si>
    <t>CONTRAPISO AUTONIVELANTE, APLICADO SOBRE LAJE EM ÁREAS MAIORES QUE 10M2, ADERIDO, ESPESSURA 2CM. AF_06/2014</t>
  </si>
  <si>
    <t xml:space="preserve">    88480</t>
  </si>
  <si>
    <t>CONTRAPISO AUTONIVELANTE, APLICADO SOBRE LAJE EM ÁREAS MAIORES QUE 10M2, ADERIDO, ESPESSURA 3CM. AF_06/2014</t>
  </si>
  <si>
    <t xml:space="preserve">    88481</t>
  </si>
  <si>
    <t>CONTRAPISO AUTONIVELANTE, APLICADO SOBRE LAJE EM ÁREAS MAIORES QUE 10M2, ADERIDO, ESPESSURA 4CM. AF_06/2014</t>
  </si>
  <si>
    <t xml:space="preserve">    89047</t>
  </si>
  <si>
    <t>(COMPOSIÇÃO REPRESENTATIVA) DO SERVIÇO DE CONTRAPISO EM ARGAMASSA TRAÇO 1:4 (CIMENTO E AREIA), PREPARO COM BETONEIRA 400 L, ESPESSURA 4 CM PARA ÁREAS SECAS E 3 CM PARA ÁREAS MOLHADAS, PARA EDIFICAÇÃO HABITACIONAL MULTIFAMILIAR (PRÉDIO). AF_11/2014</t>
  </si>
  <si>
    <t xml:space="preserve">    89172</t>
  </si>
  <si>
    <t>(COMPOSIÇÃO RERPESENTATIVA) DO SERVIÇO DE CONTRAPISO EM ARGAMASSA TRAÇO 1:4 (CIM E AREIA), EM BETONEIRA 400 L, ESPESSURA 4 CM ÁREAS SECAS E3 CM ÁREAS MOLHADAS, PARA EDIFICAÇÃO HABITACIONAL UNIFAMILIAR (CASA) EEDIFICAÇÃO PÚBLICA PADRÃO. AF_11/2014</t>
  </si>
  <si>
    <t xml:space="preserve">  0299</t>
  </si>
  <si>
    <t>LASTROS (AREIA, BRITA, CASCALHO ETC)</t>
  </si>
  <si>
    <t xml:space="preserve">    73907</t>
  </si>
  <si>
    <t>CONTRAPISO/LASTRO CONCRETO</t>
  </si>
  <si>
    <t xml:space="preserve">    73907/003</t>
  </si>
  <si>
    <t>CONTRAPISO/LASTRO DE CONCRETO NAO-ESTRUTURAL, E=5CM, PREPARO COM BETONEIRA</t>
  </si>
  <si>
    <t xml:space="preserve">    73907/006</t>
  </si>
  <si>
    <t xml:space="preserve">LASTRO DE CONCRETO, ESPESSURA 3CM, PREPARO MECANICO </t>
  </si>
  <si>
    <t xml:space="preserve">    74048</t>
  </si>
  <si>
    <t>CONTRAPISO/LASTRO CONCRETO C/IMPERMEABILIZACAO</t>
  </si>
  <si>
    <t xml:space="preserve">    74048/007</t>
  </si>
  <si>
    <t>LASTRO DE CONCRETO, ESPESSURA 3 CM, PREPARO MECANICO, INCLUSO ADITIVO IMPERMEABILIZANTE</t>
  </si>
  <si>
    <t xml:space="preserve">  0308</t>
  </si>
  <si>
    <t>RODAPE VINILICO/BORRACHA</t>
  </si>
  <si>
    <t xml:space="preserve">    72189</t>
  </si>
  <si>
    <t xml:space="preserve">RODAPE VINILICO ALTURA 5CM, ESPESSURA 1MM, FIXADO COM COLA </t>
  </si>
  <si>
    <t xml:space="preserve">    72190</t>
  </si>
  <si>
    <t xml:space="preserve">RODAPE BORRACHA LISO, ALTURA 7CM, ESPESSURA 1MM, FIXADO COM COLA </t>
  </si>
  <si>
    <t>REVE</t>
  </si>
  <si>
    <t>REVESTIMENTO E TRATAMENTO DE SUPERFICIES</t>
  </si>
  <si>
    <t xml:space="preserve">  0106</t>
  </si>
  <si>
    <t>CHAPISCO</t>
  </si>
  <si>
    <t xml:space="preserve">    74199</t>
  </si>
  <si>
    <t>CHAPISCO RUSTICO/PAREDES ARG CIM/AREIA 1:3 E=2,0CM</t>
  </si>
  <si>
    <t xml:space="preserve">    74199/001</t>
  </si>
  <si>
    <t>CHAPISCO RUSTICO TRACO 1:3 (CIMENTO E AREIA GROSSA), ESPESSURA 2CM, PREPARO MANUAL DA ARGAMASSA</t>
  </si>
  <si>
    <t xml:space="preserve">    87863</t>
  </si>
  <si>
    <t>CHAPISCO APLICADO SOMENTE EM PILARES E VIGAS DAS PAREDES INTERNAS, COMROLO PARA TEXTURA ACRÍLICA. ARGAMASSA TRAÇO 1:4 E EMULSÃO POLIMÉRICA(ADESIVO) COM PREPARO MANUAL. AF_06/2014</t>
  </si>
  <si>
    <t xml:space="preserve">    87864</t>
  </si>
  <si>
    <t>CHAPISCO APLICADO SOMENTE EM PILARES E VIGAS DAS PAREDES INTERNAS, COMROLO PARA TEXTURA ACRÍLICA. ARGAMASSA TRAÇO 1:4 E EMULSÃO POLIMÉRICA(ADESIVO) COM PREPARO EM BETONEIRA 400L. AF_06/2014</t>
  </si>
  <si>
    <t xml:space="preserve">    87865</t>
  </si>
  <si>
    <t>CHAPISCO APLICADO SOMENTE EM PILARES E VIGAS DAS PAREDES INTERNAS, COMROLO PARA TEXTURA ACRÍLICA. ARGAMASSA TRAÇO 1:4 E EMULSÃO POLIMÉRICA(ADESIVO) COM PREPARO EM MISTURADOR 300 KG. AF_06/2014</t>
  </si>
  <si>
    <t xml:space="preserve">    87866</t>
  </si>
  <si>
    <t>CHAPISCO APLICADO SOMENTE EM PILARES E VIGAS DAS PAREDES INTERNAS, COMROLO PARA TEXTURA ACRÍLICA. ARGAMASSA INDUSTRIALIZADA COM PREPARO MANUAL. AF_06/2014</t>
  </si>
  <si>
    <t xml:space="preserve">    87867</t>
  </si>
  <si>
    <t>CHAPISCO APLICADO SOMENTE EM PILARES E VIGAS DAS PAREDES INTERNAS, COMROLO PARA TEXTURA ACRÍLICA. ARGAMASSA INDUSTRIALIZADA COM PREPARO EMMISTURADOR 300 KG. AF_06/2014</t>
  </si>
  <si>
    <t xml:space="preserve">    87868</t>
  </si>
  <si>
    <t>CHAPISCO APLICADO SOMENTE EM PILARES E VIGAS DAS PAREDES INTERNAS, COMCOLHER DE PEDREIRO. ARGAMASSA TRAÇO 1:3 COM PREPARO MANUAL. AF_06/2014</t>
  </si>
  <si>
    <t xml:space="preserve">    87869</t>
  </si>
  <si>
    <t>CHAPISCO APLICADO SOMENTE EM PILARES E VIGAS DAS PAREDES INTERNAS, COMCOLHER DE PEDREIRO. ARGAMASSA TRAÇO 1:3 COM PREPARO EM BETONEIRA 400L. AF_06/2014</t>
  </si>
  <si>
    <t xml:space="preserve">    87870</t>
  </si>
  <si>
    <t>CHAPISCO APLICADO SOMENTE EM PILARES E VIGAS DAS PAREDES INTERNAS, COMCOLHER DE PEDREIRO. ARGAMASSA TRAÇO 1:3 COM PREPARO EM MISTURADOR 300KG. AF_06/2014</t>
  </si>
  <si>
    <t xml:space="preserve">    87871</t>
  </si>
  <si>
    <t>CHAPISCO APLICADO SOMENTE EM PILARES E VIGAS DAS PAREDES INTERNAS, COMDESEMPENADEIRA DENTADA. ARGAMASSA INDUSTRIALIZADA COM PREPARO MANUAL.AF_06/2014</t>
  </si>
  <si>
    <t xml:space="preserve">    87872</t>
  </si>
  <si>
    <t>CHAPISCO APLICADO SOMENTE EM PILARES E VIGAS DAS PAREDES INTERNAS, COMDESEMPENADEIRA DENTADA. ARGAMASSA INDUSTRIALIZADA COM PREPARO EM MISTURADOR 300 KG. AF_06/2014</t>
  </si>
  <si>
    <t xml:space="preserve">    87873</t>
  </si>
  <si>
    <t>CHAPISCO APLICADO TANTO EM PILARES E VIGAS DE CONCRETO COMO EM ALVENARIAS DE PAREDES INTERNAS, COM ROLO PARA TEXTURA ACRÍLICA. ARGAMASSA TRAÇO 1:4 E EMULSÃO POLIMÉRICA (ADESIVO) COM PREPARO MANUAL. AF_06/2014</t>
  </si>
  <si>
    <t xml:space="preserve">    87874</t>
  </si>
  <si>
    <t>CHAPISCO APLICADO TANTO EM PILARES E VIGAS DE CONCRETO COMO EM ALVENARIAS DE PAREDES INTERNAS, COM ROLO PARA TEXTURA ACRÍLICA. ARGAMASSA TRAÇO 1:4 E EMULSÃO POLIMÉRICA (ADESIVO) COM PREPARO EM BETONEIRA 400L. AF_06/2014</t>
  </si>
  <si>
    <t xml:space="preserve">    87875</t>
  </si>
  <si>
    <t>CHAPISCO APLICADO TANTO EM PILARES E VIGAS DE CONCRETO COMO EM ALVENARIAS DE PAREDES INTERNAS, COM ROLO PARA TEXTURA ACRÍLICA. ARGAMASSA TRAÇO 1:4 E EMULSÃO POLIMÉRICA (ADESIVO) COM PREPARO EM MISTURADOR 300 KG. AF_06/2014</t>
  </si>
  <si>
    <t xml:space="preserve">    87876</t>
  </si>
  <si>
    <t>CHAPISCO APLICADO TANTO EM PILARES E VIGAS DE CONCRETO COMO EM ALVENARIAS DE PAREDES INTERNAS, COM ROLO PARA TEXTURA ACRÍLICA. ARGAMASSA INDUSTRIALIZADA COM PREPARO MANUAL. AF_06/2014</t>
  </si>
  <si>
    <t xml:space="preserve">    87877</t>
  </si>
  <si>
    <t>CHAPISCO APLICADO TANTO EM PILARES E VIGAS DE CONCRETO COMO EM ALVENARIAS DE PAREDES INTERNAS, COM ROLO PARA TEXTURA ACRÍLICA. ARGAMASSA INDUSTRIALIZADA COM PREPARO EM MISTURADOR 300 KG. AF_06/2014</t>
  </si>
  <si>
    <t xml:space="preserve">    87878</t>
  </si>
  <si>
    <t>CHAPISCO APLICADO TANTO EM PILARES E VIGAS DE CONCRETO COMO EM ALVENARIAS DE PAREDES INTERNAS, COM COLHER DE PEDREIRO. ARGAMASSA TRAÇO 1:3 COM PREPARO MANUAL. AF_06/2014</t>
  </si>
  <si>
    <t xml:space="preserve">    87879</t>
  </si>
  <si>
    <t>CHAPISCO APLICADO TANTO EM PILARES E VIGAS DE CONCRETO COMO EM ALVENARIAS DE PAREDES INTERNAS, COM COLHER DE PEDREIRO. ARGAMASSA TRAÇO 1:3 COM PREPARO EM BETONEIRA 400L. AF_06/2014</t>
  </si>
  <si>
    <t xml:space="preserve">    87880</t>
  </si>
  <si>
    <t>CHAPISCO APLICADO TANTO EM PILARES E VIGAS DE CONCRETO COMO EM ALVENARIAS DE PAREDES INTERNAS, COM COLHER DE PEDREIRO. ARGAMASSA TRAÇO 1:3 COM PREPARO EM MISTURADOR 300 KG. AF_06/2014</t>
  </si>
  <si>
    <t xml:space="preserve">    87881</t>
  </si>
  <si>
    <t>CHAPISCO APLICADO NO TETO, COM ROLO PARA TEXTURA ACRÍLICA. ARGAMASSA TRAÇO 1:4 E EMULSÃO POLIMÉRICA (ADESIVO) COM PREPARO MANUAL. AF_06/2014</t>
  </si>
  <si>
    <t xml:space="preserve">    87882</t>
  </si>
  <si>
    <t>CHAPISCO APLICADO NO TETO, COM ROLO PARA TEXTURA ACRÍLICA. ARGAMASSA TRAÇO 1:4 E EMULSÃO POLIMÉRICA (ADESIVO) COM PREPARO EM BETONEIRA 400L.AF_06/2014</t>
  </si>
  <si>
    <t xml:space="preserve">    87883</t>
  </si>
  <si>
    <t>CHAPISCO APLICADO NO TETO, COM ROLO PARA TEXTURA ACRÍLICA. ARGAMASSA TRAÇO 1:4 E EMULSÃO POLIMÉRICA (ADESIVO) COM PREPARO EM MISTURADOR 300KG. AF_06/2014</t>
  </si>
  <si>
    <t xml:space="preserve">    87884</t>
  </si>
  <si>
    <t>CHAPISCO APLICADO NO TETO, COM ROLO PARA TEXTURA ACRÍLICA. ARGAMASSA INDUSTRIALIZADA COM PREPARO MANUAL. AF_06/2014</t>
  </si>
  <si>
    <t xml:space="preserve">    87885</t>
  </si>
  <si>
    <t xml:space="preserve">    87886</t>
  </si>
  <si>
    <t>CHAPISCO APLICADO NO TETO, COM DESEMPENADEIRA DENTADA. ARGAMASSA INDUSTRIALIZADA COM PREPARO MANUAL. AF_06/2014</t>
  </si>
  <si>
    <t xml:space="preserve">    87887</t>
  </si>
  <si>
    <t>CHAPISCO APLICADO NO TETO, COM DESEMPENADEIRA DENTADA. ARGAMASSA INDUSTRIALIZADA COM PREPARO EM MISTURADOR 300 KG. AF_06/2014</t>
  </si>
  <si>
    <t xml:space="preserve">    87888</t>
  </si>
  <si>
    <t>CHAPISCO APLICADO TANTO EM PILARES E VIGAS DE CONCRETO COMO EM ALVENARIA DE FACHADA SEM PRESENÇA DE VÃOS, COM ROLO PARA TEXTURA ACRÍLICA. ARGAMASSA TRAÇO 1:4 E EMULSÃO POLIMÉRICA (ADESIVO) COM PREPARO MANUAL. AF_06/2014</t>
  </si>
  <si>
    <t xml:space="preserve">    87889</t>
  </si>
  <si>
    <t>CHAPISCO APLICADO TANTO EM PILARES E VIGAS DE CONCRETO COMO EM ALVENARIA DE FACHADA SEM PRESENÇA DE VÃOS, COM ROLO PARA TEXTURA ACRÍLICA. ARGAMASSA TRAÇO 1:4 E EMULSÃO POLIMÉRICA (ADESIVO) COM PREPARO EM BETONEIRA 400L. AF_06/2014</t>
  </si>
  <si>
    <t xml:space="preserve">    87890</t>
  </si>
  <si>
    <t>CHAPISCO APLICADO TANTO EM PILARES E VIGAS DE CONCRETO COMO EM ALVENARIAS DE FACHADA SEM PRESENÇA DE VÃOS, COM ROLO PARA TEXTURA ACRÍLICA. ARGAMASSA TRAÇO 1:4 E EMULSÃO POLIMÉRICA (ADESIVO) COM PREPARO EM MISTURADOR 300 KG. AF_06/2014</t>
  </si>
  <si>
    <t xml:space="preserve">    87891</t>
  </si>
  <si>
    <t>CHAPISCO APLICADO TANTO EM PILARES E VIGAS DE CONCRETO COMO EM ALVENARIA DE FACHADA SEM PRESENÇA DE VÃOS, COM ROLO PARA TEXTURA ACRÍLICA. ARGAMASSA INDUSTRIALIZADA COM PREPARO MANUAL. AF_06/2014</t>
  </si>
  <si>
    <t xml:space="preserve">    87892</t>
  </si>
  <si>
    <t>CHAPISCO APLICADO TANTO EM PILARES E VIGAS DE CONCRETO COMO EM ALVENARIA DE FACHADA SEM PRESENÇA DE VÃOS, COM ROLO PARA TEXTURA ACRÍLICA. ARGAMASSA INDUSTRIALIZADA COM PREPARO EM MISTURADOR 300 KG. AF_06/2014</t>
  </si>
  <si>
    <t xml:space="preserve">    87893</t>
  </si>
  <si>
    <t>CHAPISCO APLICADO TANTO EM PILARES E VIGAS DE CONCRETO COMO EM ALVENARIA DE FACHADA SEM PRESENÇA DE VÃOS, COM COLHER DE PEDREIRO. ARGAMASSATRAÇO 1:3 COM PREPARO MANUAL. AF_06/2014</t>
  </si>
  <si>
    <t xml:space="preserve">    87894</t>
  </si>
  <si>
    <t>CHAPISCO APLICADO TANTO EM PILARES E VIGAS DE CONCRETO COMO EM ALVENARIA DE FACHADA SEM PRESENÇA DE VÃOS, COM COLHER DE PEDREIRO. ARGAMASSATRAÇO 1:3 COM PREPARO EM BETONEIRA 400L. AF_06/2014</t>
  </si>
  <si>
    <t xml:space="preserve">    87895</t>
  </si>
  <si>
    <t>CHAPISCO APLICADO TANTO EM PILARES E VIGAS DE CONCRETO COMO EM ALVENARIA DE FACHADA SEM PRESENÇA DE VÃOS, COM COLHER DE PEDREIRO. ARGAMASSATRAÇO 1:3 COM PREPARO EM MISTURADOR 300 KG. AF_06/2014</t>
  </si>
  <si>
    <t xml:space="preserve">    87899</t>
  </si>
  <si>
    <t>CHAPISCO APLICADO TANTO EM PILARES E VIGAS DE CONCRETO COMO EM ALVENARIA DE FACHADA COM PRESENÇA DE VÃOS, COM ROLO PARA TEXTURA ACRÍLICA. ARGAMASSA TRAÇO 1:4 E EMULSÃO POLIMÉRICA (ADESIVO) COM PREPARO MANUAL. AF_06/2014</t>
  </si>
  <si>
    <t xml:space="preserve">    87900</t>
  </si>
  <si>
    <t>CHAPISCO APLICADO TANTO EM PILARES E VIGAS DE CONCRETO COMO EM ALVENARIA DE FACHADA COM PRESENÇA DE VÃOS, COM ROLO PARA TEXTURA ACRÍLICA. ARGAMASSA TRAÇO 1:4 E EMULSÃO POLIMÉRICA (ADESIVO) COM PREPARO EM BETONEIRA 400L. AF_06/2014</t>
  </si>
  <si>
    <t xml:space="preserve">    87901</t>
  </si>
  <si>
    <t>CHAPISCO APLICADO TANTO EM PILARES E VIGAS DE CONCRETO COMO EM ALVENARIA DE FACHADA COM PRESENÇA DE VÃOS, COM ROLO PARA TEXTURA ACRÍLICA. ARGAMASSA TRAÇO 1:4 E EMULSÃO POLIMÉRICA (ADESIVO) COM PREPARO EM MISTURADOR 300 KG. AF_06/2014</t>
  </si>
  <si>
    <t xml:space="preserve">    87902</t>
  </si>
  <si>
    <t>CHAPISCO APLICADO TANTO EM PILARES E VIGAS DE CONCRETO COMO EM ALVENARIA DE FACHADA COM PRESENÇA DE VÃOS, COM ROLO PARA TEXTURA ACRÍLICA. ARGAMASSA INDUSTRIALIZADA COM PREPARO MANUAL. AF_06/2014</t>
  </si>
  <si>
    <t xml:space="preserve">    87903</t>
  </si>
  <si>
    <t>CHAPISCO APLICADO TANTO EM PILARES E VIGAS DE CONCRETO COMO EM ALVENARIA DE FACHADA COM PRESENÇA DE VÃOS, COM ROLO PARA TEXTURA ACRÍLICA. ARGAMASSA INDUSTRIALIZADA COM PREPARO EM MISTURADOR 300 KG. AF_06/2014</t>
  </si>
  <si>
    <t xml:space="preserve">    87904</t>
  </si>
  <si>
    <t>CHAPISCO APLICADO TANTO EM PILARES E VIGAS DE CONCRETO COMO EM ALVENARIA DE FACHADA COM PRESENÇA DE VÃOS, COM COLHER DE PEDREIRO. ARGAMASSATRAÇO 1:3 COM PREPARO MANUAL. AF_06/2014</t>
  </si>
  <si>
    <t xml:space="preserve">    87905</t>
  </si>
  <si>
    <t>CHAPISCO APLICADO TANTO EM PILARES E VIGAS DE CONCRETO COMO EM ALVENARIA DE FACHADA COM PRESENÇA DE VÃOS, COM COLHER DE PEDREIRO. ARGAMASSATRAÇO 1:3 COM PREPARO EM BETONEIRA 400L. AF_06/2014</t>
  </si>
  <si>
    <t xml:space="preserve">    87906</t>
  </si>
  <si>
    <t>CHAPISCO APLICADO TANTO EM PILARES E VIGAS DE CONCRETO COMO EM ALVENARIA DE FACHADA COM PRESENÇA DE VÃOS, COM COLHER DE PEDREIRO. ARGAMASSATRAÇO 1:3 COM PREPARO EM MISTURADOR 300 KG. AF_06/2014</t>
  </si>
  <si>
    <t xml:space="preserve">    87910</t>
  </si>
  <si>
    <t>CHAPISCO APLICADO SOMENTE NA ESTRUTURA DE CONCRETO DA FACHADA, COM DESEMPENADEIRA DENTADA. ARGAMASSA INDUSTRIALIZADA COM PREPARO MANUAL. AF_06/2014</t>
  </si>
  <si>
    <t xml:space="preserve">    87911</t>
  </si>
  <si>
    <t>CHAPISCO APLICADO SOMENTE NA ESTRUTURA DE CONCRETO DA FACHADA, COM DESEMPENADEIRA DENTADA. ARGAMASSA INDUSTRIALIZADA COM PREPARO EM MISTURADOR 300 KG. AF_06/2014</t>
  </si>
  <si>
    <t xml:space="preserve">  0107</t>
  </si>
  <si>
    <t>EMBOCO</t>
  </si>
  <si>
    <t xml:space="preserve">    5991</t>
  </si>
  <si>
    <t>BARRA LISA COM ARGAMASSA TRACO 1:4 (CIMENTO E AREIA GROSSA), ESPESSURA2,0CM, INCLUSO ADITIVO IMPERMEABILIZANTE, PREPARO MECANICO DA ARGAMASSA</t>
  </si>
  <si>
    <t xml:space="preserve">    5997</t>
  </si>
  <si>
    <t>BARRA LISA COM ARGAMASSA TRACO 1:4 (CIMENTO E AREIA GROSSA), ESPESSURA2,0CM, PREPARO MECANICO DA ARGAMASSA</t>
  </si>
  <si>
    <t xml:space="preserve">    84023</t>
  </si>
  <si>
    <t>BARRA LISA TRACO 1:3 (CIMENTO E AREIA MEDIA), ESPESSURA 1,5CM, PREPAROMANUAL DA ARGAMASSA</t>
  </si>
  <si>
    <t xml:space="preserve">    84024</t>
  </si>
  <si>
    <t>BARRA LISA TRACO 1:3 (CIMENTO E AREIA MEDIA), ESPESSURA 1,0CM, PREPAROMANUAL DA ARGAMASSA</t>
  </si>
  <si>
    <t xml:space="preserve">    84026</t>
  </si>
  <si>
    <t>BARRA LISA TRACO 1:4 (CIMENTO E AREIA MEDIA), ESPESSURA 2,0CM, PREPAROMANUAL DA ARGAMASSA</t>
  </si>
  <si>
    <t xml:space="preserve">    84027</t>
  </si>
  <si>
    <t>BARRA LISA TRACO 1:3 (CIMENTO E AREIA MEDIA), ESPESSURA 0,5CM, PREPAROMANUAL DA ARGAMASSA</t>
  </si>
  <si>
    <t xml:space="preserve">    84028</t>
  </si>
  <si>
    <t>BARRA LISA TRACO 1:4 (CIMENTO E AREIA MEDIA), COM CORANTE AMARELO, ESPESSURA 2,0CM, PREPARO MANUAL DA ARGAMASSA</t>
  </si>
  <si>
    <t xml:space="preserve">    84072</t>
  </si>
  <si>
    <t>BARRA LISA TRACO 1:3 (CIMENTO E AREIA MEDIA NAO PENEIRADA), INCLUSO ADITIVO IMPERMEABILIZANTE, ESPESSURA 0,5CM, PREPARO MANUAL DA ARGAMASSA</t>
  </si>
  <si>
    <t xml:space="preserve">    87411</t>
  </si>
  <si>
    <t>APLICAÇÃO MANUAL DE GESSO DESEMPENADO (SEM TALISCAS) EM TETO DE AMBIENTES DE ÁREA MAIOR QUE 10M², ESPESSURA DE 0,5CM. AF_06/2014</t>
  </si>
  <si>
    <t xml:space="preserve">    87412</t>
  </si>
  <si>
    <t>APLICAÇÃO MANUAL DE GESSO DESEMPENADO (SEM TALISCAS) EM TETO DE AMBIENTES DE ÁREA ENTRE 5M² E 10M², ESPESSURA DE 0,5CM. AF_06/2014</t>
  </si>
  <si>
    <t xml:space="preserve">    87413</t>
  </si>
  <si>
    <t>APLICAÇÃO MANUAL DE GESSO DESEMPENADO (SEM TALISCAS) EM TETO DE AMBIENTES DE ÁREA MENOR QUE 5M², ESPESSURA DE 0,5CM. AF_06/2014</t>
  </si>
  <si>
    <t xml:space="preserve">    87414</t>
  </si>
  <si>
    <t>APLICAÇÃO MANUAL DE GESSO DESEMPENADO (SEM TALISCAS) EM TETO DE AMBIENTES DE ÁREA MAIOR QUE 10M², ESPESSURA DE 1,0CM. AF_06/2014</t>
  </si>
  <si>
    <t xml:space="preserve">    87415</t>
  </si>
  <si>
    <t>APLICAÇÃO MANUAL DE GESSO DESEMPENADO (SEM TALISCAS) EM TETO DE AMBIENTES DE ÁREA ENTRE 5M² E 10M², ESPESSURA DE 1,0CM. AF_06/2014</t>
  </si>
  <si>
    <t xml:space="preserve">    87416</t>
  </si>
  <si>
    <t>APLICAÇÃO MANUAL DE GESSO DESEMPENADO (SEM TALISCAS) EM TETO DE AMBIENTES DE ÁREA MENOR QUE 5M², ESPESSURA DE 1,0CM. AF_06/2014</t>
  </si>
  <si>
    <t xml:space="preserve">    87417</t>
  </si>
  <si>
    <t>APLICAÇÃO MANUAL DE GESSO DESEMPENADO (SEM TALISCAS) EM PAREDES DE AMBIENTES DE ÁREA MAIOR QUE 10M², ESPESSURA DE 0,5CM. AF_06/2014</t>
  </si>
  <si>
    <t xml:space="preserve">    87418</t>
  </si>
  <si>
    <t>APLICAÇÃO MANUAL DE GESSO DESEMPENADO (SEM TALISCAS) EM PAREDES DE AMBIENTES DE ÁREA ENTRE 5M² E 10M², ESPESSURA DE 0,5CM. AF_06/2014</t>
  </si>
  <si>
    <t xml:space="preserve">    87419</t>
  </si>
  <si>
    <t>APLICAÇÃO MANUAL DE GESSO DESEMPENADO (SEM TALISCAS) EM PAREDES DE AMBIENTES DE ÁREA MENOR QUE 5M², ESPESSURA DE 0,5CM. AF_06/2014</t>
  </si>
  <si>
    <t xml:space="preserve">    87420</t>
  </si>
  <si>
    <t>APLICAÇÃO MANUAL DE GESSO DESEMPENADO (SEM TALISCAS) EM PAREDES DE AMBIENTES DE ÁREA MAIOR QUE 10M², ESPESSURA DE 1,0CM. AF_06/2014</t>
  </si>
  <si>
    <t xml:space="preserve">    87421</t>
  </si>
  <si>
    <t>APLICAÇÃO MANUAL DE GESSO DESEMPENADO (SEM TALISCAS) EM PAREDES DE AMBIENTES DE ÁREA ENTRE 5M² E 10M², ESPESSURA DE 1,0CM. AF_06/2014</t>
  </si>
  <si>
    <t xml:space="preserve">    87422</t>
  </si>
  <si>
    <t>APLICAÇÃO MANUAL DE GESSO DESEMPENADO (SEM TALISCAS) EM PAREDES DE AMBIENTES DE ÁREA MENOR QUE 5M², ESPESSURA DE 1,0CM. AF_06/2014</t>
  </si>
  <si>
    <t xml:space="preserve">    87423</t>
  </si>
  <si>
    <t>APLICAÇÃO MANUAL DE GESSO SARRAFEADO (COM TALISCAS) EM PAREDES DE AMBIENTES DE ÁREA MAIOR QUE 10M², ESPESSURA DE 1,0CM. AF_06/2014</t>
  </si>
  <si>
    <t xml:space="preserve">    87424</t>
  </si>
  <si>
    <t>APLICAÇÃO MANUAL DE GESSO SARRAFEADO (COM TALISCAS) EM PAREDES DE AMBIENTES DE ÁREA ENTRE 5M² E 10M², ESPESSURA DE 1,0CM. AF_06/2014</t>
  </si>
  <si>
    <t xml:space="preserve">    87425</t>
  </si>
  <si>
    <t>APLICAÇÃO MANUAL DE GESSO SARRAFEADO (COM TALISCAS) EM PAREDES DE AMBIENTES DE ÁREA MENOR QUE 5M², ESPESSURA DE 1,0CM. AF_06/2014</t>
  </si>
  <si>
    <t xml:space="preserve">    87426</t>
  </si>
  <si>
    <t>APLICAÇÃO MANUAL DE GESSO SARRAFEADO (COM TALISCAS) EM PAREDES DE AMBIENTES DE ÁREA MAIOR QUE 10M², ESPESSURA DE 1,5CM. AF_06/2014</t>
  </si>
  <si>
    <t xml:space="preserve">    87427</t>
  </si>
  <si>
    <t>APLICAÇÃO MANUAL DE GESSO SARRAFEADO (COM TALISCAS) EM PAREDES DE AMBIENTES DE ÁREA ENTRE 5M² E 10M², ESPESSURA DE 1,5CM. AF_06/2014</t>
  </si>
  <si>
    <t xml:space="preserve">    87428</t>
  </si>
  <si>
    <t>APLICAÇÃO MANUAL DE GESSO SARRAFEADO (COM TALISCAS) EM PAREDES DE AMBIENTES DE ÁREA MENOR QUE 5M², ESPESSURA DE 1,5CM. AF_06/2014</t>
  </si>
  <si>
    <t xml:space="preserve">    87429</t>
  </si>
  <si>
    <t>APLICAÇÃO DE GESSO PROJETADO COM EQUIPAMENTO DE PROJEÇÃO EM PAREDES DEAMBIENTES DE ÁREA MAIOR QUE 10M², DESEMPENADO (SEM TALISCAS), ESPESSURA DE 0,5CM. AF_06/2014</t>
  </si>
  <si>
    <t xml:space="preserve">    87430</t>
  </si>
  <si>
    <t>APLICAÇÃO DE GESSO PROJETADO COM EQUIPAMENTO DE PROJEÇÃO EM PAREDES DEAMBIENTES DE ÁREA ENTRE 5M² E 10M², DESEMPENADO (SEM TALISCAS), ESPESSURA DE 0,5CM. AF_06/2014</t>
  </si>
  <si>
    <t xml:space="preserve">    87431</t>
  </si>
  <si>
    <t>APLICAÇÃO DE GESSO PROJETADO COM EQUIPAMENTO DE PROJEÇÃO EM PAREDES DEAMBIENTES DE ÁREA MENOR QUE 5M², DESEMPENADO (SEM TALISCAS), ESPESSURA DE 0,5CM. AF_06/2014</t>
  </si>
  <si>
    <t xml:space="preserve">    87432</t>
  </si>
  <si>
    <t>APLICAÇÃO DE GESSO PROJETADO COM EQUIPAMENTO DE PROJEÇÃO EM PAREDES DEAMBIENTES DE ÁREA MAIOR QUE 10M², DESEMPENADO (SEM TALISCAS), ESPESSURA DE 1,0CM. AF_06/2014</t>
  </si>
  <si>
    <t xml:space="preserve">    87433</t>
  </si>
  <si>
    <t>APLICAÇÃO DE GESSO PROJETADO COM EQUIPAMENTO DE PROJEÇÃO EM PAREDES DEAMBIENTES DE ÁREA ENTRE 5M² E 10M², DESEMPENADO (SEM TALISCAS), ESPESSURA DE 1,0CM. AF_06/2014</t>
  </si>
  <si>
    <t xml:space="preserve">    87434</t>
  </si>
  <si>
    <t>APLICAÇÃO DE GESSO PROJETADO COM EQUIPAMENTO DE PROJEÇÃO EM PAREDES DEAMBIENTES DE ÁREA MENOR QUE 5M², DESEMPENADO (SEM TALISCAS), ESPESSURA DE 1,0CM. AF_06/2014</t>
  </si>
  <si>
    <t xml:space="preserve">    87435</t>
  </si>
  <si>
    <t>APLICAÇÃO DE GESSO PROJETADO COM EQUIPAMENTO DE PROJEÇÃO EM PAREDES DEAMBIENTES DE ÁREA MAIOR QUE 10M², SARRAFEADO (COM TALISCAS), ESPESSURA DE 1,0CM. AF_06/2014</t>
  </si>
  <si>
    <t xml:space="preserve">    87436</t>
  </si>
  <si>
    <t>APLICAÇÃO DE GESSO PROJETADO COM EQUIPAMENTO DE PROJEÇÃO EM PAREDES DEAMBIENTES DE ÁREA ENTRE 5M² E 10M², SARRAFEADO (COM TALISCAS), ESPESSURA DE 1,0CM. AF_06/2014</t>
  </si>
  <si>
    <t xml:space="preserve">    87437</t>
  </si>
  <si>
    <t>APLICAÇÃO DE GESSO PROJETADO COM EQUIPAMENTO DE PROJEÇÃO EM PAREDES DEAMBIENTES DE ÁREA MENOR QUE 5M², SARRAFEADO (COM TALISCAS), ESPESSURADE 1,0CM. AF_06/2014</t>
  </si>
  <si>
    <t xml:space="preserve">    87438</t>
  </si>
  <si>
    <t>APLICAÇÃO DE GESSO PROJETADO COM EQUIPAMENTO DE PROJEÇÃO EM PAREDES DEAMBIENTES DE ÁREA MAIOR QUE 10M², SARRAFEADO (COM TALISCAS), ESPESSURA DE 1,5CM. AF_06/2014</t>
  </si>
  <si>
    <t xml:space="preserve">    87439</t>
  </si>
  <si>
    <t>APLICAÇÃO DE GESSO PROJETADO COM EQUIPAMENTO DE PROJEÇÃO EM PAREDES DEAMBIENTES DE ÁREA ENTRE 5M² E 10M², SARRAFEADO (COM TALISCAS), ESPESSURA DE 1,5CM. AF_06/2014</t>
  </si>
  <si>
    <t xml:space="preserve">    87440</t>
  </si>
  <si>
    <t>APLICAÇÃO DE GESSO PROJETADO COM EQUIPAMENTO DE PROJEÇÃO EM PAREDES DEAMBIENTES DE ÁREA MENOR QUE 5M², SARRAFEADO (COM TALISCAS), ESPESSURADE 1,5CM. AF_06/2014</t>
  </si>
  <si>
    <t xml:space="preserve">    87527</t>
  </si>
  <si>
    <t>EMBOÇO, PARA RECEBIMENTO DE CERÂMICA, EM ARGAMASSA TRAÇO 1:2:8, PREPARO MECÂNICO COM BETONEIRA 400L, APLICADO MANUALMENTE EM FACES INTERNASDE PAREDES DE AMBIENTES COM ÁREA MENOR QUE 5M2, ESPESSURA DE 20MM, COMEXECUÇÃO DE TALISCAS. AF_06/2014</t>
  </si>
  <si>
    <t xml:space="preserve">    87528</t>
  </si>
  <si>
    <t>EMBOÇO, PARA RECEBIMENTO DE CERÂMICA, EM ARGAMASSA TRAÇO 1:2:8, PREPARO MANUAL, APLICADO MANUALMENTE EM FACES INTERNAS DE PAREDES DE AMBIENTES COM ÁREA MENOR QUE 5M2, ESPESSURA DE 20MM, COM EXECUÇÃO DE TALISCAS. AF_06/2014</t>
  </si>
  <si>
    <t xml:space="preserve">    87529</t>
  </si>
  <si>
    <t>MASSA ÚNICA, PARA RECEBIMENTO DE PINTURA, EM ARGAMASSA TRAÇO 1:2:8, PREPARO MECÂNICO COM BETONEIRA 400L, APLICADA MANUALMENTE EM FACES INTERNAS DE PAREDES DE AMBIENTES COM ÁREA MENOR QUE 10M2, ESPESSURA DE 20MM, COM EXECUÇÃO DE TALISCAS. AF_06/2014</t>
  </si>
  <si>
    <t xml:space="preserve">    87530</t>
  </si>
  <si>
    <t>MASSA ÚNICA, PARA RECEBIMENTO DE PINTURA, EM ARGAMASSA TRAÇO 1:2:8, PREPARO MANUAL, APLICADA MANUALMENTE EM FACES INTERNAS DE PAREDES DE AMBIENTES COM ÁREA MENOR QUE 10M2, ESPESSURA DE 20MM, COM EXECUÇÃO DE TALISCAS. AF_06/2014</t>
  </si>
  <si>
    <t xml:space="preserve">    87531</t>
  </si>
  <si>
    <t>EMBOÇO, PARA RECEBIMENTO DE CERÂMICA, EM ARGAMASSA TRAÇO 1:2:8, PREPARO MECÂNICO COM BETONEIRA 400L, APLICADO MANUALMENTE EM FACES INTERNASDE PAREDES DE AMBIENTES COM ÁREA ENTRE 5M2 E 10M2, ESPESSURA DE 20MM,COM EXECUÇÃO DE TALISCAS. AF_06/2014</t>
  </si>
  <si>
    <t xml:space="preserve">    87532</t>
  </si>
  <si>
    <t>EMBOÇO, PARA RECEBIMENTO DE CERÂMICA, EM ARGAMASSA TRAÇO 1:2:8, PREPARO MANUAL, APLICADO MANUALMENTE EM FACES INTERNAS DE PAREDES DE AMBIENTES COM ÁREA ENTRE 5M2 E 10M2, ESPESSURA DE 20MM, COM EXECUÇÃO DE TALISCAS. AF_06/2014</t>
  </si>
  <si>
    <t xml:space="preserve">    87533</t>
  </si>
  <si>
    <t>MASSA ÚNICA, PARA RECEBIMENTO DE PINTURA, EM ARGAMASSA TRAÇO 1:2:8, PREPARO MECÂNICO COM BETONEIRA 400L, APLICADA MANUALMENTE EM FACES INTERNAS DE PAREDES DE AMBIENTES COM ÁREA MAIOR QUE 10M2, ESPESSURA DE 20MM, COM EXECUÇÃO DE TALISCAS. AF_06/2014</t>
  </si>
  <si>
    <t xml:space="preserve">    87534</t>
  </si>
  <si>
    <t>MASSA ÚNICA, PARA RECEBIMENTO DE PINTURA, EM ARGAMASSA TRAÇO 1:2:8, PREPARO MANUAL, APLICADA MANUALMENTE EM FACES INTERNAS DE PAREDES DE AMBIENTES COM ÁREA MAIOR QUE 10M2, ESPESSURA DE 20MM, COM EXECUÇÃO DE TALISCAS. AF_06/2014</t>
  </si>
  <si>
    <t xml:space="preserve">    87535</t>
  </si>
  <si>
    <t>EMBOÇO, PARA RECEBIMENTO DE CERÂMICA, EM ARGAMASSA TRAÇO 1:2:8, PREPARO MECÂNICO COM BETONEIRA 400L, APLICADO MANUALMENTE EM FACES INTERNASDE PAREDES DE AMBIENTES COM ÁREA MAIOR QUE 10M2, ESPESSURA DE 20MM, COM EXECUÇÃO DE TALISCAS. AF_06/2014</t>
  </si>
  <si>
    <t xml:space="preserve">    87536</t>
  </si>
  <si>
    <t>EMBOÇO, PARA RECEBIMENTO DE CERÂMICA, EM ARGAMASSA TRAÇO 1:2:8, PREPARO MANUAL, APLICADO MANUALMENTE EM FACES INTERNAS DE PAREDES DE AMBIENTES COM ÁREA MAIOR QUE 10M2, ESPESSURA DE 20MM, COM EXECUÇÃO DE TALISCAS. AF_06/2014</t>
  </si>
  <si>
    <t xml:space="preserve">    87537</t>
  </si>
  <si>
    <t>EMBOÇO, PARA RECEBIMENTO DE CERÂMICA, EM ARGAMASSA INDUSTRIALIZADA, APLICADO COM EQUIPAMENTO DE MISTURA E PROJEÇÃO DE 1,5 M3/H, EM FACES INTERNAS DE PAREDES DE AMBIENTES COM ÁREA MENOR QUE 5M2, ESPESSURA 20MM,COM TALISCAS. AF_06/2014</t>
  </si>
  <si>
    <t xml:space="preserve">    87538</t>
  </si>
  <si>
    <t>MASSA ÚNICA, PARA RECEBIMENTO DE PINTURA, EM ARGAMASSA INDUSTRIALIZADA, APLICADO COM EQUIPAMENTO DE MISTURA E PROJEÇÃO DE 1,5 M3/H, EM FACESINTERNAS DE PAREDES DE AMBIENTES COM ÁREA MENOR QUE 10M2, ESPESSURA 20MM, COM TALISCAS. AF_06/2014</t>
  </si>
  <si>
    <t xml:space="preserve">    87539</t>
  </si>
  <si>
    <t>EMBOÇO, PARA RECEBIMENTO DE CERÂMICA, EM ARGAMASSA INDUSTRIALIZADA, APLICADO COM EQUIPAMENTO DE MISTURA E PROJEÇÃO DE 1,5 M3/H, EM FACES INTERNAS DE PAREDES DE AMBIENTES COM ÁREA ENTRE 5M2 E 10M2, ESPESSURA 20MM, COM TALISCAS. AF_06/2014</t>
  </si>
  <si>
    <t xml:space="preserve">    87540</t>
  </si>
  <si>
    <t>MASSA ÚNICA, PARA RECEBIMENTO DE PINTURA, EM ARGAMASSA INDUSTRIALIZADA, APLICADO COM EQUIPAMENTO DE MISTURA E PROJEÇÃO DE 1,5 M3/H, EM FACESINTERNAS DE PAREDES DE AMBIENTES COM ÁREA MAIOR QUE 10M2, ESPESSURA 20MM, COM TALISCAS. AF_06/2014</t>
  </si>
  <si>
    <t xml:space="preserve">    87541</t>
  </si>
  <si>
    <t>EMBOÇO, PARA RECEBIMENTO DE CERÂMICA, EM ARGAMASSA INDUSTRIALIZADA, APLICADO COM EQUIPAMENTO DE MISTURA E PROJEÇÃO DE 1,5 M3/H, EM FACES INTERNAS DE PAREDES DE AMBIENTES COM ÁREA MAIOR QUE 10M2, ESPESSURA 20MM,COM TALISCAS. AF_06/2014</t>
  </si>
  <si>
    <t xml:space="preserve">    87542</t>
  </si>
  <si>
    <t>MASSA ÚNICA, PARA RECEBIMENTO DE PINTURA OU CERÂMICA, EM ARGAMASSA INDUSTRIALIZADA, APLICADO COM EQUIPAMENTO DE MISTURA E PROJEÇÃO DE 1,5 M3/H, EM FACES INTERNAS DE PAREDES DE AMBIENTES COM ÁREA MENOR QUE 5M2,ESPESSURA 5MM, SEM TALISCAS. AF_06/2014</t>
  </si>
  <si>
    <t xml:space="preserve">    87543</t>
  </si>
  <si>
    <t>MASSA ÚNICA, PARA RECEBIMENTO DE PINTURA OU CERÂMICA, EM ARGAMASSA INDUSTRIALIZADA, APLICADO COM EQUIPAMENTO DE MISTURA E PROJEÇÃO DE 1,5 M3/H, EM FACES INTERNAS DE PAREDES DE AMBIENTES COM ÁREA ENTRE 5M2 E 10M2, ESPESSURA 5MM, SEM TALISCAS. AF_06/2014</t>
  </si>
  <si>
    <t xml:space="preserve">    87544</t>
  </si>
  <si>
    <t>MASSA ÚNICA, PARA RECEBIMENTO DE PINTURA OU CERÂMICA, EM ARGAMASSA INDUSTRIALIZADA, APLICADO COM EQUIPAMENTO DE MISTURA E PROJEÇÃO DE 1,5 M3/H, EM FACES INTERNAS DE PAREDES DE AMBIENTES COM ÁREA MAIOR QUE 10M2,ESPESSURA 5MM, SEM TALISCAS. AF_06/2014</t>
  </si>
  <si>
    <t xml:space="preserve">    87545</t>
  </si>
  <si>
    <t>EMBOÇO, PARA RECEBIMENTO DE CERÂMICA, EM ARGAMASSA TRAÇO 1:2:8, PREPARO MECÂNICO COM BETONEIRA 400L, APLICADO MANUALMENTE EM FACES INTERNASDE PAREDES DE AMBIENTES COM ÁREA MENOR QUE 5M2, ESPESSURA DE 10MM, COMEXECUÇÃO DE TALISCAS. AF_06/2014</t>
  </si>
  <si>
    <t xml:space="preserve">    87546</t>
  </si>
  <si>
    <t>EMBOÇO, PARA RECEBIMENTO DE CERÂMICA, EM ARGAMASSA TRAÇO 1:2:8, PREPARO MANUAL, APLICADO MANUALMENTE EM FACES INTERNAS DE PAREDES DE AMBIENTES COM ÁREA MENOR QUE 5M2, ESPESSURA DE 10MM, COM EXECUÇÃO DE TALISCAS. AF_06/2014</t>
  </si>
  <si>
    <t xml:space="preserve">    87547</t>
  </si>
  <si>
    <t>MASSA ÚNICA, PARA RECEBIMENTO DE PINTURA, EM ARGAMASSA TRAÇO 1:2:8, PREPARO MECÂNICO COM BETONEIRA 400L, APLICADA MANUALMENTE EM FACES INTERNAS DE PAREDES DE AMBIENTES COM ÁREA MENOR QUE 10M2, ESPESSURA DE 10MM, COM EXECUÇÃO DE TALISCAS. AF_06/2014</t>
  </si>
  <si>
    <t xml:space="preserve">    87548</t>
  </si>
  <si>
    <t>MASSA ÚNICA, PARA RECEBIMENTO DE PINTURA, EM ARGAMASSA TRAÇO 1:2:8, PREPARO MANUAL, APLICADA MANUALMENTE EM FACES INTERNAS DE PAREDES DE AMBIENTES COM ÁREA MENOR QUE 10M2, ESPESSURA DE 10MM, COM EXECUÇÃO DE TALISCAS. AF_06/2014</t>
  </si>
  <si>
    <t xml:space="preserve">    87549</t>
  </si>
  <si>
    <t>EMBOÇO, PARA RECEBIMENTO DE CERÂMICA, EM ARGAMASSA TRAÇO 1:2:8, PREPARO MECÂNICO COM BETONEIRA 400L, APLICADO MANUALMENTE EM FACES INTERNASDE PAREDES DE AMBIENTES COM ÁREA ENTRE 5M2 E 10M2, ESPESSURA DE 10MM,COM EXECUÇÃO DE TALISCAS. AF_06/2014</t>
  </si>
  <si>
    <t xml:space="preserve">    87550</t>
  </si>
  <si>
    <t>EMBOÇO, PARA RECEBIMENTO DE CERÂMICA, EM ARGAMASSA TRAÇO 1:2:8, PREPARO MANUAL, APLICADO MANUALMENTE EM FACES INTERNAS DE PAREDES DE AMBIENTES COM ÁREA ENTRE 5M2 E 10M2, ESPESSURA DE 10MM, COM EXECUÇÃO DE TALISCAS. AF_06/2014</t>
  </si>
  <si>
    <t xml:space="preserve">    87551</t>
  </si>
  <si>
    <t>MASSA ÚNICA, PARA RECEBIMENTO DE PINTURA, EM ARGAMASSA TRAÇO 1:2:8, PREPARO MECÂNICO COM BETONEIRA 400L, APLICADA MANUALMENTE EM FACES INTERNAS DE PAREDES DE AMBIENTES COM ÁREA MAIOR QUE 10M2, ESPESSURA DE 10MM, COM EXECUÇÃO DE TALISCAS. AF_06/2014</t>
  </si>
  <si>
    <t xml:space="preserve">    87552</t>
  </si>
  <si>
    <t>MASSA ÚNICA, PARA RECEBIMENTO DE PINTURA, EM ARGAMASSA TRAÇO 1:2:8, PREPARO MANUAL, APLICADA MANUALMENTE EM FACES INTERNAS DE PAREDES DE AMBIENTES COM ÁREA MAIOR QUE 10M2, ESPESSURA DE 10MM, COM EXECUÇÃO DE TALISCAS. AF_06/2014</t>
  </si>
  <si>
    <t xml:space="preserve">    87553</t>
  </si>
  <si>
    <t>EMBOÇO, PARA RECEBIMENTO DE CERÂMICA, EM ARGAMASSA TRAÇO 1:2:8, PREPARO MECÂNICO COM BETONEIRA 400L, APLICADO MANUALMENTE EM FACES INTERNASDE PAREDES DE AMBIENTES COM ÁREA MAIOR QUE 10M2, ESPESSURA DE 10MM, COM EXECUÇÃO DE TALISCAS. AF_06/2014</t>
  </si>
  <si>
    <t xml:space="preserve">    87554</t>
  </si>
  <si>
    <t>EMBOÇO, PARA RECEBIMENTO DE CERÂMICA, EM ARGAMASSA TRAÇO 1:2:8, PREPARO MANUAL, APLICADO MANUALMENTE EM FACES INTERNAS DE PAREDES DE AMBIENTES COM ÁREA MAIOR QUE 10M2, ESPESSURA DE 10MM, COM EXECUÇÃO DE TALISCAS. AF_06/2014</t>
  </si>
  <si>
    <t xml:space="preserve">    87555</t>
  </si>
  <si>
    <t>EMBOÇO, PARA RECEBIMENTO DE CERÂMICA, EM ARGAMASSA INDUSTRIALIZADA, APLICADO COM EQUIPAMENTO DE MISTURA E PROJEÇÃO DE 1,5 M3/H, EM FACES INTERNAS DE PAREDES DE AMBIENTES COM ÁREA MENOR QUE 5M2, ESPESSURA 10MM,COM TALISCAS. AF_06/2014</t>
  </si>
  <si>
    <t xml:space="preserve">    87556</t>
  </si>
  <si>
    <t>MASSA ÚNICA, PARA RECEBIMENTO DE PINTURA, EM ARGAMASSA INDUSTRIALIZADA, APLICADO COM EQUIPAMENTO DE MISTURA E PROJEÇÃO DE 1,5 M3/H, EM FACESINTERNAS DE PAREDES DE AMBIENTES COM ÁREA MENOR QUE 10M2, ESPESSURA 10MM, COM TALISCAS. AF_06/2014</t>
  </si>
  <si>
    <t xml:space="preserve">    87557</t>
  </si>
  <si>
    <t>EMBOÇO, PARA RECEBIMENTO DE CERÂMICA, EM ARGAMASSA INDUSTRIALIZADA, APLICADO COM EQUIPAMENTO DE MISTURA E PROJEÇÃO DE 1,5 M3/H, EM FACES INTERNAS DE PAREDES DE AMBIENTES COM ÁREA ENTRE 5M2 E 10M2, ESPESSURA 10MM, COM TALISCAS. AF_06/2014</t>
  </si>
  <si>
    <t xml:space="preserve">    87558</t>
  </si>
  <si>
    <t>MASSA ÚNICA, PARA RECEBIMENTO DE PINTURA, EM ARGAMASSA INDUSTRIALIZADA, APLICADO COM EQUIPAMENTO DE MISTURA E PROJEÇÃO DE 1,5 M3/H, EM FACESINTERNAS DE PAREDES DE AMBIENTES COM ÁREA MAIOR QUE 10M2, ESPESSURA 10MM, COM TALISCAS. AF_06/2014</t>
  </si>
  <si>
    <t xml:space="preserve">    87559</t>
  </si>
  <si>
    <t>EMBOÇO, PARA RECEBIMENTO DE CERÂMICA, EM ARGAMASSA INDUSTRIALIZADA, APLICADO COM EQUIPAMENTO DE MISTURA E PROJEÇÃO DE 1,5 M3/H, EM FACES INTERNAS DE PAREDES DE AMBIENTES COM ÁREA MAIOR QUE 10M2, ESPESSURA 10MM,COM TALISCAS. AF_06/2014</t>
  </si>
  <si>
    <t xml:space="preserve">    87560</t>
  </si>
  <si>
    <t>MASSA ÚNICA, PARA RECEBIMENTO DE PINTURA OU CERÂMICA, EM ARGAMASSA INDUSTRIALIZADA, APLICADO COM EQUIPAMENTO DE MISTURA E PROJEÇÃO DE 1,5 M3/H, EM FACES INTERNAS DE PAREDES DE AMBIENTES COM ÁREA MENOR QUE 5M2,ESPESSURA 10MM, SEM TALISCAS. AF_06/2014</t>
  </si>
  <si>
    <t xml:space="preserve">    87561</t>
  </si>
  <si>
    <t>MASSA ÚNICA, PARA RECEBIMENTO DE PINTURA OU CERÂMICA, EM ARGAMASSA INDUSTRIALIZADA, APLICADO COM EQUIPAMENTO DE MISTURA E PROJEÇÃO DE 1,5 M3/H, EM FACES INTERNAS DE PAREDES DE AMBIENTES COM ÁREA ENTRE 5M2 E 10M2, ESPESSURA 10MM, SEM TALISCAS. AF_06/2014</t>
  </si>
  <si>
    <t xml:space="preserve">    87562</t>
  </si>
  <si>
    <t>MASSA ÚNICA, PARA RECEBIMENTO DE PINTURA OU CERÂMICA, EM ARGAMASSA INDUSTRIALIZADA, APLICADO COM EQUIPAMENTO DE MISTURA E PROJEÇÃO DE 1,5 M3/H, EM FACES INTERNAS DE PAREDES DE AMBIENTES COM ÁREA MAIOR QUE 10M2,ESPESSURA 10MM, SEM TALISCAS. AF_06/2014</t>
  </si>
  <si>
    <t xml:space="preserve">    87775</t>
  </si>
  <si>
    <t>EMBOÇO OU MASSA ÚNICA EM ARGAMASSA TRAÇO 1:2:8, PREPARO MECÂNICO COM BETONEIRA 400 L, APLICADA MANUALMENTE EM PANOS DE FACHADA COM PRESENÇADE VÃOS, ESPESSURA DE 25 MM. AF_06/2014</t>
  </si>
  <si>
    <t xml:space="preserve">    87776</t>
  </si>
  <si>
    <t>EMBOÇO OU MASSA ÚNICA EM ARGAMASSA TRAÇO 1:2:8, PREPARO MECÂNICO COM MISTURADOR 300 KG, APLICADA MANUALMENTE EM PANOS DE FACHADA COM PRESENÇA DE VÃOS, ESPESSURA DE 25 MM. AF_06/2014</t>
  </si>
  <si>
    <t xml:space="preserve">    87777</t>
  </si>
  <si>
    <t>EMBOÇO OU MASSA ÚNICA EM ARGAMASSA TRAÇO 1:2:8, PREPARO MANUAL, APLICADA MANUALMENTE EM PANOS DE FACHADA COM PRESENÇA DE VÃOS, ESPESSURA DE25 MM. AF_06/2014</t>
  </si>
  <si>
    <t xml:space="preserve">    87778</t>
  </si>
  <si>
    <t>EMBOÇO OU MASSA ÚNICA EM ARGAMASSA INDUSTRIALIZADA, PREPARO MECÂNICO EAPLICAÇÃO COM EQUIPAMENTO DE MISTURA E PROJEÇÃO DE 1,5 M3/H DE ARGAMASSA EM PANOS DE FACHADA COM PRESENÇA DE VÃOS, ESPESSURA DE 25 MM. AF_06/2014</t>
  </si>
  <si>
    <t xml:space="preserve">    87779</t>
  </si>
  <si>
    <t>EMBOÇO OU MASSA ÚNICA EM ARGAMASSA TRAÇO 1:2:8, PREPARO MECÂNICO COM BETONEIRA 400 L, APLICADA MANUALMENTE EM PANOS DE FACHADA COM PRESENÇADE VÃOS, ESPESSURA DE 35 MM. AF_06/2014</t>
  </si>
  <si>
    <t xml:space="preserve">    87780</t>
  </si>
  <si>
    <t>EMBOÇO OU MASSA ÚNICA EM ARGAMASSA TRAÇO 1:2:8, PREPARO MECÂNICO COM MISTURADOR 300 KG, APLICADA MANUALMENTE EM PANOS DE FACHADA COM PRESENÇA DE VÃOS, ESPESSURA DE 35 MM. AF_06/2014</t>
  </si>
  <si>
    <t xml:space="preserve">    87781</t>
  </si>
  <si>
    <t>EMBOÇO OU MASSA ÚNICA EM ARGAMASSA TRAÇO 1:2:8, PREPARO MANUAL, APLICADA MANUALMENTE EM PANOS DE FACHADA COM PRESENÇA DE VÃOS, ESPESSURA DE35 MM. AF_06/2014</t>
  </si>
  <si>
    <t xml:space="preserve">    87783</t>
  </si>
  <si>
    <t>EMBOÇO OU MASSA ÚNICA EM ARGAMASSA INDUSTRIALIZADA, PREPARO MECÂNICO EAPLICAÇÃO COM EQUIPAMENTO DE MISTURA E PROJEÇÃO DE 1,5 M3/H DE ARGAMASSA EM PANOS DE FACHADA COM PRESENÇA DE VÃOS, ESPESSURA DE 35 MM. AF_06/2014</t>
  </si>
  <si>
    <t xml:space="preserve">    87784</t>
  </si>
  <si>
    <t>EMBOÇO OU MASSA ÚNICA EM ARGAMASSA TRAÇO 1:2:8, PREPARO MECÂNICO COM BETONEIRA 400 L, APLICADA MANUALMENTE EM PANOS DE FACHADA COM PRESENÇADE VÃOS, ESPESSURA DE 45 MM. AF_06/2014</t>
  </si>
  <si>
    <t xml:space="preserve">    87785</t>
  </si>
  <si>
    <t>EMBOÇO OU MASSA ÚNICA EM ARGAMASSA TRAÇO 1:2:8, PREPARO MECÂNICO COM MISTURADOR 300 KG, APLICADA MANUALMENTE EM PANOS DE FACHADA COM PRESENÇA DE VÃOS, ESPESSURA DE 45 MM. AF_06/2014</t>
  </si>
  <si>
    <t xml:space="preserve">    87786</t>
  </si>
  <si>
    <t>EMBOÇO OU MASSA ÚNICA EM ARGAMASSA TRAÇO 1:2:8, PREPARO MANUAL, APLICADA MANUALMENTE EM PANOS DE FACHADA COM PRESENÇA DE VÃOS, ESPESSURA DE45 MM. AF_06/2014</t>
  </si>
  <si>
    <t xml:space="preserve">    87787</t>
  </si>
  <si>
    <t>EMBOÇO OU MASSA ÚNICA EM ARGAMASSA INDUSTRIALIZADA, PREPARO MECÂNICO EAPLICAÇÃO COM EQUIPAMENTO DE MISTURA E PROJEÇÃO DE 1,5 M3/H DE ARGAMASSA EM PANOS DE FACHADA COM PRESENÇA DE VÃOS, ESPESSURA DE 45 MM. AF_06/2014</t>
  </si>
  <si>
    <t xml:space="preserve">    87788</t>
  </si>
  <si>
    <t>EMBOÇO OU MASSA ÚNICA EM ARGAMASSA TRAÇO 1:2:8, PREPARO MECÂNICO COM BETONEIRA 400 L, APLICADA MANUALMENTE EM PANOS DE FACHADA COM PRESENÇADE VÃOS, ESPESSURA MAIOR OU IGUAL A 50 MM. AF_06/2014</t>
  </si>
  <si>
    <t xml:space="preserve">    87789</t>
  </si>
  <si>
    <t>EMBOÇO OU MASSA ÚNICA EM ARGAMASSA TRAÇO 1:2:8, PREPARO MECÂNICO COM MISTURADOR 300 KG, APLICADA MANUALMENTE EM PANOS DE FACHADA COM PRESENÇA DE VÃOS, ESPESSURA MAIOR OU IGUAL A 50 MM. AF_06/2014</t>
  </si>
  <si>
    <t xml:space="preserve">    87790</t>
  </si>
  <si>
    <t>EMBOÇO OU MASSA ÚNICA EM ARGAMASSA TRAÇO 1:2:8, PREPARO MANUAL, APLICADA MANUALMENTE EM PANOS DE FACHADA COM PRESENÇA DE VÃOS, ESPESSURA MAIOR OU IGUAL A 50 MM. AF_06/2014</t>
  </si>
  <si>
    <t xml:space="preserve">    87791</t>
  </si>
  <si>
    <t>EMBOÇO OU MASSA ÚNICA EM ARGAMASSA INDUSTRIALIZADA, PREPARO MECÂNICO EAPLICAÇÃO COM EQUIPAMENTO DE MISTURA E PROJEÇÃO DE 1,5 M3/H DE ARGAMASSA EM PANOS DE FACHADA COM PRESENÇA DE VÃOS, ESPESSURA MAIOR OU IGUALA 50 MM. AF_06/2014</t>
  </si>
  <si>
    <t xml:space="preserve">    87792</t>
  </si>
  <si>
    <t>EMBOÇO OU MASSA ÚNICA EM ARGAMASSA TRAÇO 1:2:8, PREPARO MECÂNICO COM BETONEIRA 400 L, APLICADA MANUALMENTE EM PANOS CEGOS DE FACHADA (SEM PRESENÇA DE VÃOS), ESPESSURA DE 25 MM. AF_06/2014</t>
  </si>
  <si>
    <t xml:space="preserve">    87793</t>
  </si>
  <si>
    <t>EMBOÇO OU MASSA ÚNICA EM ARGAMASSA TRAÇO 1:2:8, PREPARO MECÂNICO COM MISTURADOR 300 KG, APLICADA MANUALMENTE EM PANOS CEGOS DE FACHADA (SEMPRESENÇA DE VÃOS), ESPESSURA DE 25 MM. AF_06/2014</t>
  </si>
  <si>
    <t xml:space="preserve">    87794</t>
  </si>
  <si>
    <t>EMBOÇO OU MASSA ÚNICA EM ARGAMASSA TRAÇO 1:2:8, PREPARO MANUAL, APLICADA MANUALMENTE EM PANOS CEGOS DE FACHADA (SEM PRESENÇA DE VÃOS), ESPESSURA DE 25 MM. AF_06/2014</t>
  </si>
  <si>
    <t xml:space="preserve">    87795</t>
  </si>
  <si>
    <t>EMBOÇO OU MASSA ÚNICA EM ARGAMASSA INDUSTRIALIZADA, PREPARO MECÂNICO EAPLICAÇÃO COM EQUIPAMENTO DE MISTURA E PROJEÇÃO DE 1,5 M3/H DE ARGAMASSA EM PANOS CEGOS DE FACHADA (SEM PRESENÇA DE VÃOS), ESPESSURA DE 25MM. AF_06/2014</t>
  </si>
  <si>
    <t xml:space="preserve">    87797</t>
  </si>
  <si>
    <t>EMBOÇO OU MASSA ÚNICA EM ARGAMASSA TRAÇO 1:2:8, PREPARO MECÂNICO COM BETONEIRA 400 L, APLICADA MANUALMENTE EM PANOS CEGOS DE FACHADA (SEM PRESENÇA DE VÃOS), ESPESSURA DE 35 MM. AF_06/2014</t>
  </si>
  <si>
    <t xml:space="preserve">    87798</t>
  </si>
  <si>
    <t>EMBOÇO OU MASSA ÚNICA EM ARGAMASSA TRAÇO 1:2:8, PREPARO MECÂNICO COM MISTURADOR 300 KG, APLICADA MANUALMENTE EM PANOS CEGOS DE FACHADA (SEMPRESENÇA DE VÃOS), ESPESSURA DE 35 MM. AF_06/2014</t>
  </si>
  <si>
    <t xml:space="preserve">    87799</t>
  </si>
  <si>
    <t>EMBOÇO OU MASSA ÚNICA EM ARGAMASSA TRAÇO 1:2:8, PREPARO MANUAL, APLICADA MANUALMENTE EM PANOS CEGOS DE FACHADA (SEM PRESENÇA DE VÃOS), ESPESSURA DE 35 MM. AF_06/2014</t>
  </si>
  <si>
    <t xml:space="preserve">    87800</t>
  </si>
  <si>
    <t>EMBOÇO OU MASSA ÚNICA EM ARGAMASSA INDUSTRIALIZADA, PREPARO MECÂNICO EAPLICAÇÃO COM EQUIPAMENTO DE MISTURA E PROJEÇÃO DE 1,5 M3/H DE ARGAMASSA EM PANOS CEGOS DE FACHADA (SEM PRESENÇA DE VÃOS), ESPESSURA DE 35MM. AF_06/2014</t>
  </si>
  <si>
    <t xml:space="preserve">    87801</t>
  </si>
  <si>
    <t>EMBOÇO OU MASSA ÚNICA EM ARGAMASSA TRAÇO 1:2:8, PREPARO MECÂNICO COM BETONEIRA 400 L, APLICADA MANUALMENTE EM PANOS CEGOS DE FACHADA (SEM PRESENÇA DE VÃOS), ESPESSURA DE 45 MM. AF_06/2014</t>
  </si>
  <si>
    <t xml:space="preserve">    87802</t>
  </si>
  <si>
    <t>EMBOÇO OU MASSA ÚNICA EM ARGAMASSA TRAÇO 1:2:8, PREPARO MECÂNICO COM MISTURADOR 300 KG, APLICADA MANUALMENTE EM PANOS CEGOS DE FACHADA (SEMPRESENÇA DE VÃOS), ESPESSURA DE 45 MM. AF_06/2014</t>
  </si>
  <si>
    <t xml:space="preserve">    87803</t>
  </si>
  <si>
    <t>EMBOÇO OU MASSA ÚNICA EM ARGAMASSA TRAÇO 1:2:8, PREPARO MANUAL, APLICADA MANUALMENTE EM PANOS CEGOS DE FACHADA (SEM PRESENÇA DE VÃOS), ESPESSURA DE 45 MM. AF_06/2014</t>
  </si>
  <si>
    <t xml:space="preserve">    87804</t>
  </si>
  <si>
    <t>EMBOÇO OU MASSA ÚNICA EM ARGAMASSA INDUSTRIALIZADA, PREPARO MECÂNICO EAPLICAÇÃO COM EQUIPAMENTO DE MISTURA E PROJEÇÃO DE 1,5 M3/H DE ARGAMASSA EM PANOS CEGOS DE FACHADA (SEM PRESENÇA DE VÃOS), ESPESSURA DE 45MM. AF_06/2014</t>
  </si>
  <si>
    <t xml:space="preserve">    87805</t>
  </si>
  <si>
    <t>EMBOÇO OU MASSA ÚNICA EM ARGAMASSA TRAÇO 1:2:8, PREPARO MECÂNICO COM BETONEIRA 400 L, APLICADA MANUALMENTE EM PANOS CEGOS DE FACHADA (SEM PRESENÇA DE VÃOS), ESPESSURA MAIOR OU IGUAL A 50 MM. AF_06/2014</t>
  </si>
  <si>
    <t xml:space="preserve">    87806</t>
  </si>
  <si>
    <t>EMBOÇO OU MASSA ÚNICA EM ARGAMASSA TRAÇO 1:2:8, PREPARO MECÂNICO COM MISTURADOR 300 KG, APLICADA MANUALMENTE EM PANOS CEGOS DE FACHADA (SEMPRESENÇA DE VÃOS), ESPESSURA MAIOR OU IGUAL A 50 MM. AF_06/2014</t>
  </si>
  <si>
    <t xml:space="preserve">    87807</t>
  </si>
  <si>
    <t>EMBOÇO OU MASSA ÚNICA EM ARGAMASSA TRAÇO 1:2:8, PREPARO MANUAL, APLICADA MANUALMENTE EM PANOS CEGOS DE FACHADA (SEM PRESENÇA DE VÃOS), ESPESSURA MAIOR OU IGUAL A 50 MM. AF_06/2014</t>
  </si>
  <si>
    <t xml:space="preserve">    87808</t>
  </si>
  <si>
    <t>EMBOÇO OU MASSA ÚNICA EM ARGAMASSA INDUSTRIALIZADA, PREPARO MECÂNICO EAPLICAÇÃO COM EQUIPAMENTO DE MISTURA E PROJEÇÃO DE 1,5 M3/H DE ARGAMASSA EM PANOS CEGOS DE FACHADA (SEM PRESENÇA DE VÃOS), ESPESSURA MAIOROU IGUAL A 50 MM. AF_06/2014</t>
  </si>
  <si>
    <t xml:space="preserve">    87809</t>
  </si>
  <si>
    <t>EMBOÇO OU MASSA ÚNICA EM ARGAMASSA TRAÇO 1:2:8, PREPARO MECÂNICO COM BETONEIRA 400 L, APLICADA MANUALMENTE EM SUPERFÍCIES EXTERNAS DA SACADA, ESPESSURA DE 25 MM, SEM USO DE TELA METÁLICA DE REFORÇO CONTRA FISSURAÇÃO. AF_06/2014</t>
  </si>
  <si>
    <t xml:space="preserve">    87810</t>
  </si>
  <si>
    <t>EMBOÇO OU MASSA ÚNICA EM ARGAMASSA TRAÇO 1:2:8, PREPARO MECÂNICO COM MISTURADOR 300 KG, APLICADA MANUALMENTE EM SUPERFÍCIES EXTERNAS DA SACADA, ESPESSURA DE 25 MM, SEM USO DE TELA METÁLICA DE REFORÇO CONTRA FISSURAÇÃO. AF_06/2014</t>
  </si>
  <si>
    <t xml:space="preserve">    87811</t>
  </si>
  <si>
    <t>EMBOÇO OU MASSA ÚNICA EM ARGAMASSA TRAÇO 1:2:8, PREPARO MANUAL, APLICADA MANUALMENTE EM SUPERFÍCIES EXTERNAS DA SACADA, ESPESSURA DE 25 MM,SEM USO DE TELA METÁLICA DE REFORÇO CONTRA FISSURAÇÃO. AF_06/2014</t>
  </si>
  <si>
    <t xml:space="preserve">    87812</t>
  </si>
  <si>
    <t>EMBOÇO OU MASSA ÚNICA EM ARGAMASSA INDUSTRIALIZADA, PREPARO MECÂNICO EAPLICAÇÃO COM EQUIPAMENTO DE MISTURA E PROJEÇÃO DE 1,5 M3/H EM SUPERFÍCIES EXTERNAS DA SACADA, ESPESSURA 25 MM, SEM USO DE TELA METÁLICA. AF_06/2014</t>
  </si>
  <si>
    <t xml:space="preserve">    87813</t>
  </si>
  <si>
    <t>EMBOÇO OU MASSA ÚNICA EM ARGAMASSA TRAÇO 1:2:8, PREPARO MECÂNICO COM BETONEIRA 400 L, APLICADA MANUALMENTE EM SUPERFÍCIES EXTERNAS DA SACADA, ESPESSURA DE 35 MM, SEM USO DE TELA METÁLICA DE REFORÇO CONTRA FISSURAÇÃO. AF_06/2014</t>
  </si>
  <si>
    <t xml:space="preserve">    87814</t>
  </si>
  <si>
    <t>EMBOÇO OU MASSA ÚNICA EM ARGAMASSA TRAÇO 1:2:8, PREPARO MECÂNICO COM MISTURADOR 300 KG, APLICADA MANUALMENTE EM SUPERFÍCIES EXTERNAS DA SACADA, ESPESSURA DE 35 MM, SEM USO DE TELA METÁLICA DE REFORÇO CONTRA FISSURAÇÃO. AF_06/2014</t>
  </si>
  <si>
    <t xml:space="preserve">    87815</t>
  </si>
  <si>
    <t>EMBOÇO OU MASSA ÚNICA EM ARGAMASSA TRAÇO 1:2:8, PREPARO MANUAL, APLICADA MANUALMENTE EM SUPERFÍCIES EXTERNAS DA SACADA, ESPESSURA DE 35 MM,SEM USO DE TELA METÁLICA DE REFORÇO CONTRA FISSURAÇÃO. AF_06/2014</t>
  </si>
  <si>
    <t xml:space="preserve">    87816</t>
  </si>
  <si>
    <t>EMBOÇO OU MASSA ÚNICA EM ARGAMASSA INDUSTRIALIZADA, PREPARO MECÂNICO EAPLICAÇÃO COM EQUIPAMENTO DE MISTURA E PROJEÇÃO DE 1,5 M3/H EM SUPERFÍCIES EXTERNAS DA SACADA, ESPESSURA 35 MM, SEM USO DE TELA METÁLICA. AF_06/2014</t>
  </si>
  <si>
    <t xml:space="preserve">    87817</t>
  </si>
  <si>
    <t>EMBOÇO OU MASSA ÚNICA EM ARGAMASSA TRAÇO 1:2:8, PREPARO MECÂNICO COM BETONEIRA 400 L, APLICADA MANUALMENTE EM SUPERFÍCIES EXTERNAS DA SACADA, ESPESSURA DE 45 MM, SEM USO DE TELA METÁLICA DE REFORÇO CONTRA FISSURAÇÃO. AF_06/2014</t>
  </si>
  <si>
    <t xml:space="preserve">    87818</t>
  </si>
  <si>
    <t>EMBOÇO OU MASSA ÚNICA EM ARGAMASSA TRAÇO 1:2:8, PREPARO MECÂNICO COM MISTURADOR 300 KG, APLICADA MANUALMENTE EM SUPERFÍCIES EXTERNAS DA SACADA, ESPESSURA DE 45 MM, SEM USO DE TELA METÁLICA DE REFORÇO CONTRA FISSURAÇÃO. AF_06/2014</t>
  </si>
  <si>
    <t xml:space="preserve">    87819</t>
  </si>
  <si>
    <t>EMBOÇO OU MASSA ÚNICA EM ARGAMASSA TRAÇO 1:2:8, PREPARO MANUAL, APLICADA MANUALMENTE EM SUPERFÍCIES EXTERNAS DA SACADA, ESPESSURA DE 45 MM,SEM USO DE TELA METÁLICA DE REFORÇO CONTRA FISSURAÇÃO. AF_06/2014</t>
  </si>
  <si>
    <t xml:space="preserve">    87820</t>
  </si>
  <si>
    <t>EMBOÇO OU MASSA ÚNICA EM ARGAMASSA INDUSTRIALIZADA, PREPARO MECÂNICO EAPLICAÇÃO COM EQUIPAMENTO DE MISTURA E PROJEÇÃO DE 1,5 M3/H EM SUPERFÍCIES EXTERNAS DA SACADA, ESPESSURA 45 MM, SEM USO DE TELA METÁLICA. AF_06/2014</t>
  </si>
  <si>
    <t xml:space="preserve">    87821</t>
  </si>
  <si>
    <t>EMBOÇO OU MASSA ÚNICA EM ARGAMASSA TRAÇO 1:2:8, PREPARO MECÂNICO COM BETONEIRA 400 L, APLICADA MANUALMENTE EM SUPERFÍCIES EXTERNAS DA SACADA, ESPESSURA MAIOR OU IGUAL A 50 MM, SEM USO DE TELA METÁLICA DE REFORÇO CONTRA FISSURAÇÃO. AF_06/2014</t>
  </si>
  <si>
    <t xml:space="preserve">    87822</t>
  </si>
  <si>
    <t>EMBOÇO OU MASSA ÚNICA EM ARGAMASSA TRAÇO 1:2:8, PREPARO MECÂNICO COM MISTURADOR 300 KG, APLICADA MANUALMENTE EM SUPERFÍCIES EXTERNAS DA SACADA, ESPESSURA MAIOR OU IGUAL A 50 MM, SEM USO DE TELA METÁLICA DE REFORÇO CONTRA FISSURAÇÃO. AF_06/2014</t>
  </si>
  <si>
    <t xml:space="preserve">    87823</t>
  </si>
  <si>
    <t>EMBOÇO OU MASSA ÚNICA EM ARGAMASSA TRAÇO 1:2:8, PREPARO MANUAL, APLICADA MANUALMENTE EM SUPERFÍCIES EXTERNAS DA SACADA, ESPESSURA MAIOR OU IGUAL A 50 MM, SEM USO DE TELA METÁLICA DE REFORÇO CONTRA FISSURAÇÃO. AF_06/2014</t>
  </si>
  <si>
    <t xml:space="preserve">    87824</t>
  </si>
  <si>
    <t>EMBOÇO OU MASSA ÚNICA EM ARGAMASSA INDUSTRIALIZADA, PREPARO MECÂNICO EAPLICAÇÃO COM EQUIPAMENTO DE MISTURA E PROJEÇÃO DE 1,5 M3/H EM SUPERFÍCIES EXTERNAS DA SACADA, ESPESSURA MAIOR OU IGUAL A 50 MM, SEM USO DETELA METÁLICA. AF_06/2014</t>
  </si>
  <si>
    <t xml:space="preserve">    87825</t>
  </si>
  <si>
    <t>EMBOÇO OU MASSA ÚNICA EM ARGAMASSA TRAÇO 1:2:8, PREPARO MECÂNICO COM BETONEIRA 400 L, APLICADA MANUALMENTE NAS PAREDES INTERNAS DA SACADA, ESPESSURA DE 25 MM, SEM USO DE TELA METÁLICA DE REFORÇO CONTRA FISSURAÇÃO. AF_06/2014</t>
  </si>
  <si>
    <t xml:space="preserve">    87826</t>
  </si>
  <si>
    <t>EMBOÇO OU MASSA ÚNICA EM ARGAMASSA TRAÇO 1:2:8, PREPARO MECÂNICO COM MISTURADOR 300 KG, APLICADA MANUALMENTE NAS PAREDES INTERNAS DA SACADA,ESPESSURA DE 25 MM, SEM USO DE TELA METÁLICA DE REFORÇO CONTRA FISSURAÇÃO. AF_06/2014</t>
  </si>
  <si>
    <t xml:space="preserve">    87827</t>
  </si>
  <si>
    <t>EMBOÇO OU MASSA ÚNICA EM ARGAMASSA TRAÇO 1:2:8, PREPARO MANUAL, APLICADA MANUALMENTE NAS PAREDES INTERNAS DA SACADA, ESPESSURA DE 25 MM, SEMUSO DE TELA METÁLICA DE REFORÇO CONTRA FISSURAÇÃO. AF_06/2014</t>
  </si>
  <si>
    <t xml:space="preserve">    87828</t>
  </si>
  <si>
    <t>EMBOÇO OU MASSA ÚNICA EM ARGAMASSA INDUSTRIALIZADA, PREPARO MECÂNICO EAPLICAÇÃO COM EQUIPAMENTO DE MISTURA E PROJEÇÃO DE 1,5 M3/H NAS PAREDES INTERNAS DA SACADA, ESPESSURA 25 MM, SEM USO DE TELA METÁLICA. AF_06/2014</t>
  </si>
  <si>
    <t xml:space="preserve">    87829</t>
  </si>
  <si>
    <t>EMBOÇO OU MASSA ÚNICA EM ARGAMASSA TRAÇO 1:2:8, PREPARO MECÂNICO COM BETONEIRA 400 L, APLICADA MANUALMENTE NAS PAREDES INTERNAS DA SACADA, ESPESSURA DE 35 MM, SEM USO DE TELA METÁLICA DE REFORÇO CONTRA FISSURAÇÃO. AF_06/2014</t>
  </si>
  <si>
    <t xml:space="preserve">    87830</t>
  </si>
  <si>
    <t>EMBOÇO OU MASSA ÚNICA EM ARGAMASSA TRAÇO 1:2:8, PREPARO MECÂNICO COM MISTURADOR 300 KG, APLICADA MANUALMENTE NAS PAREDES INTERNAS DA SACADA,ESPESSURA DE 35 MM, SEM USO DE TELA METÁLICA DE REFORÇO CONTRA FISSURAÇÃO. AF_06/2014</t>
  </si>
  <si>
    <t xml:space="preserve">    87831</t>
  </si>
  <si>
    <t>EMBOÇO OU MASSA ÚNICA EM ARGAMASSA TRAÇO 1:2:8, PREPARO MANUAL, APLICADA MANUALMENTE NAS PAREDES INTERNAS DA SACADA, ESPESSURA DE 35 MM, SEMUSO DE TELA METÁLICA DE REFORÇO CONTRA FISSURAÇÃO. AF_06/2014</t>
  </si>
  <si>
    <t xml:space="preserve">    87832</t>
  </si>
  <si>
    <t>EMBOÇO OU MASSA ÚNICA EM ARGAMASSA INDUSTRIALIZADA, PREPARO MECÂNICO EAPLICAÇÃO COM EQUIPAMENTO DE MISTURA E PROJEÇÃO DE 1,5 M3/H DE ARGAMASSA NAS PAREDES INTERNAS DA SACADA, ESPESSURA 35 MM, SEM USO DE TELA METÁLICA. AF_06/2014</t>
  </si>
  <si>
    <t xml:space="preserve">    87834</t>
  </si>
  <si>
    <t>REVESTIMENTO DECORATIVO MONOCAMADA APLICADO MANUALMENTE EM PANOS CEGOSDA FACHADA DE UM EDIFÍCIO DE ESTRUTURA CONVENCIONAL, COM ACABAMENTO RASPADO. AF_06/2014</t>
  </si>
  <si>
    <t xml:space="preserve">    87835</t>
  </si>
  <si>
    <t>REVESTIMENTO DECORATIVO MONOCAMADA APLICADO MANUALMENTE EM PANOS CEGOSDA FACHADA DE UM EDIFÍCIO DE ALVENARIA ESTRUTURAL, COM ACABAMENTO RASPADO. AF_06/2014_P</t>
  </si>
  <si>
    <t xml:space="preserve">    87836</t>
  </si>
  <si>
    <t>REVESTIMENTO DECORATIVO MONOCAMADA APLICADO COM EQUIPAMENTO DE PROJEÇÃO EM PANOS CEGOS DA FACHADA DE UM EDIFÍCIO DE ESTRUTURA CONVENCIONAL,COM ACABAMENTO RASPADO. AF_06/2014_P</t>
  </si>
  <si>
    <t xml:space="preserve">    87837</t>
  </si>
  <si>
    <t>REVESTIMENTO DECORATIVO MONOCAMADA APLICADO COM EQUIPAMENTO DE PROJEÇÃO EM PANOS CEGOS DA FACHADA DE UM EDIFÍCIO DE ALVENARIA ESTRUTURAL, COM ACABAMENTO RASPADO. AF_06/2014_P</t>
  </si>
  <si>
    <t xml:space="preserve">    87838</t>
  </si>
  <si>
    <t>REVESTIMENTO DECORATIVO MONOCAMADA APLICADO MANUALMENTE EM PANOS DA FACHADA COM PRESENÇA DE VÃOS, DE UM EDIFÍCIO DE ESTRUTURA CONVENCIONAL EACABAMENTO RASPADO. AF_06/2014_P</t>
  </si>
  <si>
    <t xml:space="preserve">    87839</t>
  </si>
  <si>
    <t>REVESTIMENTO DECORATIVO MONOCAMADA APLICADO MANUALMENTE EM PANOS DA FACHADA COM PRESENÇA DE VÃOS, DE UM EDIFÍCIO DE ALVENARIA ESTRUTURAL E ACABAMENTO RASPADO. AF_06/2014_P</t>
  </si>
  <si>
    <t xml:space="preserve">    87840</t>
  </si>
  <si>
    <t>REVESTIMENTO DECORATIVO MONOCAMADA APLICADO COM EQUIPAMENTO DE PROJEÇÃO EM PANOS DA FACHADA COM PRESENÇA DE VÃOS, DE UM EDIFÍCIO DE ESTRUTURA CONVENCIONAL E ACABAMENTO RASPADO. AF_06/2014_P</t>
  </si>
  <si>
    <t xml:space="preserve">    87841</t>
  </si>
  <si>
    <t>REVESTIMENTO DECORATIVO MONOCAMADA APLICADO COM EQUIPAMENTO DE PROJEÇÃO EM PANOS DA FACHADA COM PRESENÇA DE VÃOS, DE UM EDIFÍCIO DE ALVENARIA ESTRUTURAL E ACABAMENTO RASPADO. AF_06/2014_P</t>
  </si>
  <si>
    <t xml:space="preserve">    87842</t>
  </si>
  <si>
    <t>REVESTIMENTO DECORATIVO MONOCAMADA APLICADO MANUALMENTE EM SUPERFÍCIESEXTERNAS DA SACADA DE UM EDIFÍCIO DE ESTRUTURA CONVENCIONAL E ACABAMENTO RASPADO. AF_06/2014_P</t>
  </si>
  <si>
    <t xml:space="preserve">    87843</t>
  </si>
  <si>
    <t>REVESTIMENTO DECORATIVO MONOCAMADA APLICADO MANUALMENTE EM SUPERFÍCIESEXTERNAS DA SACADA DE UM EDIFÍCIO DE ALVENARIA ESTRUTURAL E ACABAMENTO RASPADO. AF_06/2014_P</t>
  </si>
  <si>
    <t xml:space="preserve">    87844</t>
  </si>
  <si>
    <t>REVESTIMENTO DECORATIVO MONOCAMADA APLICADO COM EQUIPAMENTO DE PROJEÇÃO EM SUPERFÍCIES EXTERNAS DA SACADA DE UM EDIFÍCIO DE ESTRUTURA CONVENCIONAL E ACABAMENTO RASPADO. AF_06/2014_P</t>
  </si>
  <si>
    <t xml:space="preserve">    87845</t>
  </si>
  <si>
    <t>REVESTIMENTO DECORATIVO MONOCAMADA APLICADO COM EQUIPAMENTO DE PROJEÇÃO EM SUPERFÍCIES EXTERNAS DA SACADA DE UM EDIFÍCIO DE ALVENARIA ESTRUTURAL E ACABAMENTO RASPADO. AF_06/2014_P</t>
  </si>
  <si>
    <t xml:space="preserve">    87846</t>
  </si>
  <si>
    <t>REVESTIMENTO DECORATIVO MONOCAMADA APLICADO MANUALMENTE EM PANOS CEGOSDA FACHADA DE UM EDIFÍCIO DE ESTRUTURA CONVENCIONAL, COM ACABAMENTO TRAVERTINO. AF_06/2014_P</t>
  </si>
  <si>
    <t xml:space="preserve">    87847</t>
  </si>
  <si>
    <t>REVESTIMENTO DECORATIVO MONOCAMADA APLICADO MANUALMENTE EM PANOS CEGOSDA FACHADA DE UM EDIFÍCIO DE ALVENARIA ESTRUTURAL, COM ACABAMENTO TRAVERTINO. AF_06/2014_P</t>
  </si>
  <si>
    <t xml:space="preserve">    87848</t>
  </si>
  <si>
    <t>REVESTIMENTO DECORATIVO MONOCAMADA APLICADO COM EQUIPAMENTO DE PROJEÇÃO EM PANOS CEGOS DA FACHADA DE UM EDIFÍCIO DE ESTRUTURA CONVENCIONAL,COM ACABAMENTO TRAVERTINO. AF_06/2014_P</t>
  </si>
  <si>
    <t xml:space="preserve">    87849</t>
  </si>
  <si>
    <t>REVESTIMENTO DECORATIVO MONOCAMADA APLICADO COM EQUIPAMENTO DE PROJEÇÃO EM PANOS CEGOS DA FACHADA DE UM EDIFÍCIO DE ALVENARIA ESTRUTURAL, COM ACABAMENTO TRAVERTINO. AF_06/2014_P</t>
  </si>
  <si>
    <t xml:space="preserve">    87850</t>
  </si>
  <si>
    <t>REVESTIMENTO DECORATIVO MONOCAMADA APLICADO MANUALMENTE EM PANOS DA FACHADA COM PRESENÇA DE VÃOS, DE UM EDIFÍCIO DE ESTRUTURA CONVENCIONAL EACABAMENTO TRAVERTINO. AF_06/2014_P</t>
  </si>
  <si>
    <t xml:space="preserve">    87851</t>
  </si>
  <si>
    <t>REVESTIMENTO DECORATIVO MONOCAMADA APLICADO MANUALMENTE EM PANOS DA FACHADA COM PRESENÇA DE VÃOS, DE UM EDIFÍCIO DE ALVENARIA ESTRUTURAL E ACABAMENTO TRAVERTINO. AF_06/2014_P</t>
  </si>
  <si>
    <t xml:space="preserve">    87852</t>
  </si>
  <si>
    <t>REVESTIMENTO DECORATIVO MONOCAMADA APLICADO COM EQUIPAMENTO DE PROJEÇÃO EM PANOS DA FACHADA COM PRESENÇA DE VÃOS, DE UM EDIFÍCIO DE ESTRUTURA CONVENCIONAL E ACABAMENTO TRAVERTINO. AF_06/2014_P</t>
  </si>
  <si>
    <t xml:space="preserve">    87853</t>
  </si>
  <si>
    <t>REVESTIMENTO DECORATIVO MONOCAMADA APLICADO COM EQUIPAMENTO DE PROJEÇÃO EM PANOS DA FACHADA COM PRESENÇA DE VÃOS, DE UM EDIFÍCIO DE ALVENARIA ESTRUTURAL E ACABAMENTO TRAVERTINO. AF_06/2014_P</t>
  </si>
  <si>
    <t xml:space="preserve">    87854</t>
  </si>
  <si>
    <t>REVESTIMENTO DECORATIVO MONOCAMADA APLICADO MANUALMENTE EM SUPERFÍCIESEXTERNAS DA SACADA DE UM EDIFÍCIO DE ESTRUTURA CONVENCIONAL E ACABAMENTO TRAVERTINO. AF_06/2014_P</t>
  </si>
  <si>
    <t xml:space="preserve">    87855</t>
  </si>
  <si>
    <t>REVESTIMENTO DECORATIVO MONOCAMADA APLICADO MANUALMENTE EM SUPERFÍCIESEXTERNAS DA SACADA DE UM EDIFÍCIO DE ALVENARIA ESTRUTURAL E ACABAMENTO TRAVERTINO. AF_06/2014_P</t>
  </si>
  <si>
    <t xml:space="preserve">    87856</t>
  </si>
  <si>
    <t>REVESTIMENTO DECORATIVO MONOCAMADA APLICADO COM EQUIPAMENTO DE PROJEÇÃO EM SUPERFÍCIES EXTERNAS DA SACADA DE UM EDIFÍCIO DE ESTRUTURA CONVENCIONAL E ACABAMENTO TRAVERTINO. AF_06/2014_P</t>
  </si>
  <si>
    <t xml:space="preserve">    87857</t>
  </si>
  <si>
    <t>REVESTIMENTO DECORATIVO MONOCAMADA APLICADO COM EQUIPAMENTO DE PROJEÇÃO EM SUPERFÍCIES EXTERNAS DA SACADA DE UM EDIFÍCIO DE ALVENARIA ESTRUTURAL E ACABAMENTO TRAVERTINO. AF_06/2014_P</t>
  </si>
  <si>
    <t xml:space="preserve">    87858</t>
  </si>
  <si>
    <t>REVESTIMENTO DECORATIVO MONOCAMADA APLICADO MANUALMENTE NAS PAREDES INTERNAS DA SACADA COM ACABAMENTO RASPADO. AF_06/2014_P</t>
  </si>
  <si>
    <t xml:space="preserve">    87859</t>
  </si>
  <si>
    <t>REVESTIMENTO DECORATIVO MONOCAMADA APLICADO MANUALMENTE NAS PAREDES INTERNAS DA SACADA COM ACABAMENTO TRAVERTINO. AF_06/2014_P</t>
  </si>
  <si>
    <t xml:space="preserve">    89048</t>
  </si>
  <si>
    <t>(COMPOSIÇÃO REPRESENTATIVA) DO SERVIÇO DE EMBOÇO/MASSA ÚNICA, TRAÇO 1:2:8, PREPARO MECÂNICO, COM BETONEIRA DE 400L, EM PAREDES DE AMBIENTESINTERNOS, COM EXECUÇÃO DE TALISCAS, PARA EDIFICAÇÃO HABITACIONAL MULTIFAMILIAR (PRÉDIO). AF_11/2014</t>
  </si>
  <si>
    <t xml:space="preserve">    89049</t>
  </si>
  <si>
    <t>(COMPOSIÇÃO REPRESENTATIVA) DO SERVIÇO DE APLICAÇÃO MANUAL DE GESSO DESEMPENADO (SEM TALISCAS) EM TETO, ESPESSURA 0,5 CM, PARA EDIFICAÇÃO HABITACIONAL MULTIFAMILIAR (PRÉDIO). AF_11/2014</t>
  </si>
  <si>
    <t xml:space="preserve">    89173</t>
  </si>
  <si>
    <t>(COMPOSIÇÃO REPRESENTATIVA) DO SERVIÇO DE EMBOÇO/MASSA ÚNICA, APLICADOMANUALMENTE, TRAÇO 1:2:8, EM BETONEIRA DE 400L, PAREDES INTERNAS, COMEXECUÇÃO DE TALISCAS, EDIFICAÇÃO HABITACIONAL UNIFAMILIAR (CASAS) E EDIFICAÇÃO PÚBLICA PADRÃO. AF_12/2014</t>
  </si>
  <si>
    <t xml:space="preserve">  0108</t>
  </si>
  <si>
    <t>REBOCO</t>
  </si>
  <si>
    <t xml:space="preserve">    5998</t>
  </si>
  <si>
    <t xml:space="preserve">PASTA DE CIMENTO PORTLAND, ESPESSURA 1MM </t>
  </si>
  <si>
    <t xml:space="preserve">    73747</t>
  </si>
  <si>
    <t>REVESTIMENTOS ESPECIAIS</t>
  </si>
  <si>
    <t xml:space="preserve">    73747/001</t>
  </si>
  <si>
    <t>ISOLAMENTO ACUSTICO EM ESPUMA DE POLIURETANO ESPESSURA 20 MM, DENSIDADE 29KG/M3</t>
  </si>
  <si>
    <t xml:space="preserve">    74001</t>
  </si>
  <si>
    <t>REVESTIMENTO DE PAREDES</t>
  </si>
  <si>
    <t xml:space="preserve">    74001/001</t>
  </si>
  <si>
    <t>REBOCO COM ARGAMASSA PRE-FABRICADA, ESPESSURA 0,5CM, PREPARO MECANICO DA ARGAMASSA</t>
  </si>
  <si>
    <t xml:space="preserve">    75481</t>
  </si>
  <si>
    <t>REBOCO ARGAMASSA TRACO 1:2 (CAL E AREIA FINA PENEIRADA), ESPESSURA 0,5CM, PREPARO MANUAL DA ARGAMASSA</t>
  </si>
  <si>
    <t xml:space="preserve">    84074</t>
  </si>
  <si>
    <t>REBOCO COM ARGAMASSA PRÉ-FABRICADA, ACABAMENTO CAMURCADO, ESPESSURA 0,3CM, PREPARO MANUAL</t>
  </si>
  <si>
    <t xml:space="preserve">    84075</t>
  </si>
  <si>
    <t>REBOCO COM ARGAMASSA PRÉ-FABRICADA, ACABAMENTO FRISADO, ESPESSURA 0,7CM, PREPARO MECANICO</t>
  </si>
  <si>
    <t xml:space="preserve">    84076</t>
  </si>
  <si>
    <t>REBOCO TRACO 1:3 (CIMENTO E AREIA MEDIA NAO PENEIRADA), BASE PARA TINTA EPOXI, PREPARO MANUAL DA ARGAMASSA</t>
  </si>
  <si>
    <t xml:space="preserve">  0110</t>
  </si>
  <si>
    <t>PASTILHAS,CERAMICAS, PLACAS PRE-MOLDADAS E OUTROS</t>
  </si>
  <si>
    <t xml:space="preserve">    84078</t>
  </si>
  <si>
    <t>REVESTIMENTO DE PAREDE COM PEDRA SAO TOME 20X40CM, ASSENTAMENTO COM ARGAMASSA TRACO 1:2:2 (CIMENTO, SAIBRO E AREIA MEDIA NAO PENEIRADA), PREPARO MANUAL DA ARGAMASSA</t>
  </si>
  <si>
    <t xml:space="preserve">    84079</t>
  </si>
  <si>
    <t>REVESTIMENTO DE PAREDE COM PEDRA ARDOSIA CINZA 30X30X1CM, ASSENTADO COM ARGAMASSA TRACO 1:2:2 (CIMENTO, SAIBRO E AREIA MEDIA NAO PENEIRADA)PREPARO MANUAL DA ARGAMASSA</t>
  </si>
  <si>
    <t xml:space="preserve">    84080</t>
  </si>
  <si>
    <t>REVESTIMENTO DE PAREDE COM PEDRA ARDOSIA CINZA 40X40X1CM, ASSENTAMENTOCOM ARGAMASSA TRACO 1:2:2 (CIMENTO, SAIBRO E AREIA MEDIA NAO PENEIRADA) PREPARO MANUAL DA ARGAMASSA</t>
  </si>
  <si>
    <t xml:space="preserve">    84081</t>
  </si>
  <si>
    <t>REVESTIMENTO DE PAREDE COM PEDRA BASALTO CINZA 20X40CM IRREGULAR, ASSENTAMENTO COM ARGAMASSA TRACO 1:4 (CIMENTO E AREIA MEDIA NAO PENEIRADA), PREPARO MANUAL DA ARGAMASSA</t>
  </si>
  <si>
    <t xml:space="preserve">    84084</t>
  </si>
  <si>
    <t xml:space="preserve">APICOAMENTO MANUAL DE SUPERFICIE DE CONCRETO </t>
  </si>
  <si>
    <t xml:space="preserve">    87264</t>
  </si>
  <si>
    <t>REVESTIMENTO CERÂMICO PARA PAREDES INTERNAS COM PLACAS TIPO GRÊS OU SEMI-GRÊS DE DIMENSÕES 20X20 CM APLICADAS EM AMBIENTES DE ÁREA MENOR QUE5 M² NA ALTURA INTEIRA DAS PAREDES. AF_06/2014</t>
  </si>
  <si>
    <t xml:space="preserve">    87265</t>
  </si>
  <si>
    <t>REVESTIMENTO CERÂMICO PARA PAREDES INTERNAS COM PLACAS TIPO GRÊS OU SEMI-GRÊS DE DIMENSÕES 20X20 CM APLICADAS EM AMBIENTES DE ÁREA MAIOR QUE5 M² NA ALTURA INTEIRA DAS PAREDES. AF_06/2014</t>
  </si>
  <si>
    <t xml:space="preserve">    87266</t>
  </si>
  <si>
    <t>REVESTIMENTO CERÂMICO PARA PAREDES INTERNAS COM PLACAS TIPO GRÊS OU SEMI-GRÊS DE DIMENSÕES 20X20 CM APLICADAS EM AMBIENTES DE ÁREA MENOR QUE5 M² A MEIA ALTURA DAS PAREDES. AF_06/2014</t>
  </si>
  <si>
    <t xml:space="preserve">    87267</t>
  </si>
  <si>
    <t>REVESTIMENTO CERÂMICO PARA PAREDES INTERNAS COM PLACAS TIPO GRÊS OU SEMI-GRÊS DE DIMENSÕES 20X20 CM APLICADAS EM AMBIENTES DE ÁREA MAIOR QUE5 M² A MEIA ALTURA DAS PAREDES. AF_06/2014</t>
  </si>
  <si>
    <t xml:space="preserve">    87268</t>
  </si>
  <si>
    <t>REVESTIMENTO CERÂMICO PARA PAREDES INTERNAS COM PLACAS TIPO GRÊS OU SEMI-GRÊS DE DIMENSÕES 25X35 CM APLICADAS EM AMBIENTES DE ÁREA MENOR QUE5 M² NA ALTURA INTEIRA DAS PAREDES. AF_06/2014</t>
  </si>
  <si>
    <t xml:space="preserve">    87269</t>
  </si>
  <si>
    <t>REVESTIMENTO CERÂMICO PARA PAREDES INTERNAS COM PLACAS TIPO GRÊS OU SEMI-GRÊS DE DIMENSÕES 25X35 CM APLICADAS EM AMBIENTES DE ÁREA MAIOR QUE5 M² NA ALTURA INTEIRA DAS PAREDES. AF_06/2014</t>
  </si>
  <si>
    <t xml:space="preserve">    87270</t>
  </si>
  <si>
    <t>REVESTIMENTO CERÂMICO PARA PAREDES INTERNAS COM PLACAS TIPO GRÊS OU SEMI-GRÊS DE DIMENSÕES 25X35 CM APLICADAS EM AMBIENTES DE ÁREA MENOR QUE5 M² A MEIA ALTURA DAS PAREDES. AF_06/2014</t>
  </si>
  <si>
    <t xml:space="preserve">    87271</t>
  </si>
  <si>
    <t>REVESTIMENTO CERÂMICO PARA PAREDES INTERNAS COM PLACAS TIPO GRÊS OU SEMI-GRÊS DE DIMENSÕES 25X35 CM APLICADAS EM AMBIENTES DE ÁREA MAIOR QUE5 M² A MEIA ALTURA DAS PAREDES. AF_06/2014</t>
  </si>
  <si>
    <t xml:space="preserve">    87272</t>
  </si>
  <si>
    <t>REVESTIMENTO CERÂMICO PARA PAREDES INTERNAS COM PLACAS TIPO GRÊS OU SEMI-GRÊS DE DIMENSÕES 33X45 CM APLICADAS EM AMBIENTES DE ÁREA MENOR QUE5 M² NA ALTURA INTEIRA DAS PAREDES. AF_06/2014</t>
  </si>
  <si>
    <t xml:space="preserve">    87273</t>
  </si>
  <si>
    <t>REVESTIMENTO CERÂMICO PARA PAREDES INTERNAS COM PLACAS TIPO GRÊS OU SEMI-GRÊS DE DIMENSÕES 33X45 CM APLICADAS EM AMBIENTES DE ÁREA MAIOR QUE5 M² NA ALTURA INTEIRA DAS PAREDES. AF_06/2014</t>
  </si>
  <si>
    <t xml:space="preserve">    87274</t>
  </si>
  <si>
    <t>REVESTIMENTO CERÂMICO PARA PAREDES INTERNAS COM PLACAS TIPO GRÊS OU SEMI-GRÊS DE DIMENSÕES 33X45 CM APLICADAS EM AMBIENTES DE ÁREA MENOR QUE5 M² A MEIA ALTURA DAS PAREDES. AF_06/2014</t>
  </si>
  <si>
    <t xml:space="preserve">    87275</t>
  </si>
  <si>
    <t>REVESTIMENTO CERÂMICO PARA PAREDES INTERNAS COM PLACAS TIPO GRÊS OU SEMI-GRÊS DE DIMENSÕES 33X45 CM APLICADAS EM AMBIENTES DEÁREA MAIOR QUE5 M² A MEIA ALTURA DAS PAREDES. AF_06/2014</t>
  </si>
  <si>
    <t xml:space="preserve">    88786</t>
  </si>
  <si>
    <t>REVESTIMENTO CERÂMICO PARA PAREDES EXTERNAS EM PASTILHAS DE PORCELANA 2,5 X 2,5 CM (PLACAS DE 30 X 30 CM), ALINHADAS A PRUMO, APLICADO EM PANOS COM VÃOS. AF_10/2014</t>
  </si>
  <si>
    <t xml:space="preserve">    88787</t>
  </si>
  <si>
    <t>REVESTIMENTO CERÂMICO PARA PAREDES EXTERNAS EM PASTILHAS DE PORCELANA 2,5 X 2,5 CM (PLACAS DE 30 X 30 CM), ALINHADAS A PRUMO, APLICADO EM PANOS SEM VÃOS. AF_10/2014</t>
  </si>
  <si>
    <t xml:space="preserve">    88788</t>
  </si>
  <si>
    <t>REVESTIMENTO CERÂMICO PARA PAREDES EXTERNAS EM PASTILHAS DE PORCELANA 2,5 X 2,5 CM (PLACAS DE 30 X 30 CM), ALINHADAS A PRUMO, APLICADO EM SUPERFÍCIES EXTERNAS DA SACADA. AF_10/2014</t>
  </si>
  <si>
    <t xml:space="preserve">    88789</t>
  </si>
  <si>
    <t>REVESTIMENTO CERÂMICO PARA PAREDES EXTERNAS EM PASTILHAS DE PORCELANA 2,5 X 2,5 CM (PLACAS DE 30 X 30 CM), ALINHADAS A PRUMO, APLICADO EM SUPERFÍCIES INTERNAS DA SACADA. AF_10/2014</t>
  </si>
  <si>
    <t xml:space="preserve">    89045</t>
  </si>
  <si>
    <t>(COMPOSIÇÃO REPRESENTATIVA) DO SERVIÇO DE REVESTIMENTO CERÂMICO PARA AMBIENTES DE ÁREAS MOLHADAS, MEIA PAREDE OU PAREDE INTEIRA, COM PLACASTIPO GRÊS OU SEMI-GRÊS, DIMENSÕES 20X20 CM, PARA EDIFICAÇÃO HABITACIONAL MULTIFAMILIAR (PRÉDIO). AF_11/2014</t>
  </si>
  <si>
    <t xml:space="preserve">    89170</t>
  </si>
  <si>
    <t>(COMPOSIÇÃO REPRESENTATIVA) DO SERVIÇO DE REVESTIMENTO CERÂMICO PARA PAREDES INTERNAS, MEIA PAREDE, OU PAREDE INTEIRA, PLACAS GRÊS OU SEMI-GRÊS DE 20X20 CM, PARA EDIFICAÇÕES HABITACIONAIS UNIFAMILIAR (CASAS) EEDIFICAÇÕES PÚBLICAS PADRÃO. AF_11/2014</t>
  </si>
  <si>
    <t xml:space="preserve">  0123</t>
  </si>
  <si>
    <t>PEITORIL CERAMICO</t>
  </si>
  <si>
    <t xml:space="preserve">    84087</t>
  </si>
  <si>
    <t>PEITORIL CERAMICO COM LARGURA DE 15CM, ASSENTADO COM ARGAMASSA TRACO 1:3 (CIMENTO E AREIA GROSSA), PREPARO MANUAL DA ARGAMASSA</t>
  </si>
  <si>
    <t xml:space="preserve">  0124</t>
  </si>
  <si>
    <t>PEITORIL GRANILITE/MARMORITE</t>
  </si>
  <si>
    <t xml:space="preserve">    84086</t>
  </si>
  <si>
    <t>PEITORIL EM GRANILITE PREMOLDADO, COMPRIMENTO DE 13 A 20CM, ASSENTADO COM ARGAMASSA TRACO 1:3 (CIMENTO E AREIA MEDIA), PREPARO MANUAL DA ARGAMASSA</t>
  </si>
  <si>
    <t xml:space="preserve">  0125</t>
  </si>
  <si>
    <t>PEITORIL DE MARMORE/GRANITO</t>
  </si>
  <si>
    <t xml:space="preserve">    84088</t>
  </si>
  <si>
    <t>PEITORIL EM MARMORE BRANCO, LARGURA DE 15CM, ASSENTADO COM ARGAMASSA TRACO 1:4 (CIMENTO E AREIA MEDIA), PREPARO MANUAL DA ARGAMASSA</t>
  </si>
  <si>
    <t xml:space="preserve">    84089</t>
  </si>
  <si>
    <t>PEITORIL EM MARMORE BRANCO, LARGURA DE 25CM, ASSENTADO COM ARGAMASSA TRACO 1:3 (CIMENTO E AREIA MEDIA), PREPARO MANUAL DA ARGAMASSA</t>
  </si>
  <si>
    <t xml:space="preserve">  0129</t>
  </si>
  <si>
    <t>PEITORIL DE CONCRETO</t>
  </si>
  <si>
    <t xml:space="preserve">    40675</t>
  </si>
  <si>
    <t xml:space="preserve">ASSENTAMENTO DE PEITORIL COM ARGAMASSA DE CIMENTO COLANTE </t>
  </si>
  <si>
    <t xml:space="preserve">    84118</t>
  </si>
  <si>
    <t xml:space="preserve">PEITORIL CIMENTADO LISO 20X3CM TRACO 1:4 (CIMENTO E AREIA) </t>
  </si>
  <si>
    <t xml:space="preserve">  0133</t>
  </si>
  <si>
    <t>FORRO DE MADEIRA</t>
  </si>
  <si>
    <t xml:space="preserve">    9536</t>
  </si>
  <si>
    <t>FORRO DE MADEIRA PARA BEIRAL, TABUAS DE 10X1CM COM FRISO MACHO/FEMEA, INCLUSA MEIA-CANA E TESTEIRA COM ALTURA DE 15CM</t>
  </si>
  <si>
    <t xml:space="preserve">    74250</t>
  </si>
  <si>
    <t>FORRO DE TABUA DE PINHO</t>
  </si>
  <si>
    <t xml:space="preserve">    74250/001</t>
  </si>
  <si>
    <t>FORRO DE MADEIRA, TABUAS 10X1CM COM FRISO MACHO/FEMEA, EXCLUSIVE ENTARUGAMENTO</t>
  </si>
  <si>
    <t xml:space="preserve">    74250/002</t>
  </si>
  <si>
    <t>FORRO DE MADEIRA, TABUAS 10X1CM COM FRISO MACHO/FEMEA, INCLUSIVE MEIACANA E ENTARUGAMENTO</t>
  </si>
  <si>
    <t xml:space="preserve">    84090</t>
  </si>
  <si>
    <t>FORRO DE MADEIRA COM TABUAS 10X1CM FIXADAS EM SARRAFOS DE 2X10CM COM ESPACAMENTO DE 50CM</t>
  </si>
  <si>
    <t xml:space="preserve">    84091</t>
  </si>
  <si>
    <t>BARROTEAMENTO PARA FORRO, COM PECAS DE MADEIRA 2,5X10CM, ESPACADAS DE 50CM</t>
  </si>
  <si>
    <t xml:space="preserve">    84093</t>
  </si>
  <si>
    <t>TABEIRA DE MADEIRA LEI, 1A QUALIDADE, 2,5X30,0CM PARA BEIRAL DE TELHADO</t>
  </si>
  <si>
    <t xml:space="preserve">    84094</t>
  </si>
  <si>
    <t xml:space="preserve">MEIA CANA 2,5X2,5CM COM ACABAMENTO PARA FORRO DE MADEIRA </t>
  </si>
  <si>
    <t xml:space="preserve">    84095</t>
  </si>
  <si>
    <t xml:space="preserve">RODATETO EM MADEIRA DE LEI 7,0X2,5CM </t>
  </si>
  <si>
    <t xml:space="preserve">    84096</t>
  </si>
  <si>
    <t xml:space="preserve">RODATETO EM MADEIRA DE LEI 4,0X1,5CM </t>
  </si>
  <si>
    <t xml:space="preserve">  0134</t>
  </si>
  <si>
    <t>FORRO DE GESSO</t>
  </si>
  <si>
    <t xml:space="preserve">    72197</t>
  </si>
  <si>
    <t xml:space="preserve">SANCA DE GESSO, ALTURA 15CM, MOLDADA NA OBRA </t>
  </si>
  <si>
    <t xml:space="preserve">    73792</t>
  </si>
  <si>
    <t xml:space="preserve">    73792/001</t>
  </si>
  <si>
    <t>FORRO EM PLACAS PRE-MOLDADAS DE GESSO LISO, BISOTADO, 60X60CM COM ESPESSURA CENTRAL 1,2CM E NAS BORDAS 3,0CM, INCLUSO FIXACAO COM ARAME E ESTRUTURA DE MADEIRA</t>
  </si>
  <si>
    <t xml:space="preserve">    73986</t>
  </si>
  <si>
    <t xml:space="preserve">    73986/001</t>
  </si>
  <si>
    <t>FORRO DE GESSO EM PLACAS 60X60CM, ESPESSURA 1,2CM, INCLUSIVE FIXACAO COM ARAME</t>
  </si>
  <si>
    <t xml:space="preserve">  0255</t>
  </si>
  <si>
    <t>MARMORE/GRANITO PARA PAREDE</t>
  </si>
  <si>
    <t xml:space="preserve">    84097</t>
  </si>
  <si>
    <t>REVESTIMENTO COM MARMORE ACINZENTADO POLIDO 20X30CM, ESPESSURA DE 2CM,ASSENTADO COM ARGAMASSA PRE-FABRICADA DE CIMENTO COLANTE E REJUNTAMENTO COM ARGAMASSA PRE-FABRICADA PARA REJUNTAMENTO</t>
  </si>
  <si>
    <t xml:space="preserve">  0257</t>
  </si>
  <si>
    <t>LAMINADO PARA PAREDE</t>
  </si>
  <si>
    <t xml:space="preserve">    72200</t>
  </si>
  <si>
    <t>REVESTIMENTO EM LAMINADO MELAMINICO TEXTURIZADO, ESPESSURA 1,3MM, FIXADO COM COLA</t>
  </si>
  <si>
    <t xml:space="preserve">  0290</t>
  </si>
  <si>
    <t>REVESTIMENTO DE CORRIMAO</t>
  </si>
  <si>
    <t xml:space="preserve">    73807</t>
  </si>
  <si>
    <t>CORRIMAO DE GRANITO ARTIFICIAL (MARMORITE) COM 15 CM DE LARGURA</t>
  </si>
  <si>
    <t xml:space="preserve">    73807/001</t>
  </si>
  <si>
    <t xml:space="preserve">CORRIMAO EM MARMORITE, LARGURA 15CM </t>
  </si>
  <si>
    <t xml:space="preserve">  0311</t>
  </si>
  <si>
    <t>FORRO METALICO/PVC</t>
  </si>
  <si>
    <t xml:space="preserve">    72201</t>
  </si>
  <si>
    <t>RECOLOCACO DE FORROS EM REGUA DE PVC E PERFIS, CONSIDERANDO REAPROVEITAMENTO DO MATERIAL</t>
  </si>
  <si>
    <t xml:space="preserve">  0315</t>
  </si>
  <si>
    <t>REVESTIMENTO TERMICO E/OU ACUSTICO</t>
  </si>
  <si>
    <t xml:space="preserve">    72198</t>
  </si>
  <si>
    <t>ISOLAMENTO TERMICO COM ARGAMASSA TRACO 1:3 (CIMENTO E AREIA GROSSA NAOPENEIRADA), COM ADICAO DE PEROLAS DE ISOPOR, ESPESSURA 6CM, PREPARO MANUAL DA ARGAMASSA</t>
  </si>
  <si>
    <t xml:space="preserve">    73833</t>
  </si>
  <si>
    <t>ISOLAMENTO TERMICO C/LA DE VIDRO</t>
  </si>
  <si>
    <t xml:space="preserve">    73833/001</t>
  </si>
  <si>
    <t xml:space="preserve">ISOLAMENTO TERMICO COM MANTA DE LA DE VIDRO, ESPESSURA 2,5CM </t>
  </si>
  <si>
    <t xml:space="preserve">    84098</t>
  </si>
  <si>
    <t>ISOLAMENTO ACUSTICO COM ESPUMA POLIURETANO E=25MM, FLEXIVEL 100X100X2CM, DENSIDADE 29 A 35 KG/M3</t>
  </si>
  <si>
    <t xml:space="preserve">  0319</t>
  </si>
  <si>
    <t>RESTAURO</t>
  </si>
  <si>
    <t xml:space="preserve">    83730</t>
  </si>
  <si>
    <t>REPARO ESTRUTURAL DE ESTRUTURAS DE CONCRETO COM ARGAMASSA POLIMERICA DE ALTO DESEMPENHO, E=2 CM</t>
  </si>
  <si>
    <t xml:space="preserve">    83736</t>
  </si>
  <si>
    <t>REPARO/COLAGEM DE ESTRUTURAS DE CONCRETO COM ADESIVO ESTRUTURAL A BASEDE EPOXI, E=2 MM</t>
  </si>
  <si>
    <t>SEDI</t>
  </si>
  <si>
    <t xml:space="preserve">  0209</t>
  </si>
  <si>
    <t>ANDAIMES</t>
  </si>
  <si>
    <t xml:space="preserve">    72817</t>
  </si>
  <si>
    <t xml:space="preserve">BANDEJA SALVA-VIDAS/COLETA DE ENTULHOS, COM TABUA </t>
  </si>
  <si>
    <t xml:space="preserve">    73618</t>
  </si>
  <si>
    <t>LOCACAO MENSAL DE ANDAIME METALICO TIPO FACHADEIRO, INCLUSIVE MONTAGEM</t>
  </si>
  <si>
    <t xml:space="preserve">    73673</t>
  </si>
  <si>
    <t xml:space="preserve">ANDAIME PARA REVESTIMENTO DE FORROS EM MADEIRA DE 3A </t>
  </si>
  <si>
    <t xml:space="preserve">    73674</t>
  </si>
  <si>
    <t xml:space="preserve">ANDAIME PARA ALVENARIA EM MADEIRA DE 2A </t>
  </si>
  <si>
    <t xml:space="preserve">    73804</t>
  </si>
  <si>
    <t>PROTECAO PARA FACHADAS</t>
  </si>
  <si>
    <t xml:space="preserve">    73804/001</t>
  </si>
  <si>
    <t>PROTECAO DE FACHADA COM TELA DE POLIPROPILENO FIXADA EM ESTRUTURA DE MADEIRA COM ARAME GALVANIZADO</t>
  </si>
  <si>
    <t xml:space="preserve">    84111</t>
  </si>
  <si>
    <t xml:space="preserve">PLATAFORMA MADEIRA P/ ANDAIME TUBULAR APROVEITAMENTO 20 VEZES </t>
  </si>
  <si>
    <t xml:space="preserve">    84112</t>
  </si>
  <si>
    <t>ANDAIME TABUADO SOBRE CAVALETES (INCLUSO CAVALETE) EM MADEIRA DE 1ª UTIL 20X INCL MOVIMENTACAO P/ PE-DIREITO 4,00M</t>
  </si>
  <si>
    <t xml:space="preserve">  0210</t>
  </si>
  <si>
    <t>ARGAMASSAS</t>
  </si>
  <si>
    <t xml:space="preserve">    6022</t>
  </si>
  <si>
    <t xml:space="preserve">ARGAMASSA TRACO 1:2 (CAL E AREIA FINA PENEIRADA), PREPARO MANUAL </t>
  </si>
  <si>
    <t xml:space="preserve">    73548</t>
  </si>
  <si>
    <t>ARGAMASSA TRACO 1:3 (CIMENTO E AREIA), PREPARO MANUAL, INCLUSO ADITIVOIMPERMEABILIZANTE</t>
  </si>
  <si>
    <t xml:space="preserve">    73549</t>
  </si>
  <si>
    <t>ARGAMASSA TRACO 1:4 (CIMENTO E AREIA), PREPARO MANUAL, INCLUSO ADITIVOIMPERMEABILIZANTE</t>
  </si>
  <si>
    <t xml:space="preserve">    73551</t>
  </si>
  <si>
    <t xml:space="preserve">ARGAMASSA TRACO 1:4 (CIMENTO E PEDRISCO), PREPARO MANUAL </t>
  </si>
  <si>
    <t xml:space="preserve">    84100</t>
  </si>
  <si>
    <t xml:space="preserve">ARGAMASSA GROUT CIMENTO/CAL/AREIA/PEDRISCO 1:0,1:3:2 - PREPARO MANUAL </t>
  </si>
  <si>
    <t xml:space="preserve">    84101</t>
  </si>
  <si>
    <t xml:space="preserve">ARGAMASSA CIMENTO/AREIA/SAIBRO 1:2:2 - PREPARO MANUAL </t>
  </si>
  <si>
    <t xml:space="preserve">    87280</t>
  </si>
  <si>
    <t>ARGAMASSA TRAÇO 1:7 (CIMENTO E AREIA MÉDIA) COM ADIÇÃO DE PLASTIFICANTE PARA EMBOÇO/MASSA ÚNICA/ASSENTAMENTO DE ALVENARIA DE VEDAÇÃO, PREPARO MECÂNICO COM BETONEIRA 400 L. AF_06/2014</t>
  </si>
  <si>
    <t xml:space="preserve">    87281</t>
  </si>
  <si>
    <t>ARGAMASSA TRAÇO 1:7 (CIMENTO E AREIA MÉDIA) COM ADIÇÃO DE PLASTIFICANTE PARA EMBOÇO/MASSA ÚNICA/ASSENTAMENTO DE ALVENARIA DE VEDAÇÃO, PREPARO MECÂNICO COM BETONEIRA 600 L. AF_06/2014</t>
  </si>
  <si>
    <t xml:space="preserve">    87283</t>
  </si>
  <si>
    <t>ARGAMASSA TRAÇO 1:6 (CIMENTO E AREIA MÉDIA) COM ADIÇÃO DE PLASTIFICANTE PARA EMBOÇO/MASSA ÚNICA/ASSENTAMENTO DE ALVENARIA DE VEDAÇÃO, PREPARO MECÂNICO COM BETONEIRA 400 L. AF_06/2014</t>
  </si>
  <si>
    <t xml:space="preserve">    87284</t>
  </si>
  <si>
    <t>ARGAMASSA TRAÇO 1:6 (CIMENTO E AREIA MÉDIA) COM ADIÇÃO DE PLASTIFICANTE PARA EMBOÇO/MASSA ÚNICA/ASSENTAMENTO DE ALVENARIA DE VEDAÇÃO, PREPARO MECÂNICO COM BETONEIRA 600 L. AF_06/2014</t>
  </si>
  <si>
    <t xml:space="preserve">    87286</t>
  </si>
  <si>
    <t>ARGAMASSA TRAÇO 1:1:6 (CIMENTO, CAL E AREIA MÉDIA) PARA EMBOÇO/MASSA ÚNICA/ASSENTAMENTO DE ALVENARIA DE VEDAÇÃO, PREPARO MECÂNICO COM BETONEIRA 400 L. AF_06/2014</t>
  </si>
  <si>
    <t xml:space="preserve">    87287</t>
  </si>
  <si>
    <t>ARGAMASSA TRAÇO 1:1:6 (CIMENTO, CAL E AREIA MÉDIA) PARA EMBOÇO/MASSA ÚNICA/ASSENTAMENTO DE ALVENARIA DE VEDAÇÃO, PREPARO MECÂNICO COM BETONEIRA 600 L. AF_06/2014</t>
  </si>
  <si>
    <t xml:space="preserve">    87289</t>
  </si>
  <si>
    <t>ARGAMASSA TRAÇO 1:1,5:7,5 (CIMENTO, CAL E AREIA MÉDIA) PARA EMBOÇO/MASSA ÚNICA/ASSENTAMENTO DE ALVENARIA DE VEDAÇÃO, PREPARO MECÂNICO COM BETONEIRA 400 L. AF_06/2014</t>
  </si>
  <si>
    <t xml:space="preserve">    87290</t>
  </si>
  <si>
    <t>ARGAMASSA TRAÇO 1:1,5:7,5 (CIMENTO, CAL E AREIA MÉDIA) PARA EMBOÇO/MASSA ÚNICA/ASSENTAMENTO DE ALVENARIA DE VEDAÇÃO, PREPARO MECÂNICO COM BETONEIRA 600 L. AF_06/2014</t>
  </si>
  <si>
    <t xml:space="preserve">    87292</t>
  </si>
  <si>
    <t>ARGAMASSA TRAÇO 1:2:8 (CIMENTO, CAL E AREIA MÉDIA) PARA EMBOÇO/MASSA ÚNICA/ASSENTAMENTO DE ALVENARIA DE VEDAÇÃO, PREPARO MECÂNICO COM BETONEIRA 400 L. AF_06/2014</t>
  </si>
  <si>
    <t xml:space="preserve">    87294</t>
  </si>
  <si>
    <t>ARGAMASSA TRAÇO 1:2:9 (CIMENTO, CAL E AREIA MÉDIA) PARA EMBOÇO/MASSA ÚNICA/ASSENTAMENTO DE ALVENARIA DE VEDAÇÃO, PREPARO MECÂNICO COM BETONEIRA 600 L. AF_06/2014</t>
  </si>
  <si>
    <t xml:space="preserve">    87295</t>
  </si>
  <si>
    <t>ARGAMASSA TRAÇO 1:3:12 (CIMENTO, CAL E AREIA MÉDIA) PARA EMBOÇO/MASSA ÚNICA/ASSENTAMENTO DE ALVENARIA DE VEDAÇÃO, PREPARO MECÂNICO COM BETONEIRA 400 L. AF_06/2014</t>
  </si>
  <si>
    <t xml:space="preserve">    87296</t>
  </si>
  <si>
    <t>ARGAMASSA TRAÇO 1:3:12 (CIMENTO, CAL E AREIA MÉDIA) PARA EMBOÇO/MASSA ÚNICA/ASSENTAMENTO DE ALVENARIA DE VEDAÇÃO, PREPARO MECÂNICO COM BETONEIRA 600 L. AF_06/2014</t>
  </si>
  <si>
    <t xml:space="preserve">    87298</t>
  </si>
  <si>
    <t>ARGAMASSA TRAÇO 1:3 (CIMENTO E AREIA MÉDIA) PARA CONTRAPISO, PREPARO MECÂNICO COM BETONEIRA 400 L. AF_06/2014</t>
  </si>
  <si>
    <t xml:space="preserve">    87299</t>
  </si>
  <si>
    <t>ARGAMASSA TRAÇO 1:3 (CIMENTO E AREIA MÉDIA) PARA CONTRAPISO, PREPARO MECÂNICO COM BETONEIRA 600 L. AF_06/2014</t>
  </si>
  <si>
    <t xml:space="preserve">    87301</t>
  </si>
  <si>
    <t>ARGAMASSA TRAÇO 1:4 (CIMENTO E AREIA MÉDIA) PARA CONTRAPISO, PREPARO MECÂNICO COM BETONEIRA 400 L. AF_06/2014</t>
  </si>
  <si>
    <t xml:space="preserve">    87302</t>
  </si>
  <si>
    <t>ARGAMASSA TRAÇO 1:4 (CIMENTO E AREIA MÉDIA) PARA CONTRAPISO, PREPARO MECÂNICO COM BETONEIRA 600 L. AF_06/2014</t>
  </si>
  <si>
    <t xml:space="preserve">    87304</t>
  </si>
  <si>
    <t>ARGAMASSA TRAÇO 1:5 (CIMENTO E AREIA MÉDIA) PARA CONTRAPISO, PREPARO MECÂNICO COM BETONEIRA 400 L. AF_06/2014</t>
  </si>
  <si>
    <t xml:space="preserve">    87305</t>
  </si>
  <si>
    <t>ARGAMASSA TRAÇO 1:5 (CIMENTO E AREIA MÉDIA) PARA CONTRAPISO, PREPARO MECÂNICO COM BETONEIRA 600 L. AF_06/2014</t>
  </si>
  <si>
    <t xml:space="preserve">    87307</t>
  </si>
  <si>
    <t>ARGAMASSA TRAÇO 1:6 (CIMENTO E AREIA MÉDIA) PARA CONTRAPISO, PREPARO MECÂNICO COM BETONEIRA 400 L. AF_06/2014</t>
  </si>
  <si>
    <t xml:space="preserve">    87308</t>
  </si>
  <si>
    <t>ARGAMASSA TRAÇO 1:6 (CIMENTO E AREIA MÉDIA) PARA CONTRAPISO, PREPARO MECÂNICO COM BETONEIRA 600 L. AF_06/2014</t>
  </si>
  <si>
    <t xml:space="preserve">    87310</t>
  </si>
  <si>
    <t>ARGAMASSA TRAÇO 1:5 (CIMENTO E AREIA GROSSA) PARA CHAPISCO CONVENCIONAL, PREPARO MECÂNICO COM BETONEIRA 400 L. AF_06/2014</t>
  </si>
  <si>
    <t xml:space="preserve">    87311</t>
  </si>
  <si>
    <t>ARGAMASSA TRAÇO 1:5 (CIMENTO E AREIA GROSSA) PARA CHAPISCO CONVENCIONAL, PREPARO MECÂNICO COM BETONEIRA 600 L. AF_06/2014</t>
  </si>
  <si>
    <t xml:space="preserve">    87313</t>
  </si>
  <si>
    <t>ARGAMASSA TRAÇO 1:3 (CIMENTO E AREIA GROSSA) PARA CHAPISCO CONVENCIONAL, PREPARO MECÂNICO COM BETONEIRA 400 L. AF_06/2014</t>
  </si>
  <si>
    <t xml:space="preserve">    87314</t>
  </si>
  <si>
    <t>ARGAMASSA TRAÇO 1:3 (CIMENTO E AREIA GROSSA) PARA CHAPISCO CONVENCIONAL, PREPARO MECÂNICO COM BETONEIRA 600 L. AF_06/2014</t>
  </si>
  <si>
    <t xml:space="preserve">    87316</t>
  </si>
  <si>
    <t>ARGAMASSA TRAÇO 1:4 (CIMENTO E AREIA GROSSA) PARA CHAPISCO CONVENCIONAL, PREPARO MECÂNICO COM BETONEIRA 400 L. AF_06/2014</t>
  </si>
  <si>
    <t xml:space="preserve">    87317</t>
  </si>
  <si>
    <t>ARGAMASSA TRAÇO 1:4 (CIMENTO E AREIA GROSSA) PARA CHAPISCO CONVENCIONAL, PREPARO MECÂNICO COM BETONEIRA 600 L. AF_06/2014</t>
  </si>
  <si>
    <t xml:space="preserve">    87319</t>
  </si>
  <si>
    <t>ARGAMASSA TRAÇO 1:5 (CIMENTO E AREIA GROSSA) COM ADIÇÃO DE EMULSÃO POLIMÉRICA PARA CHAPISCO ROLADO, PREPARO MECÂNICO COM BETONEIRA 400 L. AF_06/2014</t>
  </si>
  <si>
    <t xml:space="preserve">    87320</t>
  </si>
  <si>
    <t>ARGAMASSA TRAÇO 1:5 (CIMENTO E AREIA GROSSA) COM ADIÇÃO DE EMULSÃO POLIMÉRICA PARA CHAPISCO ROLADO, PREPARO MECÂNICO COM BETONEIRA 600 L. AF_06/2014</t>
  </si>
  <si>
    <t xml:space="preserve">    87322</t>
  </si>
  <si>
    <t>ARGAMASSA TRAÇO 1:3 (CIMENTO E AREIA GROSSA) COM ADIÇÃO DE EMULSÃO POLIMÉRICA PARA CHAPISCO ROLADO, PREPARO MECÂNICO COM BETONEIRA 400 L. AF_06/2014</t>
  </si>
  <si>
    <t xml:space="preserve">    87323</t>
  </si>
  <si>
    <t>ARGAMASSA TRAÇO 1:3 (CIMENTO E AREIA GROSSA) COM ADIÇÃO DE EMULSÃO POLIMÉRICA PARA CHAPISCO ROLADO, PREPARO MECÂNICO COM BETONEIRA 600 L. AF_06/2014</t>
  </si>
  <si>
    <t xml:space="preserve">    87325</t>
  </si>
  <si>
    <t>ARGAMASSA TRAÇO 1:4 (CIMENTO E AREIA GROSSA) COM ADIÇÃO DE EMULSÃO POLIMÉRICA PARA CHAPISCO ROLADO, PREPARO MECÂNICO COM BETONEIRA 400 L. AF_06/2014</t>
  </si>
  <si>
    <t xml:space="preserve">    87326</t>
  </si>
  <si>
    <t>ARGAMASSA TRAÇO 1:4 (CIMENTO E AREIA GROSSA) COM ADIÇÃO DE EMULSÃO POLIMÉRICA PARA CHAPISCO ROLADO, PREPARO MECÂNICO COM BETONEIRA 600 L. AF_06/2014</t>
  </si>
  <si>
    <t xml:space="preserve">    87327</t>
  </si>
  <si>
    <t>ARGAMASSA TRAÇO 1:7 (CIMENTO E AREIA MÉDIA) COM ADIÇÃO DE PLASTIFICANTE PARA EMBOÇO/MASSA ÚNICA/ASSENTAMENTO DE ALVENARIA DE VEDAÇÃO, PREPARO MECÂNICO COM MISTURADOR DE EIXO HORIZONTAL DE 300 KG. AF_06/2014</t>
  </si>
  <si>
    <t xml:space="preserve">    87328</t>
  </si>
  <si>
    <t>ARGAMASSA TRAÇO 1:7 (CIMENTO E AREIA MÉDIA) COM ADIÇÃO DE PLASTIFICANTE PARA EMBOÇO/MASSA ÚNICA/ASSENTAMENTO DE ALVENARIA DE VEDAÇÃO, PREPARO MECÂNICO COM MISTURADOR DE EIXO HORIZONTAL DE 600 KG. AF_06/2014</t>
  </si>
  <si>
    <t xml:space="preserve">    87329</t>
  </si>
  <si>
    <t>ARGAMASSA TRAÇO 1:6 (CIMENTO E AREIA MÉDIA) COM ADIÇÃO DE PLASTIFICANTE PARA EMBOÇO/MASSA ÚNICA/ASSENTAMENTO DE ALVENARIA DE VEDAÇÃO, PREPARO MECÂNICO COM MISTURADOR DE EIXO HORIZONTAL DE 300 KG. AF_06/2014</t>
  </si>
  <si>
    <t xml:space="preserve">    87330</t>
  </si>
  <si>
    <t>ARGAMASSA TRAÇO 1:6 (CIMENTO E AREIA MÉDIA) COM ADIÇÃO DE PLASTIFICANTE PARA EMBOÇO/MASSA ÚNICA/ASSENTAMENTO DE ALVENARIA DE VEDAÇÃO, PREPARO MECÂNICO COM MISTURADOR DE EIXO HORIZONTAL DE 600 KG. AF_06/2014</t>
  </si>
  <si>
    <t xml:space="preserve">    87331</t>
  </si>
  <si>
    <t>ARGAMASSA TRAÇO 1:1:6 (CIMENTO, CAL E AREIA MÉDIA) PARA EMBOÇO/MASSA ÚNICA/ASSENTAMENTO DE ALVENARIA DE VEDAÇÃO, PREPARO MECÂNICO COM MISTURADOR DE EIXO HORIZONTAL DE 300 KG. AF_06/2014</t>
  </si>
  <si>
    <t xml:space="preserve">    87332</t>
  </si>
  <si>
    <t>ARGAMASSA TRAÇO 1:1:6 (CIMENTO, CAL E AREIA MÉDIA) PARA EMBOÇO/MASSA ÚNICA/ASSENTAMENTO DE ALVENARIA DE VEDAÇÃO, PREPARO MECÂNICO COM MISTURADOR DE EIXO HORIZONTAL DE 600 KG. AF_06/2014</t>
  </si>
  <si>
    <t xml:space="preserve">    87333</t>
  </si>
  <si>
    <t>ARGAMASSA TRAÇO 1:1,5:7,5 (CIMENTO, CAL E AREIA MÉDIA) PARA EMBOÇO/MASSA ÚNICA/ASSENTAMENTO DE ALVENARIA DE VEDAÇÃO, PREPARO MECÂNICO COM MISTURADOR DE EIXO HORIZONTAL DE 300 KG. AF_06/2014</t>
  </si>
  <si>
    <t xml:space="preserve">    87334</t>
  </si>
  <si>
    <t>ARGAMASSA TRAÇO 1:1,5:7,5 (CIMENTO, CAL E AREIA MÉDIA) PARA EMBOÇO/MASSA ÚNICA/ASSENTAMENTO DE ALVENARIA DE VEDAÇÃO, PREPARO MECÂNICO COM MISTURADOR DE EIXO HORIZONTAL DE 600 KG. AF_06/2014</t>
  </si>
  <si>
    <t xml:space="preserve">    87335</t>
  </si>
  <si>
    <t>ARGAMASSA TRAÇO 1:2:8 (CIMENTO, CAL E AREIA MÉDIA) PARA EMBOÇO/MASSA ÚNICA/ASSENTAMENTO DE ALVENARIA DE VEDAÇÃO, PREPARO MECÂNICO COM MISTURADOR DE EIXO HORIZONTAL DE 300 KG. AF_06/2014</t>
  </si>
  <si>
    <t xml:space="preserve">    87336</t>
  </si>
  <si>
    <t>ARGAMASSA TRAÇO 1:2:8 (CIMENTO, CAL E AREIA MÉDIA) PARA EMBOÇO/MASSA ÚNICA/ASSENTAMENTO DE ALVENARIA DE VEDAÇÃO, PREPARO MECÂNICO COM MISTURADOR DE EIXO HORIZONTAL DE 600 KG. AF_06/2014</t>
  </si>
  <si>
    <t xml:space="preserve">    87337</t>
  </si>
  <si>
    <t>ARGAMASSA TRAÇO 1:2:9 (CIMENTO, CAL E AREIA MÉDIA) PARA EMBOÇO/MASSA ÚNICA/ASSENTAMENTO DE ALVENARIA DE VEDAÇÃO, PREPARO MECÂNICO COM MISTURADOR DE EIXO HORIZONTAL DE 300 KG. AF_06/2014</t>
  </si>
  <si>
    <t xml:space="preserve">    87338</t>
  </si>
  <si>
    <t>ARGAMASSA TRAÇO 1:3:12 (CIMENTO, CAL E AREIA MÉDIA) PARA EMBOÇO/MASSA ÚNICA/ASSENTAMENTO DE ALVENARIA DE VEDAÇÃO, PREPARO MECÂNICO COM MISTURADOR DE EIXO HORIZONTAL DE 600 KG. AF_06/2014</t>
  </si>
  <si>
    <t xml:space="preserve">    87339</t>
  </si>
  <si>
    <t>ARGAMASSA TRAÇO 1:3 (CIMENTO E AREIA MÉDIA) PARA CONTRAPISO, PREPARO MECÂNICO COM MISTURADOR DE EIXO HORIZONTAL DE 160 KG. AF_06/2014</t>
  </si>
  <si>
    <t xml:space="preserve">    87340</t>
  </si>
  <si>
    <t>ARGAMASSA TRAÇO 1:3 (CIMENTO E AREIA MÉDIA) PARA CONTRAPISO, PREPARO MECÂNICO COM MISTURADOR DE EIXO HORIZONTAL DE 300 KG. AF_06/2014</t>
  </si>
  <si>
    <t xml:space="preserve">    87341</t>
  </si>
  <si>
    <t>ARGAMASSA TRAÇO 1:3 (CIMENTO E AREIA MÉDIA) PARA CONTRAPISO, PREPARO MECÂNICO COM MISTURADOR DE EIXO HORIZONTAL DE 600 KG. AF_06/2014</t>
  </si>
  <si>
    <t xml:space="preserve">    87342</t>
  </si>
  <si>
    <t>ARGAMASSA TRAÇO 1:4 (CIMENTO E AREIA MÉDIA) PARA CONTRAPISO, PREPARO MECÂNICO COM MISTURADOR DE EIXO HORIZONTAL DE 160 KG. AF_06/2014</t>
  </si>
  <si>
    <t xml:space="preserve">    87343</t>
  </si>
  <si>
    <t>ARGAMASSA TRAÇO 1:4 (CIMENTO E AREIA MÉDIA) PARA CONTRAPISO, PREPARO MECÂNICO COM MISTURADOR DE EIXO HORIZONTAL DE 300 KG. AF_06/2014</t>
  </si>
  <si>
    <t xml:space="preserve">    87344</t>
  </si>
  <si>
    <t>ARGAMASSA TRAÇO 1:4 (CIMENTO E AREIA MÉDIA) PARA CONTRAPISO, PREPARO MECÂNICO COM MISTURADOR DE EIXO HORIZONTAL DE 600 KG. AF_06/2014</t>
  </si>
  <si>
    <t xml:space="preserve">    87345</t>
  </si>
  <si>
    <t>ARGAMASSA TRAÇO 1:5 (CIMENTO E AREIA MÉDIA) PARA CONTRAPISO, PREPARO MECÂNICO COM MISTURADOR DE EIXO HORIZONTAL DE 160 KG. AF_06/2014</t>
  </si>
  <si>
    <t xml:space="preserve">    87346</t>
  </si>
  <si>
    <t>ARGAMASSA TRAÇO 1:5 (CIMENTO E AREIA MÉDIA) PARA CONTRAPISO, PREPARO MECÂNICO COM MISTURADOR DE EIXO HORIZONTAL DE 300 KG. AF_06/2014</t>
  </si>
  <si>
    <t xml:space="preserve">    87347</t>
  </si>
  <si>
    <t>ARGAMASSA TRAÇO 1:5 (CIMENTO E AREIA MÉDIA) PARA CONTRAPISO, PREPARO MECÂNICO COM MISTURADOR DE EIXO HORIZONTAL DE 600 KG. AF_06/2014</t>
  </si>
  <si>
    <t xml:space="preserve">    87348</t>
  </si>
  <si>
    <t>ARGAMASSA TRAÇO 1:6 (CIMENTO E AREIA MÉDIA) PARA CONTRAPISO, PREPARO MECÂNICO COM MISTURADOR DE EIXO HORIZONTAL DE 160 KG. AF_06/2014</t>
  </si>
  <si>
    <t xml:space="preserve">    87349</t>
  </si>
  <si>
    <t>ARGAMASSA TRAÇO 1:6 (CIMENTO E AREIA MÉDIA) PARA CONTRAPISO, PREPARO MECÂNICO COM MISTURADOR DE EIXO HORIZONTAL DE 600 KG. AF_06/2014</t>
  </si>
  <si>
    <t xml:space="preserve">    87350</t>
  </si>
  <si>
    <t>ARGAMASSA TRAÇO 1:5 (CIMENTO E AREIA GROSSA) PARA CHAPISCO CONVENCIONAL, PREPARO MECÂNICO COM MISTURADOR DE EIXO HORIZONTAL DE 300 KG. AF_06/2014</t>
  </si>
  <si>
    <t xml:space="preserve">    87351</t>
  </si>
  <si>
    <t>ARGAMASSA TRAÇO 1:5 (CIMENTO E AREIA GROSSA) PARA CHAPISCO CONVENCIONAL, PREPARO MECÂNICO COM MISTURADOR DE EIXO HORIZONTAL DE 600 KG. AF_06/2014</t>
  </si>
  <si>
    <t xml:space="preserve">    87352</t>
  </si>
  <si>
    <t>ARGAMASSA TRAÇO 1:3 (CIMENTO E AREIA GROSSA) PARA CHAPISCO CONVENCIONAL, PREPARO MECÂNICO COM MISTURADOR DE EIXO HORIZONTAL DE 160 KG. AF_06/2014</t>
  </si>
  <si>
    <t xml:space="preserve">    87353</t>
  </si>
  <si>
    <t>ARGAMASSA TRAÇO 1:3 (CIMENTO E AREIA GROSSA) PARA CHAPISCO CONVENCIONAL, PREPARO MECÂNICO COM MISTURADOR DE EIXO HORIZONTAL DE 300 KG. AF_06/2014</t>
  </si>
  <si>
    <t xml:space="preserve">    87354</t>
  </si>
  <si>
    <t>ARGAMASSA TRAÇO 1:3 (CIMENTO E AREIA GROSSA) PARA CHAPISCO CONVENCIONAL, PREPARO MECÂNICO COM MISTURADOR DE EIXO HORIZONTAL DE 600 KG. AF_06/2014</t>
  </si>
  <si>
    <t xml:space="preserve">    87355</t>
  </si>
  <si>
    <t>ARGAMASSA TRAÇO 1:4 (CIMENTO E AREIA GROSSA) PARA CHAPISCO CONVENCIONAL, PREPARO MECÂNICO COM MISTURADOR DE EIXO HORIZONTAL DE 160 KG. AF_06/2014</t>
  </si>
  <si>
    <t xml:space="preserve">    87356</t>
  </si>
  <si>
    <t>ARGAMASSA TRAÇO 1:4 (CIMENTO E AREIA GROSSA) PARA CHAPISCO CONVENCIONAL, PREPARO MECÂNICO COM MISTURADOR DE EIXO HORIZONTAL DE 300 KG. AF_06/2014</t>
  </si>
  <si>
    <t xml:space="preserve">    87357</t>
  </si>
  <si>
    <t>ARGAMASSA TRAÇO 1:4 (CIMENTO E AREIA GROSSA) PARA CHAPISCO CONVENCIONAL, PREPARO MECÂNICO COM MISTURADOR DE EIXO HORIZONTAL DE 600 KG. AF_06/2014</t>
  </si>
  <si>
    <t xml:space="preserve">    87358</t>
  </si>
  <si>
    <t>ARGAMASSA TRAÇO 1:5 (CIMENTO E AREIA GROSSA) COM ADIÇÃO DE EMULSÃO POLIMÉRICA PARA CHAPISCO ROLADO, PREPARO MECÂNICO COM MISTURADOR DE EIXOHORIZONTAL DE 300 KG. AF_06/2014</t>
  </si>
  <si>
    <t xml:space="preserve">    87359</t>
  </si>
  <si>
    <t>ARGAMASSA TRAÇO 1:5 (CIMENTO E AREIA GROSSA) COM ADIÇÃO DE EMULSÃO POLIMÉRICA PARA CHAPISCO ROLADO, PREPARO MECÂNICO COM MISTURADOR DE EIXOHORIZONTAL DE 600 KG. AF_06/2014</t>
  </si>
  <si>
    <t xml:space="preserve">    87360</t>
  </si>
  <si>
    <t>ARGAMASSA TRAÇO 1:3 (CIMENTO E AREIA GROSSA) COM ADIÇÃO DE EMULSÃO POLIMÉRICA PARA CHAPISCO ROLADO, PREPARO MECÂNICO COM MISTURADOR DE EIXOHORIZONTAL DE 160 KG. AF_06/2014</t>
  </si>
  <si>
    <t xml:space="preserve">    87361</t>
  </si>
  <si>
    <t>ARGAMASSA TRAÇO 1:3 (CIMENTO E AREIA GROSSA) COM ADIÇÃO DE EMULSÃO POLIMÉRICA PARA CHAPISCO ROLADO, PREPARO MECÂNICO COM MISTURADOR DE EIXOHORIZONTAL DE 300 KG. AF_06/2014</t>
  </si>
  <si>
    <t xml:space="preserve">    87362</t>
  </si>
  <si>
    <t>ARGAMASSA TRAÇO 1:3 (CIMENTO E AREIA GROSSA) COM ADIÇÃO DE EMULSÃO POLIMÉRICA PARA CHAPISCO ROLADO, PREPARO MECÂNICO COM MISTURADOR DE EIXOHORIZONTAL DE 600 KG. AF_06/2014</t>
  </si>
  <si>
    <t xml:space="preserve">    87363</t>
  </si>
  <si>
    <t>ARGAMASSA TRAÇO 1:4 (CIMENTO E AREIA GROSSA) COM ADIÇÃO DE EMULSÃO POLIMÉRICA PARA CHAPISCO ROLADO, PREPARO MECÂNICO COM MISTURADOR DE EIXOHORIZONTAL DE 300 KG. AF_06/2014</t>
  </si>
  <si>
    <t xml:space="preserve">    87364</t>
  </si>
  <si>
    <t>ARGAMASSA TRAÇO 1:4 (CIMENTO E AREIA GROSSA) COM ADIÇÃO DE EMULSÃO POLIMÉRICA PARA CHAPISCO ROLADO, PREPARO MECÂNICO COM MISTURADOR DE EIXOHORIZONTAL DE 600 KG. AF_06/2014</t>
  </si>
  <si>
    <t xml:space="preserve">    87365</t>
  </si>
  <si>
    <t>ARGAMASSA TRAÇO 1:7 (CIMENTO E AREIA MÉDIA) COM ADIÇÃO DE PLASTIFICANTE PARA EMBOÇO/MASSA ÚNICA/ASSENTAMENTO DE ALVENARIA DE VEDAÇÃO, PREPARO MANUAL. AF_06/2014</t>
  </si>
  <si>
    <t xml:space="preserve">    87366</t>
  </si>
  <si>
    <t>ARGAMASSA TRAÇO 1:6 (CIMENTO E AREIA MÉDIA) COM ADIÇÃO DE PLASTIFICANTE PARA EMBOÇO/MASSA ÚNICA/ASSENTAMENTO DE ALVENARIA DE VEDAÇÃO, PREPARO MANUAL. AF_06/2014</t>
  </si>
  <si>
    <t xml:space="preserve">    87367</t>
  </si>
  <si>
    <t>ARGAMASSA TRAÇO 1:1:6 (CIMENTO, CAL E AREIA MÉDIA) PARA EMBOÇO/MASSA ÚNICA/ASSENTAMENTO DE ALVENARIA DE VEDAÇÃO, PREPARO MANUAL. AF_06/2014</t>
  </si>
  <si>
    <t xml:space="preserve">    87368</t>
  </si>
  <si>
    <t>ARGAMASSA TRAÇO 1:1,5:7,5 (CIMENTO, CAL E AREIA MÉDIA) PARA EMBOÇO/MASSA ÚNICA/ASSENTAMENTO DE ALVENARIA DE VEDAÇÃO, PREPARO MANUAL. AF_06/2014</t>
  </si>
  <si>
    <t xml:space="preserve">    87369</t>
  </si>
  <si>
    <t>ARGAMASSA TRAÇO 1:2:8 (CIMENTO, CAL E AREIA MÉDIA) PARA EMBOÇO/MASSA ÚNICA/ASSENTAMENTO DE ALVENARIA DE VEDAÇÃO, PREPARO MANUAL. AF_06/2014</t>
  </si>
  <si>
    <t xml:space="preserve">    87370</t>
  </si>
  <si>
    <t>ARGAMASSA TRAÇO 1:2:9 (CIMENTO, CAL E AREIA MÉDIA) PARA EMBOÇO/MASSA ÚNICA/ASSENTAMENTO DE ALVENARIA DE VEDAÇÃO, PREPARO MANUAL. AF_06/2014</t>
  </si>
  <si>
    <t xml:space="preserve">    87371</t>
  </si>
  <si>
    <t>ARGAMASSA TRAÇO 1:3:12 (CIMENTO, CAL E AREIA MÉDIA) PARA EMBOÇO/MASSA ÚNICA/ASSENTAMENTO DE ALVENARIA DE VEDAÇÃO, PREPARO MANUAL. AF_06/2014</t>
  </si>
  <si>
    <t xml:space="preserve">    87372</t>
  </si>
  <si>
    <t>ARGAMASSA TRAÇO 1:3 (CIMENTO E AREIA MÉDIA) PARA CONTRAPISO, PREPARO MANUAL. AF_06/2014</t>
  </si>
  <si>
    <t xml:space="preserve">    87373</t>
  </si>
  <si>
    <t>ARGAMASSA TRAÇO 1:4 (CIMENTO E AREIA MÉDIA) PARA CONTRAPISO, PREPARO MANUAL. AF_06/2014</t>
  </si>
  <si>
    <t xml:space="preserve">    87374</t>
  </si>
  <si>
    <t>ARGAMASSA TRAÇO 1:5 (CIMENTO E AREIA MÉDIA) PARA CONTRAPISO, PREPARO MANUAL. AF_06/2014</t>
  </si>
  <si>
    <t xml:space="preserve">    87375</t>
  </si>
  <si>
    <t>ARGAMASSA TRAÇO 1:6 (CIMENTO E AREIA MÉDIA) PARA CONTRAPISO, PREPARO MANUAL. AF_06/2014</t>
  </si>
  <si>
    <t xml:space="preserve">    87376</t>
  </si>
  <si>
    <t>ARGAMASSA TRAÇO 1:5 (CIMENTO E AREIA GROSSA) PARA CHAPISCO CONVENCIONAL, PREPARO MANUAL. AF_06/2014</t>
  </si>
  <si>
    <t xml:space="preserve">    87377</t>
  </si>
  <si>
    <t>ARGAMASSA TRAÇO 1:3 (CIMENTO E AREIA GROSSA) PARA CHAPISCO CONVENCIONAL, PREPARO MANUAL. AF_06/2014</t>
  </si>
  <si>
    <t xml:space="preserve">    87378</t>
  </si>
  <si>
    <t>ARGAMASSA TRAÇO 1:4 (CIMENTO E AREIA GROSSA) PARA CHAPISCO CONVENCIONAL, PREPARO MANUAL. AF_06/2014</t>
  </si>
  <si>
    <t xml:space="preserve">    87379</t>
  </si>
  <si>
    <t>ARGAMASSA TRAÇO 1:5 (CIMENTO E AREIA GROSSA) COM ADIÇÃO DE EMULSÃO POLIMÉRICA PARA CHAPISCO ROLADO, PREPARO MANUAL. AF_06/2014</t>
  </si>
  <si>
    <t xml:space="preserve">    87380</t>
  </si>
  <si>
    <t>ARGAMASSA TRAÇO 1:3 (CIMENTO E AREIA GROSSA) COM ADIÇÃO DE EMULSÃO POLIMÉRICA PARA CHAPISCO ROLADO, PREPARO MANUAL. AF_06/2014</t>
  </si>
  <si>
    <t xml:space="preserve">    87381</t>
  </si>
  <si>
    <t>ARGAMASSA TRAÇO 1:4 (CIMENTO E AREIA GROSSA) COM ADIÇÃO DE EMULSÃO POLIMÉRICA PARA CHAPISCO ROLADO, PREPARO MANUAL. AF_06/2014</t>
  </si>
  <si>
    <t xml:space="preserve">    87382</t>
  </si>
  <si>
    <t>ARGAMASSA INDUSTRIALIZADA MULTIUSO PARA REVESTIMENTOS E ASSENTAMENTO DA ALVENARIA, PREPARO COM MISTURADOR DE EIXO HORIZONTAL DE 160 KG. AF_06/2014</t>
  </si>
  <si>
    <t xml:space="preserve">    87383</t>
  </si>
  <si>
    <t>ARGAMASSA INDUSTRIALIZADA MULTIUSO PARA REVESTIMENTOS E ASSENTAMENTO DA ALVENARIA, PREPARO COM MISTURADOR DE EIXO HORIZONTAL DE 300 KG. AF_06/2014</t>
  </si>
  <si>
    <t xml:space="preserve">    87384</t>
  </si>
  <si>
    <t>ARGAMASSA INDUSTRIALIZADA MULTIUSO PARA REVESTIMENTOS E ASSENTAMENTO DA ALVENARIA, PREPARO COM MISTURADOR DE EIXO HORIZONTAL DE 600 KG. AF_06/2014</t>
  </si>
  <si>
    <t xml:space="preserve">    87385</t>
  </si>
  <si>
    <t>ARGAMASSA PRONTA PARA CONTRAPISO, PREPARO COM MISTURADOR DE EIXO HORIZONTAL DE 160 KG. AF_06/2014</t>
  </si>
  <si>
    <t xml:space="preserve">    87386</t>
  </si>
  <si>
    <t>ARGAMASSA PRONTA PARA CONTRAPISO, PREPARO COM MISTURADOR DE EIXO HORIZONTAL DE 300 KG. AF_06/2014</t>
  </si>
  <si>
    <t xml:space="preserve">    87387</t>
  </si>
  <si>
    <t>ARGAMASSA PRONTA PARA CONTRAPISO, PREPARO COM MISTURADOR DE EIXO HORIZONTAL DE 600 KG. AF_06/2014</t>
  </si>
  <si>
    <t xml:space="preserve">    87388</t>
  </si>
  <si>
    <t>ARGAMASSA PARA REVESTIMENTO DECORATIVO MONOCAMADA (MONOCAPA), PREPARO COM MISTURADOR DE EIXO HORIZONTAL DE 160 KG. AF_06/2014</t>
  </si>
  <si>
    <t xml:space="preserve">    87389</t>
  </si>
  <si>
    <t>ARGAMASSA PARA REVESTIMENTO DECORATIVO MONOCAMADA (MONOCAPA), PREPARO COM MISTURADOR DE EIXO HORIZONTAL DE 300 KG. AF_06/2014</t>
  </si>
  <si>
    <t xml:space="preserve">    87390</t>
  </si>
  <si>
    <t>ARGAMASSA PARA REVESTIMENTO DECORATIVO MONOCAMADA (MONOCAPA), PREPARO COM MISTURADOR DE EIXO HORIZONTAL DE 600 KG. AF_06/2014</t>
  </si>
  <si>
    <t xml:space="preserve">    87391</t>
  </si>
  <si>
    <t>ARGAMASSA INDUSTRIALIZADA PARA CHAPISCO ROLADO, PREPARO COM MISTURADORDE EIXO HORIZONTAL DE 160 KG. AF_06/2014</t>
  </si>
  <si>
    <t xml:space="preserve">    87393</t>
  </si>
  <si>
    <t>ARGAMASSA INDUSTRIALIZADA PARA CHAPISCO ROLADO, PREPARO COM MISTURADORDE EIXO HORIZONTAL DE 300 KG. AF_06/2014</t>
  </si>
  <si>
    <t xml:space="preserve">    87394</t>
  </si>
  <si>
    <t>ARGAMASSA INDUSTRIALIZADA PARA CHAPISCO ROLADO, PREPARO COM MISTURADORDE EIXO HORIZONTAL DE 600 KG. AF_06/2014</t>
  </si>
  <si>
    <t xml:space="preserve">    87395</t>
  </si>
  <si>
    <t>ARGAMASSA INDUSTRIALIZADA PARA CHAPISCO COLANTE, PREPARO COM MISTURADOR DE EIXO HORIZONTAL DE 160 KG. AF_06/2014</t>
  </si>
  <si>
    <t xml:space="preserve">    87396</t>
  </si>
  <si>
    <t>ARGAMASSA INDUSTRIALIZADA PARA CHAPISCO COLANTE, PREPARO COM MISTURADOR DE EIXO HORIZONTAL DE 300 KG. AF_06/2014</t>
  </si>
  <si>
    <t xml:space="preserve">    87397</t>
  </si>
  <si>
    <t>ARGAMASSA INDUSTRIALIZADA PARA CHAPISCO COLANTE, PREPARO COM MISTURADOR DE EIXO HORIZONTAL DE 600 KG. AF_06/2014</t>
  </si>
  <si>
    <t xml:space="preserve">    87398</t>
  </si>
  <si>
    <t>ARGAMASSA INDUSTRIALIZADA MULTIUSO PARA REVESTIMENTOS E ASSENTAMENTO DA ALVENARIA, PREPARO MANUAL. AF_06/2014</t>
  </si>
  <si>
    <t xml:space="preserve">    87399</t>
  </si>
  <si>
    <t xml:space="preserve">ARGAMASSA PRONTA PARA CONTRAPISO, PREPARO MANUAL. AF_06/2014 </t>
  </si>
  <si>
    <t xml:space="preserve">    87401</t>
  </si>
  <si>
    <t>ARGAMASSA INDUSTRIALIZADA PARA CHAPISCO ROLADO, PREPARO MANUAL. AF_06/2014</t>
  </si>
  <si>
    <t xml:space="preserve">    87402</t>
  </si>
  <si>
    <t>ARGAMASSA INDUSTRIALIZADA PARA CHAPISCO COLANTE, PREPARO MANUAL. AF_06/2014</t>
  </si>
  <si>
    <t xml:space="preserve">    87404</t>
  </si>
  <si>
    <t>ARGAMASSA PARA REVESTIMENTO DECORATIVO MONOCAMADA (MONOCAPA), MISTURA E PROJEÇÃO DE 1,5 M3/H DE ARGAMASSA. AF_06/2014</t>
  </si>
  <si>
    <t xml:space="preserve">    87405</t>
  </si>
  <si>
    <t>ARGAMASSA PARA REVESTIMENTO DECORATIVO MONOCAMADA (MONOCAPA), MISTURA E PROJEÇÃO DE 2 M3/H DE ARGAMASSA. AF_06/2014</t>
  </si>
  <si>
    <t xml:space="preserve">    87407</t>
  </si>
  <si>
    <t>ARGAMASSA INDUSTRIALIZADA PARA REVESTIMENTOS, MISTURA E PROJEÇÃO DE 1,5 M³/H DE ARGAMASSA. AF_06/2014</t>
  </si>
  <si>
    <t xml:space="preserve">    87408</t>
  </si>
  <si>
    <t>ARGAMASSA INDUSTRIALIZADA PARA REVESTIMENTOS, MISTURA E PROJEÇÃO DE 2 M³/H DE ARGAMASSA. AF_06/2014</t>
  </si>
  <si>
    <t xml:space="preserve">    87410</t>
  </si>
  <si>
    <t>ARGAMASSA À BASE DE GESSO, MISTURA E PROJEÇÃO DE 1,5 M³/H DE ARGAMASSA. AF_06/2014</t>
  </si>
  <si>
    <t xml:space="preserve">    88626</t>
  </si>
  <si>
    <t>ARGAMASSA TRAÇO 1:0,5:4,5 (CIMENTO, CAL E AREIA MÉDIA), PREPARO MECÂNICO COM BETONEIRA 400 L. AF_08/2014</t>
  </si>
  <si>
    <t xml:space="preserve">    88627</t>
  </si>
  <si>
    <t>ARGAMASSA TRAÇO 1:0,5:4,5 (CIMENTO, CAL E AREIA MÉDIA) PARA ASSENTAMENTO DE ALVENARIA, PREPARO MANUAL. AF_08/2014</t>
  </si>
  <si>
    <t xml:space="preserve">    88628</t>
  </si>
  <si>
    <t>ARGAMASSA TRAÇO 1:3 (CIMENTO E AREIA MÉDIA), PREPARO MECÂNICO COM BETONEIRA 400 L. AF_08/2014</t>
  </si>
  <si>
    <t xml:space="preserve">    88629</t>
  </si>
  <si>
    <t>ARGAMASSA TRAÇO 1:3 (CIMENTO E AREIA MÉDIA), PREPARO MANUAL. AF_08/2014</t>
  </si>
  <si>
    <t xml:space="preserve">    88630</t>
  </si>
  <si>
    <t>ARGAMASSA TRAÇO 1:4 (CIMENTO E AREIA MÉDIA), PREPARO MECÂNICO COM BETONEIRA 400 L. AF_08/2014</t>
  </si>
  <si>
    <t xml:space="preserve">    88631</t>
  </si>
  <si>
    <t>ARGAMASSA TRAÇO 1:4 (CIMENTO E AREIA MÉDIA), PREPARO MANUAL. AF_08/2014</t>
  </si>
  <si>
    <t xml:space="preserve">    88715</t>
  </si>
  <si>
    <t>ARGAMASSA TRAÇO 1:2:9 (CIMENTO, CAL E AREIA MÉDIA) PARA EMBOÇO/MASSA ÚNICA/ASSENTAMENTO DE ALVENARIA, PREPARO MECÂNICO COM BETONEIRA 400 L.AF_09/2014</t>
  </si>
  <si>
    <t xml:space="preserve">  0211</t>
  </si>
  <si>
    <t>CARGA, DESCARGA E TRANSPORTE DE MATERIAIS</t>
  </si>
  <si>
    <t xml:space="preserve">    73901</t>
  </si>
  <si>
    <t>TRANSPORTE VERTICAL</t>
  </si>
  <si>
    <t xml:space="preserve">    73901/001</t>
  </si>
  <si>
    <t xml:space="preserve">TRANSPORTE VERTICAL MANUAL DE MATERIAIS DIVERSOS A 1ª LAJE </t>
  </si>
  <si>
    <t xml:space="preserve">    73901/002</t>
  </si>
  <si>
    <t xml:space="preserve">TRANSPORTE VERTICAL MANUAL DE MATERIAIS DIVERSOS A 2ª LAJE </t>
  </si>
  <si>
    <t xml:space="preserve">    73901/003</t>
  </si>
  <si>
    <t xml:space="preserve">    73901/004</t>
  </si>
  <si>
    <t xml:space="preserve">    74023</t>
  </si>
  <si>
    <t>TRANSPORTE HORIZONTAL MANUAL</t>
  </si>
  <si>
    <t xml:space="preserve">    74023/001</t>
  </si>
  <si>
    <t xml:space="preserve">TRANSPORTE HORIZONTAL DE MATERIAIS DIVERSOS A 30M </t>
  </si>
  <si>
    <t xml:space="preserve">    74023/002</t>
  </si>
  <si>
    <t xml:space="preserve">TRANSPORTE HORIZONTAL DE MATERIAIS DIVERSOS A 40M </t>
  </si>
  <si>
    <t xml:space="preserve">    74023/003</t>
  </si>
  <si>
    <t xml:space="preserve">TRANSPORTE HORIZONTAL DE MATERIAIS DIVERSOS A 50M </t>
  </si>
  <si>
    <t xml:space="preserve">    74023/004</t>
  </si>
  <si>
    <t xml:space="preserve">TRANSPORTE HORIZONTAL DE MATERIAIS DIVERSOS A 60M </t>
  </si>
  <si>
    <t xml:space="preserve">    74023/005</t>
  </si>
  <si>
    <t xml:space="preserve">TRANSPORTE HORIZONTAL DE MATERIAIS DIVERSOS A 100M </t>
  </si>
  <si>
    <t xml:space="preserve">    88036</t>
  </si>
  <si>
    <t xml:space="preserve">TRANSPORTE HORIZONTAL, MASSA/GRANEL, JERICA 90L, 30M. AF_06/2014 </t>
  </si>
  <si>
    <t xml:space="preserve">    88037</t>
  </si>
  <si>
    <t xml:space="preserve">TRANSPORTE HORIZONTAL, MASSA/GRANEL, JERICA 90L, 50M. AF_06/2014 </t>
  </si>
  <si>
    <t xml:space="preserve">    88038</t>
  </si>
  <si>
    <t xml:space="preserve">TRANSPORTE HORIZONTAL, MASSA/GRANEL, JERICA 90L, 75M. AF_06/2014 </t>
  </si>
  <si>
    <t xml:space="preserve">    88039</t>
  </si>
  <si>
    <t xml:space="preserve">TRANSPORTE HORIZONTAL, MASSA/GRANEL, JERICA 90L, 100M. AF_06/2014 </t>
  </si>
  <si>
    <t xml:space="preserve">    88044</t>
  </si>
  <si>
    <t>TRANSPORTE HORIZONTAL, BLOCOS VAZADOS DE CONCRETO OU CERÂMICO 19X19X39CM, MANUAL, 30M. AF_06/2014</t>
  </si>
  <si>
    <t xml:space="preserve">    88045</t>
  </si>
  <si>
    <t>TRANSPORTE HORIZONTAL, BLOCOS CERÂMICOS FURADOS NA HORIZONTAL 9X19X19 CM, MANUAL, 30M. AF_06/2014</t>
  </si>
  <si>
    <t xml:space="preserve">    88046</t>
  </si>
  <si>
    <t>TRANSPORTE HORIZONTAL, BLOCOS VAZADOS DE CONCRETO OU CERÂMICO 19X19X39CM, CARRINHO PLATAFORMA, 30M. AF_06/2014</t>
  </si>
  <si>
    <t xml:space="preserve">    88047</t>
  </si>
  <si>
    <t>TRANSPORTE HORIZONTAL, BLOCOS CERÂMICOS FURADOS NA HORIZONTAL 9X19X19 CM, CARRINHO PLATAFORMA, 30M. AF_06/2014</t>
  </si>
  <si>
    <t xml:space="preserve">    88048</t>
  </si>
  <si>
    <t>TRANSPORTE HORIZONTAL, BLOCOS VAZADOS DE CONCRETO OU CERÂMICO 19X19X39CM, CARRINHO PLATAFORMA, 50M. AF_06/2014</t>
  </si>
  <si>
    <t xml:space="preserve">    88049</t>
  </si>
  <si>
    <t>TRANSPORTE HORIZONTAL, BLOCOS CERÂMICOS FURADOS NA HORIZONTAL 9X19X19 CM, CARRINHO PLATAFORMA, 50M. AF_06/2014</t>
  </si>
  <si>
    <t xml:space="preserve">    88050</t>
  </si>
  <si>
    <t>TRANSPORTE HORIZONTAL, BLOCOS VAZADOS DE CONCRETO OU CERÂMICO 19X19X39CM, CARRINHO PLATAFORMA, 75M. AF_06/2014</t>
  </si>
  <si>
    <t xml:space="preserve">    88051</t>
  </si>
  <si>
    <t>TRANSPORTE HORIZONTAL, BLOCOS CERÂMICOS FURADOS NA HORIZONTAL 9X19X19 CM, CARRINHO PLATAFORMA, 75M. AF_06/2014</t>
  </si>
  <si>
    <t xml:space="preserve">    88052</t>
  </si>
  <si>
    <t>TRANSPORTE HORIZONTAL, BLOCOS VAZADOS DE CONCRETO OU CERÂMICO 19X19X39CM, CARRINHO PLATAFORMA, 100M. AF_06/2014</t>
  </si>
  <si>
    <t xml:space="preserve">    88053</t>
  </si>
  <si>
    <t>TRANSPORTE HORIZONTAL, BLOCOS CERÂMICOS FURADOS NA HORIZONTAL 9X19X19 CM, CARRINHO PLATAFORMA, 100M. AF_06/2014</t>
  </si>
  <si>
    <t xml:space="preserve">    88054</t>
  </si>
  <si>
    <t>TRANSPORTE HORIZONTAL, BLOCOS VAZADOS DE CONCRETO OU CERÂMICO 19X19X39CM, CARRINHO PARA MINI PÁLETES, 30M. AF_06/2014</t>
  </si>
  <si>
    <t xml:space="preserve">    88055</t>
  </si>
  <si>
    <t>TRANSPORTE HORIZONTAL, BLOCOS CERÂMICOS FURADOS NA HORIZONTAL 9X19X19 CM, CARRINHO PARA MINI PÁLETES, 30M. AF_06/2014</t>
  </si>
  <si>
    <t xml:space="preserve">    88056</t>
  </si>
  <si>
    <t>TRANSPORTE HORIZONTAL, BLOCOS VAZADOS DE CONCRETO OU CERÂMICO 19X19X39CM, CARRINHO PARA MINI PÁLETES, 50M. AF_06/2014</t>
  </si>
  <si>
    <t xml:space="preserve">    88057</t>
  </si>
  <si>
    <t>TRANSPORTE HORIZONTAL, BLOCOS CERÂMICOS FURADOS NA HORIZONTAL 9X19X19 CM, CARRINHO PARA MINI PÁLETES, 50M. AF_06/2014</t>
  </si>
  <si>
    <t xml:space="preserve">    88058</t>
  </si>
  <si>
    <t>TRANSPORTE HORIZONTAL, BLOCOS VAZADOS DE CONCRETO OU CERÂMICO 19X19X39CM, CARRINHO PARA MINI PÁLETES, 75M. AF_06/2014</t>
  </si>
  <si>
    <t xml:space="preserve">    88059</t>
  </si>
  <si>
    <t>TRANSPORTE HORIZONTAL, BLOCOS CERÂMICOS FURADOS NA HORIZONTAL 9X19X19 CM, CARRINHO PARA MINI PÁLETES, 75M. AF_06/2014</t>
  </si>
  <si>
    <t xml:space="preserve">    88060</t>
  </si>
  <si>
    <t>TRANSPORTE HORIZONTAL, BLOCOS VAZADOS DE CONCRETO OU CERÂMICO 19X19X39CM, CARRINHO PARA MINI PÁLETES, 100M. AF_06/2014</t>
  </si>
  <si>
    <t xml:space="preserve">    88061</t>
  </si>
  <si>
    <t>TRANSPORTE HORIZONTAL, BLOCOS CERÂMICOS FURADOS NA HORIZONTAL 9X19X19 CM, CARRINHO PARA MINI PÁLETES, 100M. AF_06/2014</t>
  </si>
  <si>
    <t xml:space="preserve">    88074</t>
  </si>
  <si>
    <t xml:space="preserve">TRANSPORTE HORIZONTAL, PLACAS CERÂMICAS, MANUAL, 30M. AF_06/2014 </t>
  </si>
  <si>
    <t xml:space="preserve">    88075</t>
  </si>
  <si>
    <t>TRANSPORTE HORIZONTAL, PLACAS CERÂMICAS, CARRINHO PLATAFORMA, 30M. AF_06/2014</t>
  </si>
  <si>
    <t xml:space="preserve">    88076</t>
  </si>
  <si>
    <t>TRANSPORTE HORIZONTAL, PLACAS CERÂMICAS, CARRINHO PLATAFORMA, 50M. AF_06/2014</t>
  </si>
  <si>
    <t xml:space="preserve">    88077</t>
  </si>
  <si>
    <t>TRANSPORTE HORIZONTAL, PLACAS CERÂMICAS, CARRINHO PLATAFORMA, 75M. AF_06/2014</t>
  </si>
  <si>
    <t xml:space="preserve">    88078</t>
  </si>
  <si>
    <t>TRANSPORTE HORIZONTAL, PLACAS CERÂMICAS, CARRINHO PLATAFORMA, 100M. AF_06/2014</t>
  </si>
  <si>
    <t xml:space="preserve">    88079</t>
  </si>
  <si>
    <t>TRANSPORTE HORIZONTAL, PLACAS CERÂMICAS, CARRINHO PARA MINI PÁLETES, 30M. AF_06/2014</t>
  </si>
  <si>
    <t xml:space="preserve">    88080</t>
  </si>
  <si>
    <t>TRANSPORTE HORIZONTAL, PLACAS CERÂMICAS, CARRINHO PARA MINI PÁLETES, 50M. AF_06/2014</t>
  </si>
  <si>
    <t xml:space="preserve">    88081</t>
  </si>
  <si>
    <t>TRANSPORTE HORIZONTAL, PLACAS CERÂMICAS, CARRINHO PARA MINI PÁLETES, 75M. AF_06/2014</t>
  </si>
  <si>
    <t xml:space="preserve">    88082</t>
  </si>
  <si>
    <t>TRANSPORTE HORIZONTAL, PLACAS CERÂMICAS, CARRINHO PARA MINI PÁLETES, 100M. AF_06/2014</t>
  </si>
  <si>
    <t xml:space="preserve">    88087</t>
  </si>
  <si>
    <t xml:space="preserve">TRANSPORTE HORIZONTAL, LATA DE 18 L, MANUAL, 30M. AF_06/2014 </t>
  </si>
  <si>
    <t>L</t>
  </si>
  <si>
    <t xml:space="preserve">    88099</t>
  </si>
  <si>
    <t>TRANSPORTE VERTICAL, BLOCOS VAZADOS DE CONCRETO OU CERÂMICO 19X19X39 CM, MANUAL, 1 PAVIMENTO. AF_06/2014</t>
  </si>
  <si>
    <t xml:space="preserve">    88100</t>
  </si>
  <si>
    <t>TRANSPORTE VERTICAL, BLOCOS CERÂMICOS FURADOS NA HORIZONTAL 9X19X19 CM, MANUAL, 1 PAVIMENTO. AF_06/2014</t>
  </si>
  <si>
    <t xml:space="preserve">    88101</t>
  </si>
  <si>
    <t>TRANSPORTE VERTICAL, PLACAS CERÂMICAS, MANUAL, 1 PAVIMENTO. AF_06/2014</t>
  </si>
  <si>
    <t xml:space="preserve">    88102</t>
  </si>
  <si>
    <t xml:space="preserve">TRANSPORTE VERTICAL, LATA DE 18 L, MANUAL, 1 PAVIMENTO. AF_06/2014 </t>
  </si>
  <si>
    <t xml:space="preserve">    88103</t>
  </si>
  <si>
    <t>TRANSPORTE VERTICAL, MASSA/GRANEL LATA DE 10 L, MANUAL, 1 PAVIMENTO. AF_06/2014</t>
  </si>
  <si>
    <t xml:space="preserve">    89176</t>
  </si>
  <si>
    <t>TRANSPORTE HORIZONTAL, SACOS 50 KG, CARRINHO PLATAFORMA, 30M. AF_06/2014</t>
  </si>
  <si>
    <t xml:space="preserve">    89177</t>
  </si>
  <si>
    <t>TRANSPORTE HORIZONTAL, SACOS 30 KG, CARRINHO PLATAFORMA, 30M. AF_06/2014</t>
  </si>
  <si>
    <t xml:space="preserve">    89178</t>
  </si>
  <si>
    <t>TRANSPORTE HORIZONTAL, SACOS 20 KG, CARRINHO PLATAFORMA, 30M. AF_06/2014</t>
  </si>
  <si>
    <t xml:space="preserve">    89179</t>
  </si>
  <si>
    <t>TRANSPORTE HORIZONTAL, SACOS 50 KG, CARRINHO PLATAFORMA, 50M. AF_06/2014</t>
  </si>
  <si>
    <t xml:space="preserve">    89180</t>
  </si>
  <si>
    <t>TRANSPORTE HORIZONTAL, SACOS 30 KG, CARRINHO PLATAFORMA, 50M. AF_06/2014</t>
  </si>
  <si>
    <t xml:space="preserve">    89181</t>
  </si>
  <si>
    <t>TRANSPORTE HORIZONTAL, SACOS 20 KG, CARRINHO PLATAFORMA, 50M. AF_06/2014</t>
  </si>
  <si>
    <t xml:space="preserve">    89182</t>
  </si>
  <si>
    <t>TRANSPORTE HORIZONTAL, SACOS 50 KG, CARRINHO PLATAFORMA, 75M. AF_06/2014</t>
  </si>
  <si>
    <t xml:space="preserve">    89183</t>
  </si>
  <si>
    <t>TRANSPORTE HORIZONTAL, SACOS 30 KG, CARRINHO PLATAFORMA, 75M. AF_06/2014</t>
  </si>
  <si>
    <t xml:space="preserve">    89184</t>
  </si>
  <si>
    <t>TRANSPORTE HORIZONTAL, SACOS 20 KG, CARRINHO PLATAFORMA, 75M. AF_06/2014</t>
  </si>
  <si>
    <t xml:space="preserve">    89185</t>
  </si>
  <si>
    <t>TRANSPORTE HORIZONTAL, SACOS 50 KG, CARRINHO PLATAFORMA, 100M. AF_06/2014</t>
  </si>
  <si>
    <t xml:space="preserve">    89186</t>
  </si>
  <si>
    <t>TRANSPORTE HORIZONTAL, SACOS 30 KG, CARRINHO PLATAFORMA, 100M. AF_06/2014</t>
  </si>
  <si>
    <t xml:space="preserve">    89187</t>
  </si>
  <si>
    <t>TRANSPORTE HORIZONTAL, SACOS 20 KG, CARRINHO PLATAFORMA, 100M. AF_06/2014</t>
  </si>
  <si>
    <t xml:space="preserve">    89188</t>
  </si>
  <si>
    <t>TRANSPORTE HORIZONTAL, LATA DE 18 L, CARRINHO PLATAFORMA, 30M. AF_06/2014</t>
  </si>
  <si>
    <t>18L</t>
  </si>
  <si>
    <t xml:space="preserve">    89189</t>
  </si>
  <si>
    <t>TRANSPORTE HORIZONTAL, LATA DE 18 L, CARRINHO PLATAFORMA, 50M. AF_06/2014</t>
  </si>
  <si>
    <t xml:space="preserve">    89190</t>
  </si>
  <si>
    <t>TRANSPORTE HORIZONTAL, LATA DE 18 L, CARRINHO PLATAFORMA, 75M. AF_06/2014</t>
  </si>
  <si>
    <t xml:space="preserve">    89191</t>
  </si>
  <si>
    <t>TRANSPORTE HORIZONTAL, LATA DE 18 L, CARRINHO PLATAFORMA, 100M. AF_06/2014</t>
  </si>
  <si>
    <t xml:space="preserve">    89192</t>
  </si>
  <si>
    <t xml:space="preserve">TRANSPORTE HORIZONTAL, SACOS 50 KG, MANUAL, 30M. AF_06/2014 </t>
  </si>
  <si>
    <t xml:space="preserve">    89193</t>
  </si>
  <si>
    <t xml:space="preserve">TRANSPORTE HORIZONTAL, SACOS 30 KG, MANUAL, 30M. AF_06/2014 </t>
  </si>
  <si>
    <t xml:space="preserve">    89194</t>
  </si>
  <si>
    <t xml:space="preserve">TRANSPORTE HORIZONTAL, SACOS 20 KG, MANUAL, 30M. AF_06/2014 </t>
  </si>
  <si>
    <t xml:space="preserve">    89195</t>
  </si>
  <si>
    <t xml:space="preserve">TRANSPORTE VERTICAL, SACOS 50 KG, MANUAL, 1 PAVIMENTO. AF_06/2014 </t>
  </si>
  <si>
    <t xml:space="preserve">    89196</t>
  </si>
  <si>
    <t xml:space="preserve">TRANSPORTE VERTICAL, SACOS 30 KG, MANUAL, 1 PAVIMENTO. AF_06/2014 </t>
  </si>
  <si>
    <t xml:space="preserve">    89197</t>
  </si>
  <si>
    <t xml:space="preserve">TRANSPORTE VERTICAL, SACOS 20 KG, MANUAL, 1 PAVIMENTO. AF_06/2014 </t>
  </si>
  <si>
    <t xml:space="preserve">  0212</t>
  </si>
  <si>
    <t>LIMPEZA E ARREMATES FINAIS</t>
  </si>
  <si>
    <t xml:space="preserve">    9537</t>
  </si>
  <si>
    <t xml:space="preserve">LIMPEZA FINAL DA OBRA </t>
  </si>
  <si>
    <t xml:space="preserve">    73745</t>
  </si>
  <si>
    <t>LIMPEZAS DE SUPERFICIES</t>
  </si>
  <si>
    <t xml:space="preserve">    73745/001</t>
  </si>
  <si>
    <t xml:space="preserve">LIMPEZA DE ESTRUTURAL DE ACO OU CONCRETO COM JATEAMENTO DE AREIA </t>
  </si>
  <si>
    <t xml:space="preserve">    73800</t>
  </si>
  <si>
    <t>POLIMENTO DE PISOS</t>
  </si>
  <si>
    <t xml:space="preserve">    73800/001</t>
  </si>
  <si>
    <t>LIMPEZA E POLIMENTO MECANIZADO EM PISO ALTA RESISTENCIA, UTILIZANDO ESTUQUE COM ADESIVO, CIMENTO BRANCO E CORANTE</t>
  </si>
  <si>
    <t xml:space="preserve">    73806</t>
  </si>
  <si>
    <t>LIMPEZA DE SUPERFICIES</t>
  </si>
  <si>
    <t xml:space="preserve">    73806/001</t>
  </si>
  <si>
    <t xml:space="preserve">LIMPEZA DE SUPERFICIES COM JATO DE ALTA PRESSAO DE AR E AGUA </t>
  </si>
  <si>
    <t xml:space="preserve">    73948</t>
  </si>
  <si>
    <t>LIMPEZA DIVERSAS DA OBRA</t>
  </si>
  <si>
    <t xml:space="preserve">    73948/002</t>
  </si>
  <si>
    <t xml:space="preserve">LIMPEZA/PREPARO SUPERFICIE CONCRETO P/PINTURA </t>
  </si>
  <si>
    <t xml:space="preserve">    73948/003</t>
  </si>
  <si>
    <t xml:space="preserve">LIMPEZA AZULEJO </t>
  </si>
  <si>
    <t xml:space="preserve">    73948/004</t>
  </si>
  <si>
    <t xml:space="preserve">LIMPEZA E LAVAGEM DE PASTILHAS </t>
  </si>
  <si>
    <t xml:space="preserve">    73948/005</t>
  </si>
  <si>
    <t xml:space="preserve">LIMPEZA CHAPA MELAMINICA EM PAREDE </t>
  </si>
  <si>
    <t xml:space="preserve">    73948/006</t>
  </si>
  <si>
    <t xml:space="preserve">LIMPEZA LAMBRI ALUMINIO </t>
  </si>
  <si>
    <t xml:space="preserve">    73948/007</t>
  </si>
  <si>
    <t xml:space="preserve">LIMPEZA ESQUADRIA FERRO C/SOLVENTE </t>
  </si>
  <si>
    <t xml:space="preserve">    73948/008</t>
  </si>
  <si>
    <t xml:space="preserve">LIMPEZA VIDRO COMUM </t>
  </si>
  <si>
    <t xml:space="preserve">    73948/009</t>
  </si>
  <si>
    <t xml:space="preserve">LIMPEZA FORRO </t>
  </si>
  <si>
    <t xml:space="preserve">    73948/010</t>
  </si>
  <si>
    <t xml:space="preserve">LIMPEZA PISO MARMORE/GRANITO </t>
  </si>
  <si>
    <t xml:space="preserve">    73948/011</t>
  </si>
  <si>
    <t xml:space="preserve">LIMPEZA PISO CERAMICO </t>
  </si>
  <si>
    <t xml:space="preserve">    73948/012</t>
  </si>
  <si>
    <t xml:space="preserve">LIMPEZA PISO PLACA BORRACHA C/ENCERAMENTO </t>
  </si>
  <si>
    <t xml:space="preserve">    73948/013</t>
  </si>
  <si>
    <t xml:space="preserve">LIMPEZA PISO PLACA BORRACHA </t>
  </si>
  <si>
    <t xml:space="preserve">    73948/014</t>
  </si>
  <si>
    <t xml:space="preserve">LIMPEZA PISO CIMENTADO </t>
  </si>
  <si>
    <t xml:space="preserve">    73948/015</t>
  </si>
  <si>
    <t xml:space="preserve">LIMPEZA PISO MARMORITE/GRANILITE </t>
  </si>
  <si>
    <t xml:space="preserve">    73948/016</t>
  </si>
  <si>
    <t xml:space="preserve">LIMPEZA MANUAL DO TERRENO (C/ RASPAGEM SUPERFICIAL) </t>
  </si>
  <si>
    <t xml:space="preserve">    74086</t>
  </si>
  <si>
    <t xml:space="preserve">    74086/001</t>
  </si>
  <si>
    <t xml:space="preserve">LIMPEZA LOUCAS E METAIS </t>
  </si>
  <si>
    <t xml:space="preserve">    74243</t>
  </si>
  <si>
    <t>LIMPEZA GERAL DE QUADRA POLIESPORTIVA</t>
  </si>
  <si>
    <t xml:space="preserve">    74243/001</t>
  </si>
  <si>
    <t xml:space="preserve">LIMPEZA GERAL DE QUADRA POLIESPORTIVA </t>
  </si>
  <si>
    <t xml:space="preserve">    84115</t>
  </si>
  <si>
    <t xml:space="preserve">LIMPEZA DE ESTRUTURA METALICA SEM ANDAIME </t>
  </si>
  <si>
    <t xml:space="preserve">    84117</t>
  </si>
  <si>
    <t xml:space="preserve">RASPAGEM / CALAFETACAO TACOS MADEIRA 1 DEMAO CERA </t>
  </si>
  <si>
    <t xml:space="preserve">    84119</t>
  </si>
  <si>
    <t xml:space="preserve">ENCERAMENTO MANUAL PISO DE QUALQUER NATUREZA - 2 DEMAOS </t>
  </si>
  <si>
    <t xml:space="preserve">    84120</t>
  </si>
  <si>
    <t xml:space="preserve">ENCERAMENTO MANUAL EM MADEIRA - 3 DEMAOS </t>
  </si>
  <si>
    <t xml:space="preserve">    84121</t>
  </si>
  <si>
    <t>PLACA IDENTIFICACAO ACRILICO 25X8CM BORDA POLIDA - FORNECIMENTO E COLOCACAO</t>
  </si>
  <si>
    <t xml:space="preserve">    84122</t>
  </si>
  <si>
    <t xml:space="preserve">PLACA INAUGURACAO EM ALUMINIO 0,40X0,60M FORNECIMENTO E COLOCACAO </t>
  </si>
  <si>
    <t xml:space="preserve">    84123</t>
  </si>
  <si>
    <t xml:space="preserve">LIXAMENTO MAN C/ LIXA CALAFATE DE CONCR APARENTE ANTIGO </t>
  </si>
  <si>
    <t xml:space="preserve">    84124</t>
  </si>
  <si>
    <t xml:space="preserve">LETRA DE ACO INOX NO22 ALT=20CM FORNECIMENTO E COLOCACAO </t>
  </si>
  <si>
    <t xml:space="preserve">    84125</t>
  </si>
  <si>
    <t>LIMPEZA DE REVESTIMENTO EM PAREDE C/ SOLUCAO DE ACIDO MURIATICO/AMONIA</t>
  </si>
  <si>
    <t xml:space="preserve">  0215</t>
  </si>
  <si>
    <t>ABERTURA DE POCO | CISTERNA OU CACIMBA |</t>
  </si>
  <si>
    <t xml:space="preserve">    74163</t>
  </si>
  <si>
    <t>PERFURACAO DE POCO</t>
  </si>
  <si>
    <t xml:space="preserve">    74163/001</t>
  </si>
  <si>
    <t xml:space="preserve">PERFURACAO DE POCO COM PERFURATRIZ PNEUMATICA </t>
  </si>
  <si>
    <t xml:space="preserve">    74163/002</t>
  </si>
  <si>
    <t xml:space="preserve">PERFURACAO DE POCO COM PERFURATRIZ A PERCUSSAO </t>
  </si>
  <si>
    <t xml:space="preserve">    84127</t>
  </si>
  <si>
    <t xml:space="preserve">REVESTIMENTO DE POCOS C/ TUBOS DE CONCRETO </t>
  </si>
  <si>
    <t xml:space="preserve">    84128</t>
  </si>
  <si>
    <t>ABERTURA POCO PARA CISTERNA TERRENO COMPACTO COM DN 1,0M COM PROFUNDIDADES DE 15 A 20M</t>
  </si>
  <si>
    <t xml:space="preserve">    84129</t>
  </si>
  <si>
    <t>ABERTURA POCO PARA CISTERNA TERRENO COMPACTO COM DN 1,0M PROFUNDIDADE DE 10 A 15M</t>
  </si>
  <si>
    <t xml:space="preserve">    84130</t>
  </si>
  <si>
    <t>ABERTURA POCO PARA CISTERNA TERRENO COMPACTO COM DN 1,0 COM PROFUNDIDADE DE 5 A 10M</t>
  </si>
  <si>
    <t xml:space="preserve">    84131</t>
  </si>
  <si>
    <t>ABERTURA POCO PARA CISTERNA TERRENO COMPACTO COM DN 1,0 COM PROFUNDIDADEATE 5M</t>
  </si>
  <si>
    <t xml:space="preserve">  0216</t>
  </si>
  <si>
    <t>POCO TUBULAR PROFUNDO</t>
  </si>
  <si>
    <t xml:space="preserve">    40841</t>
  </si>
  <si>
    <t xml:space="preserve">ABRACADEIRA P/POCOS PROFUNDOS </t>
  </si>
  <si>
    <t xml:space="preserve">  0279</t>
  </si>
  <si>
    <t>SOLDAS/CORTES</t>
  </si>
  <si>
    <t xml:space="preserve">    6391</t>
  </si>
  <si>
    <t>SOLDA TOPO DESCENDENTE CHANFRADA ESPESSURA=1/4" CHAPA/PERFIL/TUBO ACO COM CONVERSOR DIESEL.</t>
  </si>
  <si>
    <t xml:space="preserve">    84132</t>
  </si>
  <si>
    <t>SOLDA DE TOPO DESCENDENTE, EM CHAPA ACO CHANFR 5/16" ESP (P/ ASSENT TUBULACAO OU PECA DE ACO) UTILIZANDO CONVERSOR DIESEL.</t>
  </si>
  <si>
    <t xml:space="preserve">    84133</t>
  </si>
  <si>
    <t>SOLDA DE TOPO DESCENDENTE, EM CHAPA ACO CHANFR 3/8" ESP (P/ ASSENT TUBULACAO OU PECA DE ACO) UTILIZANDO CONVERSOR DIESEL</t>
  </si>
  <si>
    <t xml:space="preserve">  0318</t>
  </si>
  <si>
    <t>OUTROS</t>
  </si>
  <si>
    <t xml:space="preserve">    4877</t>
  </si>
  <si>
    <t>BETONEIRA 320L ELETRICA TRIFASICA C/CARREGADOR MECANICO C/OPERADOR - P</t>
  </si>
  <si>
    <t xml:space="preserve">    71516</t>
  </si>
  <si>
    <t>CONJUNTO DE MANGUEIRA PARA COMBATE A INCENDIO EM FIBRA DE POLIESTER PURA, COM 1.1/2", REVESTIDA INTERNAMENTE, COM 2 LANCES DE 15M CADA</t>
  </si>
  <si>
    <t xml:space="preserve">    73347</t>
  </si>
  <si>
    <t>CORTE, DOBRAGEM, MONTAGEM E COLOCACAO DE FERRAGEM NA FORMA, ACO CA-50 (A OU B) DIAM 8 A 12,5MM</t>
  </si>
  <si>
    <t xml:space="preserve">    73361</t>
  </si>
  <si>
    <t xml:space="preserve">CONCRETO CICLOPICO FCK=10MPA 30% PEDRA DE MAO INCLUSIVE LANCAMENTO </t>
  </si>
  <si>
    <t xml:space="preserve">    73370</t>
  </si>
  <si>
    <t>TRANSPORTE QQ NAT CAM BASCULANTE 30 KM/H 8.00 T EXCL DESPESA CARGA/DESC ESPERA DO CAMINHAO/SERVENTE/E OU EQUIP AUX.</t>
  </si>
  <si>
    <t>T/KM</t>
  </si>
  <si>
    <t xml:space="preserve">    73372</t>
  </si>
  <si>
    <t xml:space="preserve">PINHO DE TERCEIRA 1" X 12" E 1" X 9" </t>
  </si>
  <si>
    <t xml:space="preserve">    73375</t>
  </si>
  <si>
    <t>CORTE, DOBRAGEM, MONTAGEM E COLOCACAO DE FERRAGEM NA FORMA, ACO CA-50 (A OU B) DIAM ACIM 12,5MM</t>
  </si>
  <si>
    <t xml:space="preserve">    73393</t>
  </si>
  <si>
    <t>CORTE, DOBRAGEM, MONTAGEM E COLOCACAO DE FERRAGEM NA FORMA, ACO CA-25 DIAM 6,3 A 8,0MM</t>
  </si>
  <si>
    <t xml:space="preserve">    73396</t>
  </si>
  <si>
    <t xml:space="preserve">DEGRAU DE FERRO FUNDIDO NUM 1 DE 3,0 KG </t>
  </si>
  <si>
    <t xml:space="preserve">    73397</t>
  </si>
  <si>
    <t xml:space="preserve">EMBOCO CIMENTO AREIA 1:4 ESP=1,5CM INCL CHAPISCO 1:3 E=9MM </t>
  </si>
  <si>
    <t xml:space="preserve">    73410</t>
  </si>
  <si>
    <t xml:space="preserve">FORMA PLANA P/VIGA, PILAR E PAREDE EM CHAPA RESINADA E= 10 MM </t>
  </si>
  <si>
    <t xml:space="preserve">    73413</t>
  </si>
  <si>
    <t>ESCAVACAO MEC.VALA N ESCOR ATE 1,5M C/RETRO MAT 1A COM REDUTOR (PEDRAS/INST PREDIAIS/OUTROS REDUT PRODUT OU CAVAS FUNDACAO) - EXCL. ESGOTAMENTO</t>
  </si>
  <si>
    <t xml:space="preserve">    73415</t>
  </si>
  <si>
    <t xml:space="preserve">PINTURA PVA, TRES DEMAOS </t>
  </si>
  <si>
    <t xml:space="preserve">    73426</t>
  </si>
  <si>
    <t xml:space="preserve">PERFURACAO MANUAL DIAMETRO 20 CM (5 TF) </t>
  </si>
  <si>
    <t xml:space="preserve">    73430</t>
  </si>
  <si>
    <t>ESCAVACAO MEC. VALA N ESCOR MAT 1A C/RETRO ENTRE 1,5 E 3M C/ REDUTOR (PEDRAS/INST PREDIAIS/OUTROS REDUT.PRODUTIV OU CAVAS FUNDACAO ) - EXCL.ESGOTAMENTO.</t>
  </si>
  <si>
    <t xml:space="preserve">    73431</t>
  </si>
  <si>
    <t xml:space="preserve">PINHO TERCEIRA 2,5X10CM </t>
  </si>
  <si>
    <t xml:space="preserve">    73454</t>
  </si>
  <si>
    <t>ALUGUEL CAMINHAO CARROC FIXA TOCO 7,5T MOTOR DIESEL 132CV(CP) C/MOTO RISTA</t>
  </si>
  <si>
    <t xml:space="preserve">    73460</t>
  </si>
  <si>
    <t xml:space="preserve">MACARANDUBA APARELHADA 3" X 4.1/2" </t>
  </si>
  <si>
    <t xml:space="preserve">    73475</t>
  </si>
  <si>
    <t xml:space="preserve">TACO DE ALVENARIA (2,5X10X20)CM </t>
  </si>
  <si>
    <t xml:space="preserve">    73488</t>
  </si>
  <si>
    <t xml:space="preserve">MACARANDUBA APARELHADA 3" X 6" </t>
  </si>
  <si>
    <t xml:space="preserve">    73489</t>
  </si>
  <si>
    <t xml:space="preserve">MACARANDUBA APARELHADA DE 3" X 9" </t>
  </si>
  <si>
    <t xml:space="preserve">    73490</t>
  </si>
  <si>
    <t>TUBO CA-1 CONCR ARMADO P/GALERIAS AGUAS PLUV DIAM=0,80M FORNEC MAT COM AREIA CIMENTO 1:4 - FORNECIMENTO E ASSENTAMENTO</t>
  </si>
  <si>
    <t xml:space="preserve">    73493</t>
  </si>
  <si>
    <t>TEODOLITO CONVENCIONAL DE MICROMETRO C/LEITURA NUMERICA (CP) PRECISAO DE 6S PARA LEVANTAMENTO DE TERRENOS DIVERSOS</t>
  </si>
  <si>
    <t xml:space="preserve">    73503</t>
  </si>
  <si>
    <t xml:space="preserve">TRANSPORTE DE TUBOS DE PVC DN 1000 </t>
  </si>
  <si>
    <t xml:space="preserve">    73504</t>
  </si>
  <si>
    <t xml:space="preserve">TRANSPORTE DE TUBOS DE PVC DN 900 </t>
  </si>
  <si>
    <t xml:space="preserve">    73505</t>
  </si>
  <si>
    <t xml:space="preserve">TRANSPORTE DE TUBOS DE PVC DN 800 </t>
  </si>
  <si>
    <t xml:space="preserve">    73506</t>
  </si>
  <si>
    <t xml:space="preserve">TRANSPORTE DE TUBOS DE PVC DN 700 </t>
  </si>
  <si>
    <t xml:space="preserve">    73507</t>
  </si>
  <si>
    <t xml:space="preserve">TRANSPORTE DE TUBOS DE PVC DN 600 </t>
  </si>
  <si>
    <t xml:space="preserve">    73508</t>
  </si>
  <si>
    <t xml:space="preserve">TRANSPORTE DE TUBOS DE PVC DN 500 </t>
  </si>
  <si>
    <t xml:space="preserve">    73509</t>
  </si>
  <si>
    <t xml:space="preserve">TRANSPORTE DE TUBOS DE PVC DN 400 </t>
  </si>
  <si>
    <t xml:space="preserve">    73510</t>
  </si>
  <si>
    <t xml:space="preserve">TRANSPORTE DE TUBOS DE FERRO DUTIL DN 1200 </t>
  </si>
  <si>
    <t xml:space="preserve">    73511</t>
  </si>
  <si>
    <t xml:space="preserve">TRANSPORTE DE TUBOS DE FERRO DUTIL DN 1100 </t>
  </si>
  <si>
    <t xml:space="preserve">    73512</t>
  </si>
  <si>
    <t xml:space="preserve">TRANSPORTE DE TUBOS DE FERRO DUTIL DN 1000 </t>
  </si>
  <si>
    <t xml:space="preserve">    73513</t>
  </si>
  <si>
    <t xml:space="preserve">TRANSPORTE DE TUBOS DE FERRO DUTIL DN 900 </t>
  </si>
  <si>
    <t xml:space="preserve">    73514</t>
  </si>
  <si>
    <t xml:space="preserve">TRANSPORTE DE TUBOS DE FERRO DUTIL DN 800 </t>
  </si>
  <si>
    <t xml:space="preserve">    73515</t>
  </si>
  <si>
    <t xml:space="preserve">TRANSPORTE DE TUBOS DE FERRO DUTIL DN 700 </t>
  </si>
  <si>
    <t xml:space="preserve">    73516</t>
  </si>
  <si>
    <t xml:space="preserve">TRANSPORTE DE TUBOS DE FERRO DUTIL DN 600 </t>
  </si>
  <si>
    <t xml:space="preserve">    73517</t>
  </si>
  <si>
    <t xml:space="preserve">TRANSPORTE DE TUBOS DE FERRO DUTIL DN 500 </t>
  </si>
  <si>
    <t xml:space="preserve">    73518</t>
  </si>
  <si>
    <t xml:space="preserve">TRANSPORTE DE TUBOS DE FERRO DUTIL DN 450 </t>
  </si>
  <si>
    <t xml:space="preserve">    73519</t>
  </si>
  <si>
    <t xml:space="preserve">TRANSPORTE DE TUBOS DE FERRO DUTIL DN 400 </t>
  </si>
  <si>
    <t xml:space="preserve">    73520</t>
  </si>
  <si>
    <t xml:space="preserve">TRANSPORTE DE TUBOS DE FERRO DUTIL DN 350 </t>
  </si>
  <si>
    <t xml:space="preserve">    73521</t>
  </si>
  <si>
    <t xml:space="preserve">TRANSPORTE DE TUBOS DE FERRO DUTIL DN 300 </t>
  </si>
  <si>
    <t xml:space="preserve">    73522</t>
  </si>
  <si>
    <t xml:space="preserve">TRANSPORTE DE TUBOS DE FERRO DUTIL DN 250 </t>
  </si>
  <si>
    <t xml:space="preserve">    73523</t>
  </si>
  <si>
    <t xml:space="preserve">TRANSPORTE DE TUBOS DE FERRO DUTIL DN 200 </t>
  </si>
  <si>
    <t xml:space="preserve">    73524</t>
  </si>
  <si>
    <t xml:space="preserve">TRANSPORTE DE TUBOS DE FERRO DUTIL DN 150 </t>
  </si>
  <si>
    <t xml:space="preserve">    73525</t>
  </si>
  <si>
    <t>CORTE, DOBRAGEM, MONTAGEM E COLOCACAO DE FERRAGEM NA FORMA, ACO CA-60 DIAM 4,2 A 8,0MM</t>
  </si>
  <si>
    <t xml:space="preserve">    73533</t>
  </si>
  <si>
    <t>CONCRETO P/CAMADAS PREPARATORIAS 180KG/M3 CIMENTO SOMENTE MATERIAIS INCL 5% PERDAS.</t>
  </si>
  <si>
    <t xml:space="preserve">    73540</t>
  </si>
  <si>
    <t xml:space="preserve">COLOCACAO CUBA LOUCA/ACO INOX EXCLUSIVE CUBA/COMPLEMENTO - P </t>
  </si>
  <si>
    <t xml:space="preserve">    73541</t>
  </si>
  <si>
    <t xml:space="preserve">COLOCACAO BANCA MARMORE/GRANITO/ACO INOX EXCLUSIVE BANCA - P </t>
  </si>
  <si>
    <t xml:space="preserve">    73542</t>
  </si>
  <si>
    <t xml:space="preserve">BUCHA/ARRUELA ALUMINIO 3/4" - P </t>
  </si>
  <si>
    <t xml:space="preserve">    73543</t>
  </si>
  <si>
    <t xml:space="preserve">BUCHA/ARRUELA ALUMINIO 1/2" - P </t>
  </si>
  <si>
    <t xml:space="preserve">    73555</t>
  </si>
  <si>
    <t xml:space="preserve">TACO DE CANELA 2,5X10X10CM </t>
  </si>
  <si>
    <t xml:space="preserve">    73562</t>
  </si>
  <si>
    <t xml:space="preserve">NIVEL WILD-NA-Z </t>
  </si>
  <si>
    <t xml:space="preserve">    73564</t>
  </si>
  <si>
    <t>CORTE REMOCAO DO PAVIMENTO APICOAMENTO LAJE FORMAS E CONCRETAGEM BERCOS FCK=25MPA-24H UTILIZANDO GRAUTH</t>
  </si>
  <si>
    <t xml:space="preserve">    73587</t>
  </si>
  <si>
    <t xml:space="preserve">TRANSPORTE DE TUBOS DE PVC DN 350 </t>
  </si>
  <si>
    <t xml:space="preserve">    73588</t>
  </si>
  <si>
    <t xml:space="preserve">TRANSPORTE DE TUBOS DE PVC DN 300 </t>
  </si>
  <si>
    <t xml:space="preserve">    73589</t>
  </si>
  <si>
    <t xml:space="preserve">TRANSPORTE DE TUBOS DE PVC DN 250 </t>
  </si>
  <si>
    <t xml:space="preserve">    73590</t>
  </si>
  <si>
    <t xml:space="preserve">TRANSPORTE DE TUBOS DE PVC DN 200 </t>
  </si>
  <si>
    <t xml:space="preserve">    73591</t>
  </si>
  <si>
    <t xml:space="preserve">TRANSPORTE DE TUBOS DE PVC DN 150 </t>
  </si>
  <si>
    <t xml:space="preserve">    73592</t>
  </si>
  <si>
    <t xml:space="preserve">TRANSPORTE DE TUBOS DE PVC DN 125 </t>
  </si>
  <si>
    <t xml:space="preserve">    73593</t>
  </si>
  <si>
    <t xml:space="preserve">TRANSPORTE DE TUBOS DE PVC DN 100 </t>
  </si>
  <si>
    <t xml:space="preserve">    73594</t>
  </si>
  <si>
    <t xml:space="preserve">TRANSPORTE DE TUBOS DE PVC DN 75 </t>
  </si>
  <si>
    <t xml:space="preserve">    73595</t>
  </si>
  <si>
    <t xml:space="preserve">TRANSPORTE DE TUBOS DE PVC DN 50 </t>
  </si>
  <si>
    <t xml:space="preserve">    73596</t>
  </si>
  <si>
    <t xml:space="preserve">TRANSPORTE DE TUBOS DE PVC DN 25 </t>
  </si>
  <si>
    <t xml:space="preserve">    73597</t>
  </si>
  <si>
    <t xml:space="preserve">TRANSPORTE DE TUBOS DE FERRO DUTIL DN 100 </t>
  </si>
  <si>
    <t xml:space="preserve">    73598</t>
  </si>
  <si>
    <t xml:space="preserve">TRANSPORTE DE TUBOS DE FERRO DUTIL DN 75 </t>
  </si>
  <si>
    <t xml:space="preserve">    73714</t>
  </si>
  <si>
    <t>CAIXA PARA RALO C OM GRELHA FOFO 135 KG DE ALV TIJOLO MACICO (7X10X20)PAREDES DE UMA VEZ (0.20 M) DE 0.90X1.20X1.50 M (EXTERNA) COM ARGAMASSA 1:4 CIMENTO:AREIA, BASE CONC FCK=10 MPA, EXCLUSIVE ESCAVACAO E REATERRO.</t>
  </si>
  <si>
    <t xml:space="preserve">    84114</t>
  </si>
  <si>
    <t xml:space="preserve">ALCAPAO DE MADEIRA 63X63CM INCL FERRAGENS </t>
  </si>
  <si>
    <t xml:space="preserve">    84135</t>
  </si>
  <si>
    <t>FORNECIMENTO E INSTALACAO CAIXA PRE MOLDADA EM CONCRETO PARA AR CONDICIONADO 18000 BTUS</t>
  </si>
  <si>
    <t xml:space="preserve">    84158</t>
  </si>
  <si>
    <t xml:space="preserve">BUCHA / ARRUELA ALUMINIO 1" </t>
  </si>
  <si>
    <t xml:space="preserve">    84159</t>
  </si>
  <si>
    <t xml:space="preserve">BUCHA / ARRUELA ALUMINIO 1 1/4" </t>
  </si>
  <si>
    <t xml:space="preserve">    86957</t>
  </si>
  <si>
    <t>MÃO FRANCESA EM BARRA DE FERRO CHATO RETANGULAR 2" X 1/4", REFORÇADA, 40 X 30 CM</t>
  </si>
  <si>
    <t xml:space="preserve">    86958</t>
  </si>
  <si>
    <t>MÃO FRANCESA EM BARRA DE FERRO CHATO RETANGULAR 2" X 1/4", REFORÇADA, 30 X 25 CM</t>
  </si>
  <si>
    <t xml:space="preserve">  0321</t>
  </si>
  <si>
    <t>COMPOSICAO SERVICO MIGRACAO</t>
  </si>
  <si>
    <t xml:space="preserve">    5803</t>
  </si>
  <si>
    <t>COMPACTADOR DE SOLOS COM PLACA VIBRATORIA, 46X51CM, 5HP, 156KG, DIESEL, IMPACTO DINAMICO 1700KG - CUSTO HORARIO DE MATERIAIS NA OPERACAO</t>
  </si>
  <si>
    <t xml:space="preserve">    6541</t>
  </si>
  <si>
    <t xml:space="preserve">TRATOR DE ESTEIRAS - D6 - CUSTOS C/ MAT. NA OPERACAO </t>
  </si>
  <si>
    <t xml:space="preserve">    73346</t>
  </si>
  <si>
    <t>CONCRETO ARMADO DOSADO 15 MPA INCL MAT P/ 1 M3 PREPARO CONF COMP 5845 COLOC CONF COMP 7090 14 M2 DE AREA MOLDADA FORMASE ESCORAMENTO CONF COMPS 5306 E 5708 60 KG DE ACO CA-50 INCMAO DE OBRA P/CORTE DOBRAGEM MONTAGEM E COLO</t>
  </si>
  <si>
    <t xml:space="preserve">    73474</t>
  </si>
  <si>
    <t>ALUGUEL CAMINHAO CARROC FIXA TOCO 7,5T MOTOR DIESEL 132CV (CI) C/MOTO RISTA</t>
  </si>
  <si>
    <t xml:space="preserve">    73477</t>
  </si>
  <si>
    <t xml:space="preserve">MAQUINA DE SOLDA A ARCO 375A DIESEL 33CV (CP) EXCL OPERADOR </t>
  </si>
  <si>
    <t xml:space="preserve">    73554</t>
  </si>
  <si>
    <t xml:space="preserve">MACARANDUBA APARELHADA 3" X 3" </t>
  </si>
  <si>
    <t xml:space="preserve">  0324</t>
  </si>
  <si>
    <t>LETREIROS/LOGOTIPOS/NUMERAÇÕES/SINALIZAÇÕES</t>
  </si>
  <si>
    <t xml:space="preserve">    73916</t>
  </si>
  <si>
    <t>´PLACA DE IDENTIFICAÇÃO</t>
  </si>
  <si>
    <t xml:space="preserve">    73916/001</t>
  </si>
  <si>
    <t xml:space="preserve">PLACA DE IDENTIFICAÇÃO EM CHAPA GALVANIZADA NUM. 18, 12X18CM </t>
  </si>
  <si>
    <t xml:space="preserve">    73916/002</t>
  </si>
  <si>
    <t xml:space="preserve">PLACA ESMALTADA PARA IDENTIFICAÇÃO NR DE RUA, DIMENSÕES 45X25CM </t>
  </si>
  <si>
    <t xml:space="preserve">    73916/003</t>
  </si>
  <si>
    <t xml:space="preserve">PLACA DE IDENTIFICAÇÃO EM CHAPA GALVANIZADA NUM. 18, DIMENSÕES 8X12CM </t>
  </si>
  <si>
    <t>SERP</t>
  </si>
  <si>
    <t>SERVICOS PRELIMINARES</t>
  </si>
  <si>
    <t xml:space="preserve">  0010</t>
  </si>
  <si>
    <t>PREPARO DO TERRENO</t>
  </si>
  <si>
    <t xml:space="preserve">    73672</t>
  </si>
  <si>
    <t>DESMATAMENTO E LIMPEZA MECANIZADA DE TERRENO COM ARVORES ATE Ø 15CM, UTILIZANDO TRATOR DE ESTEIRAS</t>
  </si>
  <si>
    <t xml:space="preserve">    73822</t>
  </si>
  <si>
    <t>LIMPEZA DE TERRENO - ROCADA</t>
  </si>
  <si>
    <t xml:space="preserve">    73822/001</t>
  </si>
  <si>
    <t xml:space="preserve">CAPINA E LIMPEZA MANUAL DE TERRENO COM PEQUENOS ARBUSTOS </t>
  </si>
  <si>
    <t xml:space="preserve">    73822/002</t>
  </si>
  <si>
    <t>LIMPEZA MECANIZADA DE TERRENO COM REMOCAO DE CAMADA VEGETAL, UTILIZANDO MOTONIVELADORA</t>
  </si>
  <si>
    <t xml:space="preserve">    73859</t>
  </si>
  <si>
    <t>DESMATAMENTO / LIMPEZA</t>
  </si>
  <si>
    <t xml:space="preserve">    73859/001</t>
  </si>
  <si>
    <t>DESMATAMENTO E LIMPEZA MECANIZADA DE TERRENO COM REMOCAO DE CAMADA VEGETAL, UTILIZANDO TRATOR DE ESTEIRAS</t>
  </si>
  <si>
    <t xml:space="preserve">    73859/002</t>
  </si>
  <si>
    <t xml:space="preserve">CAPINA E LIMPEZA MANUAL DE TERRENO </t>
  </si>
  <si>
    <t xml:space="preserve">    85331</t>
  </si>
  <si>
    <t xml:space="preserve">CORTE DE CAPOEIRA FINA A FOICE </t>
  </si>
  <si>
    <t xml:space="preserve">    85422</t>
  </si>
  <si>
    <t xml:space="preserve">PREPARO MANUAL DE TERRENO S/ RASPAGEM SUPERFICIAL </t>
  </si>
  <si>
    <t xml:space="preserve">  0011</t>
  </si>
  <si>
    <t>TRANSITO E SEGURANCA</t>
  </si>
  <si>
    <t xml:space="preserve">    74220</t>
  </si>
  <si>
    <t>TAPUME DE VEDACAO</t>
  </si>
  <si>
    <t xml:space="preserve">    74220/001</t>
  </si>
  <si>
    <t>TAPUME DE CHAPA DE MADEIRA COMPENSADA, E= 6MM, COM PINTURA A CAL E REAPROVEITAMENTO DE 2X</t>
  </si>
  <si>
    <t xml:space="preserve">    74221</t>
  </si>
  <si>
    <t>SINALIZACAO DE TRANSITO</t>
  </si>
  <si>
    <t xml:space="preserve">    74221/001</t>
  </si>
  <si>
    <t xml:space="preserve">SINALIZACAO DE TRANSITO - NOTURNA </t>
  </si>
  <si>
    <t xml:space="preserve">  0012</t>
  </si>
  <si>
    <t>ACESSOS/PASSADICOS</t>
  </si>
  <si>
    <t xml:space="preserve">    74219</t>
  </si>
  <si>
    <t>PASSADICOS E TRAVESSIAS - MONTAGEM, MANUTENCAO E REMOCAO</t>
  </si>
  <si>
    <t xml:space="preserve">    74219/001</t>
  </si>
  <si>
    <t xml:space="preserve">PASSADICOS COM TABUAS DE MADEIRA PARA PEDESTRES </t>
  </si>
  <si>
    <t xml:space="preserve">    74219/002</t>
  </si>
  <si>
    <t xml:space="preserve">PASSADICOS COM TABUAS DE MADEIRA PARA VEICULOS </t>
  </si>
  <si>
    <t xml:space="preserve">    84126</t>
  </si>
  <si>
    <t>CHAPA DE ACO CARBONO 3/8 (COLOC/ USO/ RETIR) P/ PASS VEICULO SOBRE VALA MEDIDA P/ AREA CHAPA EM CADA APLICACAO</t>
  </si>
  <si>
    <t xml:space="preserve">  0013</t>
  </si>
  <si>
    <t>SUSTENTACOES DIVERSAS</t>
  </si>
  <si>
    <t xml:space="preserve">    73875</t>
  </si>
  <si>
    <t>LOCACAO DE ANDAIMES</t>
  </si>
  <si>
    <t xml:space="preserve">    73875/001</t>
  </si>
  <si>
    <t xml:space="preserve">LOCACAO DE ANDAIME METALICO TUBULAR TIPO TORRE </t>
  </si>
  <si>
    <t>M/MES</t>
  </si>
  <si>
    <t xml:space="preserve">  0014</t>
  </si>
  <si>
    <t>DEMOLICOES/RETIRADAS</t>
  </si>
  <si>
    <t xml:space="preserve">    72213</t>
  </si>
  <si>
    <t xml:space="preserve">LIMPEZA MANUAL GERAL COM REMOCAO DE COBERTURA VEGETAL </t>
  </si>
  <si>
    <t xml:space="preserve">    72214</t>
  </si>
  <si>
    <t xml:space="preserve">DEMOLICAO DE ALVENARIA ESTRUTURAL DE BLOCOS VAZADOS DE CONCRETO </t>
  </si>
  <si>
    <t xml:space="preserve">    72215</t>
  </si>
  <si>
    <t xml:space="preserve">DEMOLICAO DE ALVENARIA DE ELEMENTOS CERAMICOS VAZADOS </t>
  </si>
  <si>
    <t xml:space="preserve">    72216</t>
  </si>
  <si>
    <t xml:space="preserve">DEMOLICAO DE VERGAS, CINTAS E PILARETES DE CONCRETO </t>
  </si>
  <si>
    <t xml:space="preserve">    72217</t>
  </si>
  <si>
    <t xml:space="preserve">DEMOLICAO DE PLACAS DIVISORIAS DE GRANILITE </t>
  </si>
  <si>
    <t xml:space="preserve">    72218</t>
  </si>
  <si>
    <t>DEMOLICAO DE DIVISORIAS EM CHAPAS OU TABUAS, INCLUSIVE DEMOLICAO DE ENTARUGAMENTO</t>
  </si>
  <si>
    <t xml:space="preserve">    72219</t>
  </si>
  <si>
    <t xml:space="preserve">DEMOLICAO DE ALVENARIA DE BLOCOS DE PEDRA NATURAL </t>
  </si>
  <si>
    <t xml:space="preserve">    72220</t>
  </si>
  <si>
    <t xml:space="preserve">RETIRADA DE ALVENARIA DE TIJOLOS DE VIDRO </t>
  </si>
  <si>
    <t xml:space="preserve">    72221</t>
  </si>
  <si>
    <t xml:space="preserve">RETIRADA DE PLACAS DIVISORIAS DE GRANILITE </t>
  </si>
  <si>
    <t xml:space="preserve">    72222</t>
  </si>
  <si>
    <t>RETIRADAS DE DIVISORIAS EM CHAPAS OU TABUAS, SEM RETIRADA DO ENTARUGAMENTO</t>
  </si>
  <si>
    <t xml:space="preserve">    72223</t>
  </si>
  <si>
    <t>RETIRADAS DE DIVISORIAS EM CHAPAS OU TABUAS, COM RETIRADA DO ENTARUGAMENTO</t>
  </si>
  <si>
    <t xml:space="preserve">    72224</t>
  </si>
  <si>
    <t xml:space="preserve">DEMOLICAO DE TELHAS CERAMICAS OU DE VIDRO </t>
  </si>
  <si>
    <t xml:space="preserve">    72225</t>
  </si>
  <si>
    <t xml:space="preserve">DEMOLICAO DE TELHAS ONDULADAS </t>
  </si>
  <si>
    <t xml:space="preserve">    72226</t>
  </si>
  <si>
    <t>RETIRADA DE ESTRUTURA DE MADEIRA PONTALETEADA PARA TELHAS CERAMICAS OUDE VIDRO</t>
  </si>
  <si>
    <t xml:space="preserve">    72227</t>
  </si>
  <si>
    <t xml:space="preserve">RETIRADA DE ESTRUTURA DE MADEIRA PONTALETEADA PARA TELHAS ONDULADAS </t>
  </si>
  <si>
    <t xml:space="preserve">    72228</t>
  </si>
  <si>
    <t>RETIRADA DE ESTRUTURA DE MADEIRA COM TESOURAS PARA TELHAS CERAMICAS OUDE VIDRO</t>
  </si>
  <si>
    <t xml:space="preserve">    72229</t>
  </si>
  <si>
    <t xml:space="preserve">RETIRADA DE ESTRUTURA DE MADEIRA COM TESOURAS PARA TELHAS ONDULADAS </t>
  </si>
  <si>
    <t xml:space="preserve">    72230</t>
  </si>
  <si>
    <t xml:space="preserve">RETIRADA DE TELHAS DE CERAMICAS OU DE VIDRO </t>
  </si>
  <si>
    <t xml:space="preserve">    72231</t>
  </si>
  <si>
    <t xml:space="preserve">RETIRADA DE TELHAS ONDULADAS </t>
  </si>
  <si>
    <t xml:space="preserve">    72232</t>
  </si>
  <si>
    <t xml:space="preserve">RETIRADA DE CUMEEIRAS CERAMICAS </t>
  </si>
  <si>
    <t xml:space="preserve">    72233</t>
  </si>
  <si>
    <t xml:space="preserve">RETIRADA DE CUMEEIRAS EM ALUMINIO </t>
  </si>
  <si>
    <t xml:space="preserve">    72235</t>
  </si>
  <si>
    <t xml:space="preserve">DEMOLICAO DE ENTARUGAMENTO DE FORRO </t>
  </si>
  <si>
    <t xml:space="preserve">    72236</t>
  </si>
  <si>
    <t xml:space="preserve">RETIRADA DE FORRO DE MADEIRA EM TABUAS </t>
  </si>
  <si>
    <t xml:space="preserve">    72237</t>
  </si>
  <si>
    <t xml:space="preserve">RETIRADA DE ENTARUGAMENTO DE FORRO </t>
  </si>
  <si>
    <t xml:space="preserve">    72238</t>
  </si>
  <si>
    <t xml:space="preserve">RETIRADA DE FORRO EM REGUAS DE PVC, INCLUSIVE RETIRADA DE PERFIS </t>
  </si>
  <si>
    <t xml:space="preserve">    72239</t>
  </si>
  <si>
    <t xml:space="preserve">RETIRADA DE TACOS DE MADEIRA </t>
  </si>
  <si>
    <t xml:space="preserve">    72240</t>
  </si>
  <si>
    <t xml:space="preserve">RETIRADA DE ASSOALHO DE MADEIRA, EXCLUSIVE RETIRADA DE VIGAMENTO </t>
  </si>
  <si>
    <t xml:space="preserve">    72241</t>
  </si>
  <si>
    <t xml:space="preserve">RETIRADA DE ASSOALHO DE MADEIRA, INCLUSIVE RETIRADA DE VIGAMENTO </t>
  </si>
  <si>
    <t xml:space="preserve">    72242</t>
  </si>
  <si>
    <t xml:space="preserve">RETIRADA DE RODAPES DE MADEIRA, INCLUSIVE RETIRADA DE CORDAO </t>
  </si>
  <si>
    <t xml:space="preserve">    73616</t>
  </si>
  <si>
    <t xml:space="preserve">DEMOLICAO DE CONCRETO SIMPLES </t>
  </si>
  <si>
    <t xml:space="preserve">    73801</t>
  </si>
  <si>
    <t>DEMOLICAO MANUAL DE PISO / CONTRAPISO</t>
  </si>
  <si>
    <t xml:space="preserve">    73801/001</t>
  </si>
  <si>
    <t xml:space="preserve">DEMOLICAO DE PISO DE ALTA RESISTENCIA </t>
  </si>
  <si>
    <t xml:space="preserve">    73801/002</t>
  </si>
  <si>
    <t>DEMOLICAO DE CAMADA DE ASSENTAMENTO/CONTRAPISO COM USO DE PONTEIRO, ESPESSURA ATE 4CM</t>
  </si>
  <si>
    <t xml:space="preserve">    73802</t>
  </si>
  <si>
    <t>DEMOLICAO MANUAL DE REVESTIMENTOS EM PAREDES</t>
  </si>
  <si>
    <t xml:space="preserve">    73802/001</t>
  </si>
  <si>
    <t xml:space="preserve">DEMOLICAO DE REVESTIMENTO DE ARGAMASSA DE CAL E AREIA </t>
  </si>
  <si>
    <t xml:space="preserve">    73874</t>
  </si>
  <si>
    <t>REMOCAO DE PINTURAS COM JATEAMENTO DE AREIA</t>
  </si>
  <si>
    <t xml:space="preserve">    73874/001</t>
  </si>
  <si>
    <t xml:space="preserve">REMOCAO DE PINTURAS COM JATEAMENTO DE AREIA, EM SUPERFICIES METALICAS </t>
  </si>
  <si>
    <t xml:space="preserve">    73895</t>
  </si>
  <si>
    <t>DEMOLICAO PISO MARMORE/SOLEIRA/PEITORIL/ESCADA</t>
  </si>
  <si>
    <t xml:space="preserve">    73895/001</t>
  </si>
  <si>
    <t xml:space="preserve">DEMOLICAO DE PISO DE MARMORE E ARGAMASSA DE ASSENTAMENTO </t>
  </si>
  <si>
    <t xml:space="preserve">    73896</t>
  </si>
  <si>
    <t>RETIRADA DE AZULEJOS OU LADRILHOS</t>
  </si>
  <si>
    <t xml:space="preserve">    73896/001</t>
  </si>
  <si>
    <t xml:space="preserve">RETIRADA CUIDADOSA DE AZULEJOS/LADRILHOS E ARGAMASSA DE ASSENTAMENTO </t>
  </si>
  <si>
    <t xml:space="preserve">    73899</t>
  </si>
  <si>
    <t>DEMOLICAO DE ALVENARIA DE TIJOLOS S/REAPROVEITAMENTO</t>
  </si>
  <si>
    <t xml:space="preserve">    73899/001</t>
  </si>
  <si>
    <t xml:space="preserve">DEMOLICAO DE ALVENARIA DE TIJOLOS MACICOS S/REAPROVEITAMENTO </t>
  </si>
  <si>
    <t xml:space="preserve">    73899/002</t>
  </si>
  <si>
    <t xml:space="preserve">DEMOLICAO DE ALVENARIA DE TIJOLOS FURADOS S/REAPROVEITAMENTO </t>
  </si>
  <si>
    <t xml:space="preserve">    84152</t>
  </si>
  <si>
    <t>DEMOLICAO MANUAL CONCRETO ARMADO (PILAR / VIGA / LAJE) - INCL EMPILHACAO LATERAL NO CANTEIRO</t>
  </si>
  <si>
    <t xml:space="preserve">    85332</t>
  </si>
  <si>
    <t xml:space="preserve">RETIRADA DE APARELHOS DE ILUMINACAO C/ REAPROVEITAMENTO DE LAMPADAS </t>
  </si>
  <si>
    <t xml:space="preserve">    85333</t>
  </si>
  <si>
    <t xml:space="preserve">RETIRADA DE APARELHOS SANITARIOS </t>
  </si>
  <si>
    <t xml:space="preserve">    85334</t>
  </si>
  <si>
    <t xml:space="preserve">RETIRADA DE ESQUADRIAS METALICAS </t>
  </si>
  <si>
    <t xml:space="preserve">    85335</t>
  </si>
  <si>
    <t xml:space="preserve">RETIRADA DE MEIO FIO C/ EMPILHAMENTO E S/ REMOCAO </t>
  </si>
  <si>
    <t xml:space="preserve">    85336</t>
  </si>
  <si>
    <t>RETIRADA DE TUBULACAO DE FERRO GALVANIZADO S/ ESCAVACAO OU RASGO EM ALVENARIA</t>
  </si>
  <si>
    <t xml:space="preserve">    85362</t>
  </si>
  <si>
    <t xml:space="preserve">DEMOLICAO DE DIVISORIAS EM PLACAS DE MARMORITE OU DE CONCRETO </t>
  </si>
  <si>
    <t xml:space="preserve">    85364</t>
  </si>
  <si>
    <t xml:space="preserve">DEMOLICAO MANUAL DE ESTRUTURA DE CONCRETO ARMADO </t>
  </si>
  <si>
    <t xml:space="preserve">    85365</t>
  </si>
  <si>
    <t xml:space="preserve">DEMOLICAO MANUAL DE PAVIMENTACAO EM MACADAME BETUMINOSO </t>
  </si>
  <si>
    <t xml:space="preserve">    85366</t>
  </si>
  <si>
    <t xml:space="preserve">DEMOLICAO MANUAL DE PAVIMENTACAO EM CONCRETO ASFALTICO, ESPESSURA 5CM </t>
  </si>
  <si>
    <t xml:space="preserve">    85367</t>
  </si>
  <si>
    <t xml:space="preserve">DEMOLICAO DE PISO EM LADRILHO COM ARGAMASSA </t>
  </si>
  <si>
    <t xml:space="preserve">    85369</t>
  </si>
  <si>
    <t xml:space="preserve">REMOCAO DE FORRO DE MADEIRA (LAMBRI) C/ REAPROVEITAMENTO </t>
  </si>
  <si>
    <t xml:space="preserve">    85370</t>
  </si>
  <si>
    <t>DEMOLICAO MANUAL DE LAJE PREMOLDADA COM TRANSPORTE E CARGA EM CAMINHAOBASCULANTE</t>
  </si>
  <si>
    <t xml:space="preserve">    85371</t>
  </si>
  <si>
    <t xml:space="preserve">REMOCAO DE PISO EM CARPETE </t>
  </si>
  <si>
    <t xml:space="preserve">    85372</t>
  </si>
  <si>
    <t xml:space="preserve">DEMOLICAO DE FORRO DE GESSO </t>
  </si>
  <si>
    <t xml:space="preserve">    85373</t>
  </si>
  <si>
    <t xml:space="preserve">DEMOLICAO DE CAIBROS E RIPAS </t>
  </si>
  <si>
    <t xml:space="preserve">    85374</t>
  </si>
  <si>
    <t xml:space="preserve">REMOCAO DE DISPOSITIVOS PARA FUNCIONAMENTO DE APARELHOS SANITARIOS </t>
  </si>
  <si>
    <t xml:space="preserve">    85375</t>
  </si>
  <si>
    <t xml:space="preserve">REMOCAO DE BLOKRET COM EMPILHAMENTO </t>
  </si>
  <si>
    <t xml:space="preserve">    85376</t>
  </si>
  <si>
    <t xml:space="preserve">DEMOLICAO DE PISO VINILICO </t>
  </si>
  <si>
    <t xml:space="preserve">    85377</t>
  </si>
  <si>
    <t xml:space="preserve">DESMONTAGEM E REMOCAO DE DIVISORIAS DE MARMORE OU GRANITO </t>
  </si>
  <si>
    <t xml:space="preserve">    85378</t>
  </si>
  <si>
    <t xml:space="preserve">DESMONTAGEM E REMOCAO DE PAINEIS DE DIVISORIAS DE MADEIRA </t>
  </si>
  <si>
    <t xml:space="preserve">    85379</t>
  </si>
  <si>
    <t xml:space="preserve">DEMOLICAO DE CERCA DE ARAME FARPADO E MOUROES DE CONCRETO S/ REMOCAO </t>
  </si>
  <si>
    <t xml:space="preserve">    85381</t>
  </si>
  <si>
    <t>RETIRADA DE COBERTURA COM TELHA ARDOSIA, INCLUINDO ESTRUTURA DE MADEIRA</t>
  </si>
  <si>
    <t xml:space="preserve">    85382</t>
  </si>
  <si>
    <t xml:space="preserve">REMOCAO DE PROTECAO MECANICA DE IMPERMEABILIZACAO </t>
  </si>
  <si>
    <t xml:space="preserve">    85383</t>
  </si>
  <si>
    <t xml:space="preserve">REMOCAO DE CALHAS E CONDUTORES DE AGUAS PLUVIAIS </t>
  </si>
  <si>
    <t xml:space="preserve">    85384</t>
  </si>
  <si>
    <t xml:space="preserve">REMOCAO MANUAL DE PASSEIO EM PEDRA PORTUGUESA </t>
  </si>
  <si>
    <t xml:space="preserve">    85386</t>
  </si>
  <si>
    <t xml:space="preserve">REMOCAO MANUAL DE PAVIMENTACAO DE LAJOES DE GRANITO EM PASSEIOS </t>
  </si>
  <si>
    <t xml:space="preserve">    85387</t>
  </si>
  <si>
    <t xml:space="preserve">REMOCAO MANUAL DE ENTULHO </t>
  </si>
  <si>
    <t xml:space="preserve">    85389</t>
  </si>
  <si>
    <t xml:space="preserve">REMOCAO TUBULACAO FF C/ DN 400 A 600MM EXCLUINDO ESCAVACAO/REATERRO </t>
  </si>
  <si>
    <t xml:space="preserve">    85390</t>
  </si>
  <si>
    <t xml:space="preserve">REMOCAO TUBULACAO FF C/ DN 50 A 300MM EXCLUINDO ESCAVACAO/REATERRO </t>
  </si>
  <si>
    <t xml:space="preserve">    85392</t>
  </si>
  <si>
    <t xml:space="preserve">REMOCAO TUBULACAO FF C/ DN 700 A 1200MM EXCLUINDO ESCAVACAO/REATERRO </t>
  </si>
  <si>
    <t xml:space="preserve">    85397</t>
  </si>
  <si>
    <t xml:space="preserve">RETIRADA DE AZULEJO COLADO </t>
  </si>
  <si>
    <t xml:space="preserve">    85406</t>
  </si>
  <si>
    <t xml:space="preserve">REMOCAO DE AZULEJO E SUBSTRATO DE ADERENCIA EM ARGAMASSA </t>
  </si>
  <si>
    <t xml:space="preserve">    85407</t>
  </si>
  <si>
    <t xml:space="preserve">REMOCAO DE FIACAO ELETRICA </t>
  </si>
  <si>
    <t xml:space="preserve">    85408</t>
  </si>
  <si>
    <t xml:space="preserve">REMOCAO DE PEITORIL EM MARMORE OU GRANITO </t>
  </si>
  <si>
    <t xml:space="preserve">    85409</t>
  </si>
  <si>
    <t xml:space="preserve">REMOCAO DE PISO EM PLACAS DE BORRACHA COLADA </t>
  </si>
  <si>
    <t xml:space="preserve">    85410</t>
  </si>
  <si>
    <t xml:space="preserve">REMOCAO DE RALO SECO OU SIFONADO </t>
  </si>
  <si>
    <t xml:space="preserve">    85411</t>
  </si>
  <si>
    <t xml:space="preserve">REMOCAO DE RODAPE CERAMICO </t>
  </si>
  <si>
    <t xml:space="preserve">    85412</t>
  </si>
  <si>
    <t xml:space="preserve">REMOCAO DE RODAPE DE MARMORE OU GRANITO </t>
  </si>
  <si>
    <t xml:space="preserve">    85413</t>
  </si>
  <si>
    <t xml:space="preserve">REMOCAO DE RODAPE VINILICO OU DE BORRACHA COLADA </t>
  </si>
  <si>
    <t xml:space="preserve">    85414</t>
  </si>
  <si>
    <t xml:space="preserve">REMOCAO DE RUFO OU CALHA METALICA </t>
  </si>
  <si>
    <t xml:space="preserve">    85415</t>
  </si>
  <si>
    <t xml:space="preserve">REMOCAO DE DISPOSITIVOS PARA FUNCIONAMENTO DE PIA DE COZINHA </t>
  </si>
  <si>
    <t xml:space="preserve">    85416</t>
  </si>
  <si>
    <t xml:space="preserve">REMOCAO DE TOMADAS OU INTERRUPTORES ELETRICOS </t>
  </si>
  <si>
    <t xml:space="preserve">    85417</t>
  </si>
  <si>
    <t>RETIRADA DE TUBULACAO HIDROSSANITARIA APARENTE COM CONEXOES, Ø 1/2" A 2"</t>
  </si>
  <si>
    <t xml:space="preserve">    85418</t>
  </si>
  <si>
    <t>RETIRADA DE TUBULACAO HIDROSSANITARIA EMBUTIDA COM CONEXOES Ø 1/2" A 2"</t>
  </si>
  <si>
    <t xml:space="preserve">    85419</t>
  </si>
  <si>
    <t>RETIRADA DE TUBULACAO HIDROSSANITARIA APARENTE COM CONEXOES, Ø 2 1/2" A 4"</t>
  </si>
  <si>
    <t xml:space="preserve">    85420</t>
  </si>
  <si>
    <t>RETIRADA DE TUBULACAO HIDROSSANITARIA EMBUTIDA COM CONEXOES, Ø 2 1/2" A 4"</t>
  </si>
  <si>
    <t xml:space="preserve">    85421</t>
  </si>
  <si>
    <t xml:space="preserve">REMOCAO DE VIDRO COMUM </t>
  </si>
  <si>
    <t xml:space="preserve">    89263</t>
  </si>
  <si>
    <t xml:space="preserve">DEMOLICAO DE ESTRUTURA METALICA SEM REMOCAO </t>
  </si>
  <si>
    <t xml:space="preserve">  0016</t>
  </si>
  <si>
    <t>LIGACOES PROVISORIAS</t>
  </si>
  <si>
    <t xml:space="preserve">    73960</t>
  </si>
  <si>
    <t>LIGACOES PROVISORIAS AGUA / ESGOTO / ELETRICA / FORCA</t>
  </si>
  <si>
    <t xml:space="preserve">    73960/001</t>
  </si>
  <si>
    <t>INSTAL/LIGACAO PROVISORIA ELETRICA BAIXA TENSAO P/CANT OBRA OBRA,M3-CHAVE 100A CARGA 3KWH,20CV EXCL FORN MEDIDOR</t>
  </si>
  <si>
    <t xml:space="preserve">  0233</t>
  </si>
  <si>
    <t>SINALIZACAO DO CANTEIRO DE OBRAS</t>
  </si>
  <si>
    <t xml:space="preserve">    73683</t>
  </si>
  <si>
    <t>INSTALAÇÃO DE GAMBIARRA PARA SINALIZAÇÃO, PADRÃO 20 M, INCLUINDO LÂMPADA, BOCAL E BALDE A CADA 2 M</t>
  </si>
  <si>
    <t xml:space="preserve">    85423</t>
  </si>
  <si>
    <t xml:space="preserve">ISOLAMENTO DE OBRA COM TELA PLASTICA COM MALHA DE 5MM </t>
  </si>
  <si>
    <t xml:space="preserve">    85424</t>
  </si>
  <si>
    <t>ISOLAMENTO DE OBRA COM TELA PLASTICA COM MALHA DE 5MM E ESTRUTURA DE MADEIRA PONTALETEADA</t>
  </si>
  <si>
    <t>SERT</t>
  </si>
  <si>
    <t>SERVICOS TECNICOS</t>
  </si>
  <si>
    <t xml:space="preserve">  0006</t>
  </si>
  <si>
    <t>CONTROLE TECNOLOGICO</t>
  </si>
  <si>
    <t xml:space="preserve">    72742</t>
  </si>
  <si>
    <t xml:space="preserve">ENSAIO DE RECEBIMENTO E ACEITACAO DE CIMENTO PORTLAND </t>
  </si>
  <si>
    <t xml:space="preserve">    72743</t>
  </si>
  <si>
    <t xml:space="preserve">ENSAIO DE RECEBIMENTO E ACEITACAO DE AGREGADO GRAUDO </t>
  </si>
  <si>
    <t xml:space="preserve">    73900</t>
  </si>
  <si>
    <t>ENSAIOS TECNOLÓGICO DE ASFALTO</t>
  </si>
  <si>
    <t xml:space="preserve">    73900/001</t>
  </si>
  <si>
    <t xml:space="preserve">ENSAIOS DE IMPRIMACAO - ASFALTO DILUIDO </t>
  </si>
  <si>
    <t xml:space="preserve">    73900/002</t>
  </si>
  <si>
    <t xml:space="preserve">ENSAIOS DE TRATAMENTO SUPERFICIAL SIMPLES - COM CAP </t>
  </si>
  <si>
    <t xml:space="preserve">    73900/003</t>
  </si>
  <si>
    <t xml:space="preserve">ENSAIOS DE TRATAMENTO SUPERFICIAL SIMPLES - COM EMULSAO ASFALTICA </t>
  </si>
  <si>
    <t xml:space="preserve">    73900/004</t>
  </si>
  <si>
    <t xml:space="preserve">ENSAIOS DE TRATAMENTO SUPERFICIAL DUPLO - COM CAP </t>
  </si>
  <si>
    <t xml:space="preserve">    73900/005</t>
  </si>
  <si>
    <t xml:space="preserve">ENSAIOS DE TRATAMENTO SUPERFICIAL DUPLO - COM EMULSAO ASFALTICA </t>
  </si>
  <si>
    <t xml:space="preserve">    73900/006</t>
  </si>
  <si>
    <t xml:space="preserve">ENSAIOS DE TRATAMENTO SUPERFICIAL TRIPLO - COM CAP </t>
  </si>
  <si>
    <t xml:space="preserve">    73900/007</t>
  </si>
  <si>
    <t xml:space="preserve">ENSAIOS DE TRATAMENTO SUPERFICIAL TRIPLO - COM EMULSAO ASFALTICA </t>
  </si>
  <si>
    <t xml:space="preserve">    73900/008</t>
  </si>
  <si>
    <t xml:space="preserve">ENSAIOS DE MACADAME BETUMINOSO POR PENETRACAO - COM CAP </t>
  </si>
  <si>
    <t xml:space="preserve">    73900/009</t>
  </si>
  <si>
    <t xml:space="preserve">ENSAIOS DE MACADAME BETUMINOSO POR PENETRACAO - COM EMULSAO ASFALTICA </t>
  </si>
  <si>
    <t xml:space="preserve">    73900/010</t>
  </si>
  <si>
    <t xml:space="preserve">ENSAIOS DE PRE MISTURADO A FRIO </t>
  </si>
  <si>
    <t xml:space="preserve">    73900/011</t>
  </si>
  <si>
    <t xml:space="preserve">ENSAIOS DE AREIA ASFALTO A QUENTE </t>
  </si>
  <si>
    <t xml:space="preserve">    73900/012</t>
  </si>
  <si>
    <t xml:space="preserve">ENSAIOS DE CONCRETO ASFALTICO </t>
  </si>
  <si>
    <t xml:space="preserve">    74020</t>
  </si>
  <si>
    <t>ENSAIO TECNOLOGICO COM CONCRETO</t>
  </si>
  <si>
    <t xml:space="preserve">    74020/001</t>
  </si>
  <si>
    <t xml:space="preserve">ENSAIO DE PAVIMENTO DE CONCRETO </t>
  </si>
  <si>
    <t xml:space="preserve">    74020/002</t>
  </si>
  <si>
    <t xml:space="preserve">ENSAIOS DE PAVIMENTO DE CONCRETO COMPACTADO COM ROLO </t>
  </si>
  <si>
    <t xml:space="preserve">    74021</t>
  </si>
  <si>
    <t>ENSAIO TECNOLOGICO DE TERRAPLENAGEM</t>
  </si>
  <si>
    <t xml:space="preserve">    74021/001</t>
  </si>
  <si>
    <t xml:space="preserve">ENSAIOS DE TERRAPLENAGEM - CORPO DO ATERRO </t>
  </si>
  <si>
    <t xml:space="preserve">    74021/002</t>
  </si>
  <si>
    <t xml:space="preserve">ENSAIO DE TERRAPLENAGEM - CAMADA FINAL DO ATERRO </t>
  </si>
  <si>
    <t xml:space="preserve">    74021/003</t>
  </si>
  <si>
    <t xml:space="preserve">ENSAIOS DE REGULARIZACAO DO SUBLEITO </t>
  </si>
  <si>
    <t xml:space="preserve">    74021/004</t>
  </si>
  <si>
    <t xml:space="preserve">ENSAIOS DE REFORCO DO SUBLEITO </t>
  </si>
  <si>
    <t xml:space="preserve">    74021/005</t>
  </si>
  <si>
    <t xml:space="preserve">ENSAIOS DE SUB BASE DE SOLO MELHORADO COM CIMENTO </t>
  </si>
  <si>
    <t xml:space="preserve">    74021/006</t>
  </si>
  <si>
    <t xml:space="preserve">ENSAIOS DE BASE ESTABILIZADA GRANULOMETRICAMENTE </t>
  </si>
  <si>
    <t xml:space="preserve">    74021/007</t>
  </si>
  <si>
    <t xml:space="preserve">ENSAIO DE BASE DE SOLO MELHORADO COM CIMENTO </t>
  </si>
  <si>
    <t xml:space="preserve">    74021/008</t>
  </si>
  <si>
    <t xml:space="preserve">ENSAIOS DE BASE DE SOLO CIMENTO </t>
  </si>
  <si>
    <t xml:space="preserve">    74022</t>
  </si>
  <si>
    <t>ENSAIO TECNOLOGICO</t>
  </si>
  <si>
    <t xml:space="preserve">    74022/001</t>
  </si>
  <si>
    <t xml:space="preserve">ENSAIO DE PENETRACAO - MATERIAL BETUMINOSO </t>
  </si>
  <si>
    <t xml:space="preserve">    74022/002</t>
  </si>
  <si>
    <t xml:space="preserve">ENSAIO DE VISCOSIDADE SAYBOLT - FUROL - MATERIAL BETUMINOSO </t>
  </si>
  <si>
    <t xml:space="preserve">    74022/003</t>
  </si>
  <si>
    <t xml:space="preserve">ENSAIO DE DETERMINACAO DA PENEIRACAO - EMULSAO ASFALTICA </t>
  </si>
  <si>
    <t xml:space="preserve">    74022/004</t>
  </si>
  <si>
    <t xml:space="preserve">ENSAIO DE DETERMINACAO DA SEDIMENTACAO - EMULSAO ASFALTICA </t>
  </si>
  <si>
    <t xml:space="preserve">    74022/005</t>
  </si>
  <si>
    <t>ENSAIO DE DETERMINACAO DO TEOR DE BETUME - CIMENTO ASFALTICO DE PETROLEO</t>
  </si>
  <si>
    <t xml:space="preserve">    74022/006</t>
  </si>
  <si>
    <t xml:space="preserve">ENSAIO DE GRANULOMETRIA POR PENEIRAMENTO - SOLOS </t>
  </si>
  <si>
    <t xml:space="preserve">    74022/007</t>
  </si>
  <si>
    <t xml:space="preserve">ENSAIO DE GRANULOMETRIA POR PENEIRAMENTO E SEDIMENTACAO - SOLOS </t>
  </si>
  <si>
    <t xml:space="preserve">    74022/008</t>
  </si>
  <si>
    <t xml:space="preserve">ENSAIO DE LIMITE DE LIQUIDEZ - SOLOS </t>
  </si>
  <si>
    <t xml:space="preserve">    74022/009</t>
  </si>
  <si>
    <t xml:space="preserve">ENSAIO DE LIMITE DE PLASTICIDADE - SOLOS </t>
  </si>
  <si>
    <t xml:space="preserve">    74022/010</t>
  </si>
  <si>
    <t>ENSAIO DE COMPACTACAO - AMOSTRAS NAO TRABALHADAS - ENERGIA NORMAL - SOLOS</t>
  </si>
  <si>
    <t xml:space="preserve">    74022/011</t>
  </si>
  <si>
    <t>ENSAIO DE COMPACTACAO - AMOSTRAS NAO TRABALHADAS - ENERGIA INTERMEDIARIA - SOLOS</t>
  </si>
  <si>
    <t xml:space="preserve">    74022/012</t>
  </si>
  <si>
    <t>ENSAIO DE COMPACTACAO - AMOSTRAS NAO TRABALHADAS - ENERGIA MODIFICADA - SOLOS</t>
  </si>
  <si>
    <t xml:space="preserve">    74022/013</t>
  </si>
  <si>
    <t xml:space="preserve">ENSAIO DE COMPACTACAO - AMOSTRAS TRABALHADAS - SOLOS </t>
  </si>
  <si>
    <t xml:space="preserve">    74022/014</t>
  </si>
  <si>
    <t xml:space="preserve">ENSAIO DE MASSA ESPECIFICA - IN SITU - METODO FRASCO DE AREIA - SOLOS </t>
  </si>
  <si>
    <t xml:space="preserve">    74022/015</t>
  </si>
  <si>
    <t>ENSAIO DE MASSA ESPECIFICA - IN SITU - METODO BALAO DE BORRACHA - SOLOS</t>
  </si>
  <si>
    <t xml:space="preserve">    74022/016</t>
  </si>
  <si>
    <t xml:space="preserve">ENSAIO DE DENSIDADE REAL - SOLOS </t>
  </si>
  <si>
    <t xml:space="preserve">    74022/017</t>
  </si>
  <si>
    <t xml:space="preserve">ENSAIO DE ABRASAO LOS ANGELES - AGREGADOS </t>
  </si>
  <si>
    <t xml:space="preserve">    74022/018</t>
  </si>
  <si>
    <t xml:space="preserve">ENSAIO DE MASSA ESPECIFICA - IN SITU - EMPREGO DO OLEO - SOLOS </t>
  </si>
  <si>
    <t xml:space="preserve">    74022/019</t>
  </si>
  <si>
    <t>ENSAIO DE INDICE DE SUPORTE CALIFORNIA - AMOSTRAS NAO TRABALHADAS - ENERGIA NORMAL - SOLOS</t>
  </si>
  <si>
    <t xml:space="preserve">    74022/020</t>
  </si>
  <si>
    <t>ENSAIO DE INDICE DE SUPORTE CALIFORNIA - AMOSTRAS NAO TRABALHADAS - ENERGIA INTERMEDIARIA - SOLOS</t>
  </si>
  <si>
    <t xml:space="preserve">    74022/021</t>
  </si>
  <si>
    <t>ENSAIO DE INDICE DE SUPORTE CALIFORNIA- AMOSTRAS NAO TRABALHADAS - ENERGIA MODIFICADA- SOLOS</t>
  </si>
  <si>
    <t xml:space="preserve">    74022/022</t>
  </si>
  <si>
    <t xml:space="preserve">ENSAIO DE TEOR DE UMIDADE - METODO EXPEDITO DO ALCOOL - SOLOS </t>
  </si>
  <si>
    <t xml:space="preserve">    74022/023</t>
  </si>
  <si>
    <t>ENSAIO DE TEOR DE UMIDADE - PROCESSO SPEEDY - SOLOS E AGREGADOS MIUDOS</t>
  </si>
  <si>
    <t xml:space="preserve">    74022/024</t>
  </si>
  <si>
    <t xml:space="preserve">ENSAIO DE TEOR DE UMIDADE - EM LABORATORIO - SOLOS </t>
  </si>
  <si>
    <t xml:space="preserve">    74022/025</t>
  </si>
  <si>
    <t xml:space="preserve">ENSAIO DE PONTO DE FULGOR - MATERIAL BETUMINOSO </t>
  </si>
  <si>
    <t xml:space="preserve">    74022/026</t>
  </si>
  <si>
    <t xml:space="preserve">ENSAIO DE DESTILACAO - ASFALTO DILUIDO </t>
  </si>
  <si>
    <t xml:space="preserve">    74022/027</t>
  </si>
  <si>
    <t xml:space="preserve">ENSAIO DE CONTROLE DE TAXA DE APLICACAO DE LIGANTE BETUMINOSO </t>
  </si>
  <si>
    <t xml:space="preserve">    74022/028</t>
  </si>
  <si>
    <t>ENSAIO DE SUSCEPTIBILIDADE TERMICA - INDICE PFEIFFER - MATERIAL ASFALTICO</t>
  </si>
  <si>
    <t xml:space="preserve">    74022/029</t>
  </si>
  <si>
    <t xml:space="preserve">ENSAIO DE ESPUMA - MATERIAL ASFALTICO </t>
  </si>
  <si>
    <t xml:space="preserve">    74022/030</t>
  </si>
  <si>
    <t xml:space="preserve">ENSAIO DE RESISTENCIA A COMPRESSAO SIMPLES - CONCRETO </t>
  </si>
  <si>
    <t xml:space="preserve">    74022/031</t>
  </si>
  <si>
    <t xml:space="preserve">ENSAIO DE RESISTENCIA A TRACAO POR COMPRESSAO DIAMETRAL - CONCRETO </t>
  </si>
  <si>
    <t xml:space="preserve">    74022/032</t>
  </si>
  <si>
    <t xml:space="preserve">ENSAIO DE RESISTENCIA A TRACAO NA FLEXAO DE CONCRETO </t>
  </si>
  <si>
    <t xml:space="preserve">    74022/033</t>
  </si>
  <si>
    <t xml:space="preserve">ENSAIO DE RESILIENCIA - SOLOS </t>
  </si>
  <si>
    <t xml:space="preserve">    74022/034</t>
  </si>
  <si>
    <t xml:space="preserve">ENSAIO DE RESILIENCIA - MISTURAS BETUMINOSAS </t>
  </si>
  <si>
    <t xml:space="preserve">    74022/035</t>
  </si>
  <si>
    <t xml:space="preserve">ENSAIO DE PERCENTAGEM DE BETUME - MISTURAS BETUMINOSAS </t>
  </si>
  <si>
    <t xml:space="preserve">    74022/036</t>
  </si>
  <si>
    <t xml:space="preserve">ENSAIO DE ADESIVIDADE - RESISTENCIA A AGUA - EMULSAO ASFALTICA </t>
  </si>
  <si>
    <t xml:space="preserve">    74022/037</t>
  </si>
  <si>
    <t xml:space="preserve">ENSAIO DE ADESIVIDADE A LIGANTE BETUMINOSO - AGREGADO GRAUDO </t>
  </si>
  <si>
    <t xml:space="preserve">    74022/038</t>
  </si>
  <si>
    <t xml:space="preserve">ENSAIO DE EXPANSIBILIDADE - SOLOS </t>
  </si>
  <si>
    <t xml:space="preserve">    74022/039</t>
  </si>
  <si>
    <t xml:space="preserve">PREPARACAO DE AMOSTRAS PARA ENSAIO DE CARACTERIZACAO - SOLOS </t>
  </si>
  <si>
    <t xml:space="preserve">    74022/040</t>
  </si>
  <si>
    <t xml:space="preserve">ENSAIO MARSHALL - MISTURA BETUMINOSA A QUENTE </t>
  </si>
  <si>
    <t xml:space="preserve">    74022/041</t>
  </si>
  <si>
    <t xml:space="preserve">ENSAIO DE DETERMINACAO DO INDICE DE FORMA - AGREGADOS </t>
  </si>
  <si>
    <t xml:space="preserve">    74022/042</t>
  </si>
  <si>
    <t xml:space="preserve">ENSAIO DE EQUIVALENTE EM AREIA - SOLOS </t>
  </si>
  <si>
    <t xml:space="preserve">    74022/043</t>
  </si>
  <si>
    <t xml:space="preserve">ENSAIO DE MOLDAGEM E CURA DE SOLO CIMENTO </t>
  </si>
  <si>
    <t xml:space="preserve">    74022/044</t>
  </si>
  <si>
    <t xml:space="preserve">ENSAIO DE COMPRESSAO AXIAL DE SOLO CIMENTO </t>
  </si>
  <si>
    <t xml:space="preserve">    74022/045</t>
  </si>
  <si>
    <t xml:space="preserve">ENSAIO DE VISCOSIDADE CINEMATICA - ASFALTO </t>
  </si>
  <si>
    <t xml:space="preserve">    74022/047</t>
  </si>
  <si>
    <t xml:space="preserve">ENSAIO DE RESIDUO POR EVAPORACAO - EMULSAO ASFALTICA </t>
  </si>
  <si>
    <t xml:space="preserve">    74022/048</t>
  </si>
  <si>
    <t xml:space="preserve">ENSAIO DE CARGA DA PARTICULA - EMULSAO ASFALTICA </t>
  </si>
  <si>
    <t xml:space="preserve">    74022/049</t>
  </si>
  <si>
    <t xml:space="preserve">ENSAIO DE DESEMULSIBILIDADE - EMULSAO ASFALTICA </t>
  </si>
  <si>
    <t xml:space="preserve">    74022/050</t>
  </si>
  <si>
    <t xml:space="preserve">ENSAIO DE DETERMINACAO DA TAXA DE ESPALHAMENTO DO AGREGADO </t>
  </si>
  <si>
    <t xml:space="preserve">    74022/051</t>
  </si>
  <si>
    <t xml:space="preserve">ENSAIO DE ADESIVIDADE A LIGANTE BETUMINOSO - AGREGADO </t>
  </si>
  <si>
    <t xml:space="preserve">    74022/052</t>
  </si>
  <si>
    <t xml:space="preserve">ENSAIO DE GRANULOMETRIA DO AGREGADO </t>
  </si>
  <si>
    <t xml:space="preserve">    74022/053</t>
  </si>
  <si>
    <t xml:space="preserve">ENSAIO DE CONTROLE DO GRAU DE COMPACTACAO DA MISTURA ASFALTICA </t>
  </si>
  <si>
    <t xml:space="preserve">    74022/054</t>
  </si>
  <si>
    <t xml:space="preserve">ENSAIO DE GRANULOMETRIA DO FILLER </t>
  </si>
  <si>
    <t xml:space="preserve">    74022/055</t>
  </si>
  <si>
    <t xml:space="preserve">ENSAIO DE TRACAO POR COMPRESSAO DIAMETRAL - MISTURAS BETUMINOSAS </t>
  </si>
  <si>
    <t xml:space="preserve">    74022/056</t>
  </si>
  <si>
    <t xml:space="preserve">ENSAIO DE DENSIDADE DO MATERIAL BETUMINOSO </t>
  </si>
  <si>
    <t xml:space="preserve">    74022/057</t>
  </si>
  <si>
    <t xml:space="preserve">ENSAIO DE CONSISTENCIA DO CONCRETO CCR - INDICE VEBE </t>
  </si>
  <si>
    <t xml:space="preserve">    74022/058</t>
  </si>
  <si>
    <t xml:space="preserve">ENSAIO DE ABATIMENTO DO TRONCO DE CONE </t>
  </si>
  <si>
    <t xml:space="preserve">    74259</t>
  </si>
  <si>
    <t xml:space="preserve">ENSAIOS DE PINTURA DE LIGACAO </t>
  </si>
  <si>
    <t xml:space="preserve">  0007</t>
  </si>
  <si>
    <t>SONDAGENS</t>
  </si>
  <si>
    <t xml:space="preserve">    72733</t>
  </si>
  <si>
    <t>MOBILIZACAO E INSTALACAO DE 01 EQUIPAMENTO DE SONDAGEM, DISTANCIA ACIMA DE 20KM</t>
  </si>
  <si>
    <t xml:space="preserve">    72871</t>
  </si>
  <si>
    <t>MOBILIZACAO E INSTALACAO DE 01 EQUIPAMENTO DE SONDAGEM, DISTANCIA ATE 10KM</t>
  </si>
  <si>
    <t xml:space="preserve">    72872</t>
  </si>
  <si>
    <t>MOBILIZACAO E INSTALACAO DE 01 EQUIPAMENTO DE SONDAGEM, DISTANCIA DE 10KM ATE 20KM</t>
  </si>
  <si>
    <t xml:space="preserve">  0008</t>
  </si>
  <si>
    <t>LOCACAO</t>
  </si>
  <si>
    <t xml:space="preserve">    68051</t>
  </si>
  <si>
    <t xml:space="preserve">LOCACAO ALVENARIA </t>
  </si>
  <si>
    <t xml:space="preserve">    73610</t>
  </si>
  <si>
    <t xml:space="preserve">LOCAÇÃO DE REDES DE ÁGUA OU DE ESGOTO </t>
  </si>
  <si>
    <t xml:space="preserve">    73679</t>
  </si>
  <si>
    <t xml:space="preserve">LOCAÇÃO DE ADUTORAS, COLETORES TRONCO E INTERCEPTORES - ATÉ DN 500 MM </t>
  </si>
  <si>
    <t xml:space="preserve">    73686</t>
  </si>
  <si>
    <t>LOCACAO DA OBRA, COM USO DE EQUIPAMENTOS TOPOGRAFICOS, INCLUSIVE NIVELADOR</t>
  </si>
  <si>
    <t xml:space="preserve">    73992</t>
  </si>
  <si>
    <t>LOCACAO DE OBRA</t>
  </si>
  <si>
    <t xml:space="preserve">    73992/001</t>
  </si>
  <si>
    <t>LOCACAO CONVENCIONAL DE OBRA, ATRAVÉS DE GABARITO DE TABUAS CORRIDAS PONTALETADAS A CADA 1,50M, SEM REAPROVEITAMENTO</t>
  </si>
  <si>
    <t xml:space="preserve">    74077</t>
  </si>
  <si>
    <t>LOCACAO OBRA C/PECA DE PINHO / REAPROVEITAMENTO</t>
  </si>
  <si>
    <t xml:space="preserve">    74077/001</t>
  </si>
  <si>
    <t>LOCACAO CONVENCIONAL DE OBRA, ATRAVÉS DE GABARITO DE TABUAS CORRIDAS PONTALETADAS, SEM REAPROVEITAMENTO</t>
  </si>
  <si>
    <t xml:space="preserve">    74077/002</t>
  </si>
  <si>
    <t>LOCACAO CONVENCIONAL DE OBRA, ATRAVÉS DE GABARITO DE TABUAS CORRIDAS PONTALETADAS, COM REAPROVEITAMENTO DE 10 VEZES.</t>
  </si>
  <si>
    <t xml:space="preserve">    74077/003</t>
  </si>
  <si>
    <t>LOCACAO CONVENCIONAL DE OBRA, ATRAVÉS DE GABARITO DE TABUAS CORRIDAS PONTALETADAS, COM REAPROVEITAMENTO DE 3 VEZES.</t>
  </si>
  <si>
    <t xml:space="preserve">    85323</t>
  </si>
  <si>
    <t>LOCACAO E NIVELAMENTO DE EMISSARIO/REDE COLETORA COM AUXILIO DE EQUIPAMENTO TOPOGRAFICO</t>
  </si>
  <si>
    <t xml:space="preserve">  0009</t>
  </si>
  <si>
    <t>LEVANTAMENTO CADASTRAL</t>
  </si>
  <si>
    <t xml:space="preserve">    73677</t>
  </si>
  <si>
    <t xml:space="preserve">CADASTRO DE LIGAÇÕES PREDIAIS, INCLUSIVE DESENHISTA </t>
  </si>
  <si>
    <t xml:space="preserve">    73678</t>
  </si>
  <si>
    <t>CADASTRO DE ADUTORAS. COLETORES E INTERCEPTORES - ATÉ DN 500 MM, INCLUSIVE DESENHISTA</t>
  </si>
  <si>
    <t xml:space="preserve">    73682</t>
  </si>
  <si>
    <t xml:space="preserve">CADASTRO DE REDES, INCLUSIVE DESENHISTA </t>
  </si>
  <si>
    <t xml:space="preserve">    73758</t>
  </si>
  <si>
    <t>LEVANT SECAO TRANSV C/NIVEL P/M LINEAR SECAO</t>
  </si>
  <si>
    <t xml:space="preserve">    73758/001</t>
  </si>
  <si>
    <t>LEVANTAMENTO SECAO TRANSVERSAL C/NIVEL TERRENO NAO ACIDENTADO VEGETAÇÃO DENSA INCLUSIVE DESENHO ESC 1:200 EM PAPEL VEGETAL MILIMETRADO (MEDIDO P/M SECAO), INCLUSIVE NIVELADOR, AUXILIAR DE CALCULO TOPOGRAFICO EDESENHISTA.</t>
  </si>
  <si>
    <t xml:space="preserve">    78472</t>
  </si>
  <si>
    <t>SERVICOS TOPOGRAFICOS PARA PAVIMENTACAO, INCLUSIVE NOTA DE SERVICOS, ACOMPANHAMENTO E GREIDE</t>
  </si>
  <si>
    <t>URBA</t>
  </si>
  <si>
    <t>URBANIZACAO</t>
  </si>
  <si>
    <t xml:space="preserve">  0202</t>
  </si>
  <si>
    <t>CERCA/PROTETORES</t>
  </si>
  <si>
    <t xml:space="preserve">    74038</t>
  </si>
  <si>
    <t>PORTÃO PARA CERCA</t>
  </si>
  <si>
    <t xml:space="preserve">    74038/001</t>
  </si>
  <si>
    <t>PORTAO COM MOUROES DE MADEIRA ROLICA, DIAMETRO 11CM, COM 5 FIOS DE ARAME FARPADO Nº 14 CLASSE 250, SEM DOBRADICAS</t>
  </si>
  <si>
    <t xml:space="preserve">    74039</t>
  </si>
  <si>
    <t>CERCA COM MOURÕES DE MADEIRA</t>
  </si>
  <si>
    <t xml:space="preserve">    74039/001</t>
  </si>
  <si>
    <t>CERCA COM MOUROES DE MADEIRA ROLICA, DIAMETRO 11CM, ESPACAMENTO DE 2M,ALTURA LIVRE DE 1M, CRAVADOS 0,5M, COM 5 FIOS DE ARAME FARPADO Nº 14CLASSE 250</t>
  </si>
  <si>
    <t xml:space="preserve">    74118</t>
  </si>
  <si>
    <t>CERCA VIVA - MMA</t>
  </si>
  <si>
    <t xml:space="preserve">    74118/001</t>
  </si>
  <si>
    <t xml:space="preserve">PLANTIO DE CERCA VIVA COM ARBUSTOS DE ALTURA 50 A 100CM, COM 4UN/M </t>
  </si>
  <si>
    <t xml:space="preserve">    74142</t>
  </si>
  <si>
    <t>CERCA COM MOUROES - MMA</t>
  </si>
  <si>
    <t xml:space="preserve">    74142/001</t>
  </si>
  <si>
    <t>CERCA COM MOUROES DE CONCRETO, RETO, ESPACAMENTO DE 3M, CRAVADOS 0,5M,COM 4 FIOS DE ARAME FARPADO Nº 14 CLASSE 250</t>
  </si>
  <si>
    <t xml:space="preserve">    74142/002</t>
  </si>
  <si>
    <t>CERCA COM MOUROES DE MADEIRA, 7,5X7,5CM, ESPACAMENTO DE 2M, ALTURA LIVRE DE 2M, CRAVADOS 0,5M, COM 4 FIOS DE ARAME FARPADO Nº 14 CLASSE 250</t>
  </si>
  <si>
    <t xml:space="preserve">    74142/003</t>
  </si>
  <si>
    <t>CERCA COM MOUROES DE MADEIRA, 7,5X7,5CM, ESPACAMENTO DE 2M, ALTURA LIVRE DE 2M, CRAVADOS 0,5M, COM 8 FIOS DE ARAME FARPADO Nº 14 CLASSE 250</t>
  </si>
  <si>
    <t xml:space="preserve">    74142/004</t>
  </si>
  <si>
    <t>CERCA COM MOUROES DE CONCRETO, SECAO "T" PONTA INCLINADA, 10X10CM, ESPACAMENTO DE 3M, CRAVADOS 0,5M, COM 11 FIOS DE ARAME FARPADO Nº 16</t>
  </si>
  <si>
    <t xml:space="preserve">    74143</t>
  </si>
  <si>
    <t>CERCA DE ARAME LISO</t>
  </si>
  <si>
    <t xml:space="preserve">    74143/001</t>
  </si>
  <si>
    <t>CERCA COM MOUROES DE CONCRETO, RETO, 15X15CM, ESPACAMENTO DE 3M, CRAVADOS 0,5M, ESCORAS DE 10X10CM NOS CANTOS, COM 12 FIOS DE ARAME DE ACO OVALADO 15X17</t>
  </si>
  <si>
    <t xml:space="preserve">    74143/002</t>
  </si>
  <si>
    <t>CERCA COM MOUROES DE CONCRETO, RETO, 15X15CM, ESPACAMENTO DE 3M, CRAVADOS 0,5M, ESCORAS DE 10X10CM NOS CANTOS, COM 9 FIOS DE ARAME DE ACO OVALADO 15X17</t>
  </si>
  <si>
    <t xml:space="preserve">    85171</t>
  </si>
  <si>
    <t>RECOMPOSICAO PARCIAL DO ARAME FARPADO Nº 14 CLASSE 250, FIXADO EM CERCA COM MOURÕES DE CONCRETO, RETO, 15X15CM</t>
  </si>
  <si>
    <t xml:space="preserve">  0204</t>
  </si>
  <si>
    <t>ALAMBRADO</t>
  </si>
  <si>
    <t xml:space="preserve">    73787</t>
  </si>
  <si>
    <t xml:space="preserve">    73787/001</t>
  </si>
  <si>
    <t>ALAMBRADO EM TUBOS DE ACO GALVANIZADO, COM COSTURA, DIN 2440, DIAMETRO2", ALTURA 3M, FIXADOS A CADA 2M EM BLOCOS DE CONCRETO, COM TELA DE ARAME GALVANIZADO REVESTIDO COM PVC, FIO 12 BWG E MALHA 7,5X7,5CM</t>
  </si>
  <si>
    <t xml:space="preserve">    74244</t>
  </si>
  <si>
    <t>ALAMBRADO PARA QUADRA POLIESPORTIVA</t>
  </si>
  <si>
    <t xml:space="preserve">    74244/001</t>
  </si>
  <si>
    <t>ALAMBRADO PARA QUADRA POLIESPORTIVA, ESTRUTURADO POR TUBOS DE ACO GALVANIZADO, COM COSTURA, DIN 2440, DIAMETRO 2", COM TELA DE ARAME GALVANIZADO, FIO 14 BWG E MALHA QUADRADA 5X5CM</t>
  </si>
  <si>
    <t xml:space="preserve">    85172</t>
  </si>
  <si>
    <t>ALAMBRADO EM MOUROES DE CONCRETO "T", ALTURA LIVRE 2M, ESPACADOS A CADA 2M, COM TELA DE ARAME GALVANIZADO, FIO 14 BWG E MALHA QUADRADA 5X5CM</t>
  </si>
  <si>
    <t xml:space="preserve">  0205</t>
  </si>
  <si>
    <t>ARBORIZACAO, INCLUSIVE PREPARO DO SOLO</t>
  </si>
  <si>
    <t xml:space="preserve">    73788</t>
  </si>
  <si>
    <t>PLANTIO DE ARVORES E ARBUSTOS</t>
  </si>
  <si>
    <t xml:space="preserve">    73788/002</t>
  </si>
  <si>
    <t xml:space="preserve">GRADE EM MADEIRA PARA PROTECAO DE MUDAS DE ARVORES </t>
  </si>
  <si>
    <t xml:space="preserve">    73967</t>
  </si>
  <si>
    <t>PLANTIO DE ARBUSTOS E ARVORES</t>
  </si>
  <si>
    <t xml:space="preserve">    73967/001</t>
  </si>
  <si>
    <t xml:space="preserve">PLANTIO DE ARBUSTO, ALTURA MAIOR QUE 1,00M, EM CAVAS DE 80X80X80CM </t>
  </si>
  <si>
    <t xml:space="preserve">    73967/002</t>
  </si>
  <si>
    <t>PLANTIO DE ARVORE REGIONAL, ALTURA MAIOR QUE 2,00M, EM CAVAS DE 80X80X80CM</t>
  </si>
  <si>
    <t xml:space="preserve">    73967/004</t>
  </si>
  <si>
    <t xml:space="preserve">IRRIGAÇÃO DE ÁRVORE COM CARRO PIPA </t>
  </si>
  <si>
    <t xml:space="preserve">    85178</t>
  </si>
  <si>
    <t xml:space="preserve">PLANTIO DE ARBUSTO COM ALTURA 50 A 100CM, EM CAVA DE 60X60X60CM </t>
  </si>
  <si>
    <t xml:space="preserve">  0206</t>
  </si>
  <si>
    <t>GRAMA, INCLUSIVE PREPARO DO SOLO</t>
  </si>
  <si>
    <t xml:space="preserve">    74236</t>
  </si>
  <si>
    <t>PLANTIO DE GRAMA</t>
  </si>
  <si>
    <t xml:space="preserve">    74236/001</t>
  </si>
  <si>
    <t xml:space="preserve">PLANTIO DE GRAMA BATATAIS EM PLACAS </t>
  </si>
  <si>
    <t xml:space="preserve">    85179</t>
  </si>
  <si>
    <t xml:space="preserve">PLANTIO DE GRAMA SAO CARLOS EM LEIVAS </t>
  </si>
  <si>
    <t xml:space="preserve">    85180</t>
  </si>
  <si>
    <t xml:space="preserve">PLANTIO DE GRAMA ESMERALDA EM ROLO </t>
  </si>
  <si>
    <t xml:space="preserve">  0207</t>
  </si>
  <si>
    <t>PASSEIO</t>
  </si>
  <si>
    <t xml:space="preserve">    73608</t>
  </si>
  <si>
    <t>PISO EM PEDRA PORTUGUESA BRANCA, ASSENTADA SOBRE ARGAMASSA SECA TRACO 1:6 (CIMENTO E AREIA) E REJUNTADA COM ARGAMASSA SECA TRACO 1:2 (CIMENTO E AREIA)</t>
  </si>
  <si>
    <t xml:space="preserve">    85181</t>
  </si>
  <si>
    <t xml:space="preserve">PASSEIO EM CONCRETO DESEMPENADO, TRACO 1:2,5:3,5 E ESPESSURA 5CM </t>
  </si>
  <si>
    <t xml:space="preserve">  0277</t>
  </si>
  <si>
    <t>MANUTENCAO E LIMPEZA DE AREAS VERDES</t>
  </si>
  <si>
    <t xml:space="preserve">    85182</t>
  </si>
  <si>
    <t>REVOLVIMENTO E DESTORROAMENTO MANUAL DE SUPERFÍCIE GRAMADA COM PROFUNDIDADE ATÉ 20CM</t>
  </si>
  <si>
    <t xml:space="preserve">    85183</t>
  </si>
  <si>
    <t xml:space="preserve">REVOLVIMENTO MANUAL DE SOLO, PROFUNDIDADE ATÉ 20CM </t>
  </si>
  <si>
    <t xml:space="preserve">    85184</t>
  </si>
  <si>
    <t xml:space="preserve">RETIRADA DE GRAMA EM PLACAS </t>
  </si>
  <si>
    <t xml:space="preserve">    85185</t>
  </si>
  <si>
    <t xml:space="preserve">PODA E LIMPEZA DE ARBUSTO TIPO CERCA VIVA </t>
  </si>
  <si>
    <t xml:space="preserve">    85186</t>
  </si>
  <si>
    <t>PODA DE ARVORES, COM LIMPEZA DE GALHOS SECOS E RETIRADA DE PARASITAS, INCLUINDO REMOCAO DE ENTULHO</t>
  </si>
  <si>
    <t xml:space="preserve">  0278</t>
  </si>
  <si>
    <t>FORNECIMENTO DE ADUBOS, MATERIAIS E EQUIPAMENTOS PARA JARDIM</t>
  </si>
  <si>
    <t xml:space="preserve">    85187</t>
  </si>
  <si>
    <t>APLICACAO DE HERBICIDA SELETIVO EM GRAMADOS, COM FREQUENCIA DE DUAS VEZES AO ANOAGRUPADOR COMPOSIÇÃOS U M Á R I O</t>
  </si>
  <si>
    <t>HA</t>
  </si>
  <si>
    <t xml:space="preserve">    88236</t>
  </si>
  <si>
    <t xml:space="preserve">FERRAMENTAS (ENCARGOS COMPLEMENTARES) </t>
  </si>
  <si>
    <t xml:space="preserve">    88237</t>
  </si>
  <si>
    <t xml:space="preserve">EPI (ENCARGOS COMPLEMENTARES) </t>
  </si>
  <si>
    <t xml:space="preserve">    88238</t>
  </si>
  <si>
    <t xml:space="preserve">AJUDANTE DE ARMADOR COM ENCARGOS COMPLEMENTARES </t>
  </si>
  <si>
    <t xml:space="preserve">    88239</t>
  </si>
  <si>
    <t xml:space="preserve">AJUDANTE DE CARPINTEIRO COM ENCARGOS COMPLEMENTARES </t>
  </si>
  <si>
    <t xml:space="preserve">    88240</t>
  </si>
  <si>
    <t xml:space="preserve">AJUDANTE DE ESTRUTURA METÁLICA COM ENCARGOS COMPLEMENTARES </t>
  </si>
  <si>
    <t xml:space="preserve">    88241</t>
  </si>
  <si>
    <t xml:space="preserve">AJUDANTE DE OPERAÇÃO EM GERAL COM ENCARGOS COMPLEMENTARES </t>
  </si>
  <si>
    <t xml:space="preserve">    88242</t>
  </si>
  <si>
    <t xml:space="preserve">AJUDANTE DE PEDREIRO COM ENCARGOS COMPLEMENTARES </t>
  </si>
  <si>
    <t xml:space="preserve">    88243</t>
  </si>
  <si>
    <t xml:space="preserve">AJUDANTE ESPECIALIZADO COM ENCARGOS COMPLEMENTARES </t>
  </si>
  <si>
    <t xml:space="preserve">    88244</t>
  </si>
  <si>
    <t xml:space="preserve">AJUDANTE ESPECIALIZADO EM SONDAGEM COM ENCARGOS COMPLEMENTARES </t>
  </si>
  <si>
    <t xml:space="preserve">    88245</t>
  </si>
  <si>
    <t xml:space="preserve">ARMADOR COM ENCARGOS COMPLEMENTARES </t>
  </si>
  <si>
    <t xml:space="preserve">    88246</t>
  </si>
  <si>
    <t xml:space="preserve">ASSENTADOR DE TUBOS COM ENCARGOS COMPLEMENTARES </t>
  </si>
  <si>
    <t xml:space="preserve">    88247</t>
  </si>
  <si>
    <t xml:space="preserve">AUXILIAR DE ELETRICISTA COM ENCARGOS COMPLEMENTARES </t>
  </si>
  <si>
    <t xml:space="preserve">    88248</t>
  </si>
  <si>
    <t>AUXILIAR DE ENCANADOR OU BOMBEIRO HIDRÁULICO COM ENCARGOS COMPLEMENTARES</t>
  </si>
  <si>
    <t xml:space="preserve">    88249</t>
  </si>
  <si>
    <t xml:space="preserve">AUXILIAR DE LABORATÓRIO COM ENCARGOS COMPLEMENTARES </t>
  </si>
  <si>
    <t xml:space="preserve">    88250</t>
  </si>
  <si>
    <t xml:space="preserve">AUXILIAR DE MECÂNICO COM ENCARGOS COMPLEMENTARES </t>
  </si>
  <si>
    <t xml:space="preserve">    88251</t>
  </si>
  <si>
    <t xml:space="preserve">AUXILIAR DE SERRALHEIRO COM ENCARGOS COMPLEMENTARES </t>
  </si>
  <si>
    <t xml:space="preserve">    88252</t>
  </si>
  <si>
    <t xml:space="preserve">AUXILIAR DE SERVIÇOS GERAIS COM ENCARGOS COMPLEMENTARES </t>
  </si>
  <si>
    <t xml:space="preserve">    88253</t>
  </si>
  <si>
    <t xml:space="preserve">AUXILIAR DE TOPÓGRAFO COM ENCARGOS COMPLEMENTARES </t>
  </si>
  <si>
    <t xml:space="preserve">    88254</t>
  </si>
  <si>
    <t xml:space="preserve">AUXILIAR TÉCNICO COM ENCARGOS COMPLEMENTARES </t>
  </si>
  <si>
    <t xml:space="preserve">    88255</t>
  </si>
  <si>
    <t xml:space="preserve">AUXILIAR TÉCNICO DE ENGENHARIA COM ENCARGOS COMPLEMENTARES </t>
  </si>
  <si>
    <t xml:space="preserve">    88256</t>
  </si>
  <si>
    <t xml:space="preserve">AZULEJISTA OU LADRILHISTA COM ENCARGOS COMPLEMENTARES </t>
  </si>
  <si>
    <t xml:space="preserve">    88257</t>
  </si>
  <si>
    <t xml:space="preserve">BLASTER, DINAMITADOR OU CABO DE FOGO COM ENCARGOS COMPLEMENTARES </t>
  </si>
  <si>
    <t xml:space="preserve">    88258</t>
  </si>
  <si>
    <t xml:space="preserve">CADASTRISTA DE USUÁRIOS COM ENCARGOS COMPLEMENTARES </t>
  </si>
  <si>
    <t xml:space="preserve">    88259</t>
  </si>
  <si>
    <t xml:space="preserve">CALAFETADOR/CALAFATE COM ENCARGOS COMPLEMENTARES </t>
  </si>
  <si>
    <t xml:space="preserve">    88260</t>
  </si>
  <si>
    <t xml:space="preserve">CALCETEIRO COM ENCARGOS COMPLEMENTARES </t>
  </si>
  <si>
    <t xml:space="preserve">    88261</t>
  </si>
  <si>
    <t xml:space="preserve">CARPINTEIRO DE ESQUADRIA COM ENCARGOS COMPLEMENTARES </t>
  </si>
  <si>
    <t xml:space="preserve">    88262</t>
  </si>
  <si>
    <t xml:space="preserve">CARPINTEIRO DE FORMAS COM ENCARGOS COMPLEMENTARES </t>
  </si>
  <si>
    <t xml:space="preserve">    88263</t>
  </si>
  <si>
    <t>CAVOUQUEIRO OU OPERADOR PERFURATRIZ/ROMPEDOR COM ENCARGOS COMPLEMENTARES</t>
  </si>
  <si>
    <t xml:space="preserve">    88264</t>
  </si>
  <si>
    <t xml:space="preserve">ELETRICISTA COM ENCARGOS COMPLEMENTARES </t>
  </si>
  <si>
    <t xml:space="preserve">    88265</t>
  </si>
  <si>
    <t xml:space="preserve">ELETRICISTA INDUSTRIAL COM ENCARGOS COMPLEMENTARES </t>
  </si>
  <si>
    <t xml:space="preserve">    88266</t>
  </si>
  <si>
    <t xml:space="preserve">ELETROTÉCNICO COM ENCARGOS COMPLEMENTARES </t>
  </si>
  <si>
    <t xml:space="preserve">    88267</t>
  </si>
  <si>
    <t xml:space="preserve">ENCANADOR OU BOMBEIRO HIDRÁULICO COM ENCARGOS COMPLEMENTARES </t>
  </si>
  <si>
    <t xml:space="preserve">    88268</t>
  </si>
  <si>
    <t xml:space="preserve">ESTUCADOR COM ENCARGOS COMPLEMENTARES </t>
  </si>
  <si>
    <t xml:space="preserve">    88269</t>
  </si>
  <si>
    <t xml:space="preserve">GESSEIRO COM ENCARGOS COMPLEMENTARES </t>
  </si>
  <si>
    <t xml:space="preserve">    88270</t>
  </si>
  <si>
    <t xml:space="preserve">IMPERMEABILIZADOR COM ENCARGOS COMPLEMENTARES </t>
  </si>
  <si>
    <t xml:space="preserve">    88272</t>
  </si>
  <si>
    <t xml:space="preserve">MACARIQUEIRO COM ENCARGOS COMPLEMENTARES </t>
  </si>
  <si>
    <t xml:space="preserve">    88273</t>
  </si>
  <si>
    <t xml:space="preserve">MARCENEIRO COM ENCARGOS COMPLEMENTARES </t>
  </si>
  <si>
    <t xml:space="preserve">    88274</t>
  </si>
  <si>
    <t xml:space="preserve">MARMORISTA/GRANITEIRO COM ENCARGOS COMPLEMENTARES </t>
  </si>
  <si>
    <t xml:space="preserve">    88275</t>
  </si>
  <si>
    <t xml:space="preserve">MECÃNICO DE EQUIPAMENTOS PESADOS COM ENCARGOS COMPLEMENTARES </t>
  </si>
  <si>
    <t xml:space="preserve">    88276</t>
  </si>
  <si>
    <t xml:space="preserve">MONTADOR COM ENCARGOS COMPLEMENTARES </t>
  </si>
  <si>
    <t xml:space="preserve">    88277</t>
  </si>
  <si>
    <t xml:space="preserve">MONTADOR (TUBO AÇO/EQUIPAMENTOS) COM ENCARGOS COMPLEMENTARES </t>
  </si>
  <si>
    <t xml:space="preserve">    88278</t>
  </si>
  <si>
    <t xml:space="preserve">MONTADOR DE ESTRUTURA METÁLICA COM ENCARGOS COMPLEMENTARES </t>
  </si>
  <si>
    <t xml:space="preserve">    88279</t>
  </si>
  <si>
    <t xml:space="preserve">MONTADOR ELETROMECÃNICO COM ENCARGOS COMPLEMENTARES </t>
  </si>
  <si>
    <t xml:space="preserve">    88280</t>
  </si>
  <si>
    <t xml:space="preserve">MONTADOR INDUSTRIAL COM ENCARGOS COMPLEMENTARES </t>
  </si>
  <si>
    <t xml:space="preserve">    88281</t>
  </si>
  <si>
    <t xml:space="preserve">MOTORISTA DE BASCULANTE COM ENCARGOS COMPLEMENTARES </t>
  </si>
  <si>
    <t xml:space="preserve">    88282</t>
  </si>
  <si>
    <t xml:space="preserve">MOTORISTA DE CAMINHÃO COM ENCARGOS COMPLEMENTARES </t>
  </si>
  <si>
    <t xml:space="preserve">    88283</t>
  </si>
  <si>
    <t xml:space="preserve">MOTORISTA DE CAMINHÃO E CARRETA COM ENCARGOS COMPLEMENTARES </t>
  </si>
  <si>
    <t xml:space="preserve">    88284</t>
  </si>
  <si>
    <t xml:space="preserve">MOTORISTA DE VEIÍCULO LEVE COM ENCARGOS COMPLEMENTARES </t>
  </si>
  <si>
    <t xml:space="preserve">    88285</t>
  </si>
  <si>
    <t xml:space="preserve">MOTORISTA DE VEÍCULO PESADO COM ENCARGOS COMPLEMENTARES </t>
  </si>
  <si>
    <t xml:space="preserve">    88286</t>
  </si>
  <si>
    <t xml:space="preserve">MOTORISTA OPERADOR DE MUNCK COM ENCARGOS COMPLEMENTARES </t>
  </si>
  <si>
    <t xml:space="preserve">    88288</t>
  </si>
  <si>
    <t xml:space="preserve">NIVELADOR COM ENCARGOS COMPLEMENTARES </t>
  </si>
  <si>
    <t xml:space="preserve">    88290</t>
  </si>
  <si>
    <t xml:space="preserve">OPERADOR DE ACABADORA COM ENCARGOS COMPLEMENTARES </t>
  </si>
  <si>
    <t xml:space="preserve">    88291</t>
  </si>
  <si>
    <t xml:space="preserve">OPERADOR DE BETONEIRA (CAMINHÃO) COM ENCARGOS COMPLEMENTARES </t>
  </si>
  <si>
    <t xml:space="preserve">    88292</t>
  </si>
  <si>
    <t xml:space="preserve">OPERADOR DE COMPRESSOR OU COMPRESSORISTA COM ENCARGOS COMPLEMENTARES </t>
  </si>
  <si>
    <t xml:space="preserve">    88293</t>
  </si>
  <si>
    <t xml:space="preserve">OPERADOR DE DEMARCADORA DE FAIXAS COM ENCARGOS COMPLEMENTARES </t>
  </si>
  <si>
    <t xml:space="preserve">    88294</t>
  </si>
  <si>
    <t xml:space="preserve">OPERADOR DE ESCAVADEIRA COM ENCARGOS COMPLEMENTARES </t>
  </si>
  <si>
    <t xml:space="preserve">    88295</t>
  </si>
  <si>
    <t xml:space="preserve">OPERADOR DE GUINCHO COM ENCARGOS COMPLEMENTARES </t>
  </si>
  <si>
    <t xml:space="preserve">    88296</t>
  </si>
  <si>
    <t xml:space="preserve">OPERADOR DE GUINDASTE COM ENCARGOS COMPLEMENTARES </t>
  </si>
  <si>
    <t xml:space="preserve">    88297</t>
  </si>
  <si>
    <t xml:space="preserve">OPERADOR DE MÁQUINAS E EQUIPAMENTOS COM ENCARGOS COMPLEMENTARES </t>
  </si>
  <si>
    <t xml:space="preserve">    88298</t>
  </si>
  <si>
    <t xml:space="preserve">OPERADOR DE MARTELETE OU MARTELETEIRO COM ENCARGOS COMPLEMENTARES </t>
  </si>
  <si>
    <t xml:space="preserve">    88299</t>
  </si>
  <si>
    <t xml:space="preserve">OPERADOR DE MOTO-ESCREIPER COM ENCARGOS COMPLEMENTARES </t>
  </si>
  <si>
    <t xml:space="preserve">    88300</t>
  </si>
  <si>
    <t xml:space="preserve">OPERADOR DE MOTONIVELADORA COM ENCARGOS COMPLEMENTARES </t>
  </si>
  <si>
    <t xml:space="preserve">    88301</t>
  </si>
  <si>
    <t xml:space="preserve">OPERADOR DE PÁ CARREGADEIRA COM ENCARGOS COMPLEMENTARES </t>
  </si>
  <si>
    <t xml:space="preserve">    88302</t>
  </si>
  <si>
    <t xml:space="preserve">OPERADOR DE PAVIMENTADORA COM ENCARGOS COMPLEMENTARES </t>
  </si>
  <si>
    <t xml:space="preserve">    88303</t>
  </si>
  <si>
    <t xml:space="preserve">OPERADOR DE ROLO COMPACTADOR COM ENCARGOS COMPLEMENTARES </t>
  </si>
  <si>
    <t xml:space="preserve">    88304</t>
  </si>
  <si>
    <t>OPERADOR DE USINA DE ASFALTO, DE SOLOS OU DE CONCRETO COM ENCARGOS COMPLEMENTARES</t>
  </si>
  <si>
    <t xml:space="preserve">    88306</t>
  </si>
  <si>
    <t xml:space="preserve">OPERADOR JATO DE AREIA OU JATISTA COM ENCARGOS COMPLEMENTARES </t>
  </si>
  <si>
    <t xml:space="preserve">    88307</t>
  </si>
  <si>
    <t xml:space="preserve">OPERADOR PARA BATE ESTACAS COM ENCARGOS COMPLEMENTARES </t>
  </si>
  <si>
    <t xml:space="preserve">    88308</t>
  </si>
  <si>
    <t xml:space="preserve">PASTILHEIRO COM ENCARGOS COMPLEMENTARES </t>
  </si>
  <si>
    <t xml:space="preserve">    88309</t>
  </si>
  <si>
    <t xml:space="preserve">PEDREIRO COM ENCARGOS COMPLEMENTARES </t>
  </si>
  <si>
    <t xml:space="preserve">    88310</t>
  </si>
  <si>
    <t xml:space="preserve">PINTOR COM ENCARGOS COMPLEMENTARES </t>
  </si>
  <si>
    <t xml:space="preserve">    88311</t>
  </si>
  <si>
    <t xml:space="preserve">PINTOR DE LETREIROS COM ENCARGOS COMPLEMENTARES </t>
  </si>
  <si>
    <t xml:space="preserve">    88312</t>
  </si>
  <si>
    <t xml:space="preserve">PINTOR PARA TINTA EPÓXI COM ENCARGOS COMPLEMENTARES </t>
  </si>
  <si>
    <t xml:space="preserve">    88313</t>
  </si>
  <si>
    <t xml:space="preserve">POCEIRO COM ENCARGOS COMPLEMENTARES </t>
  </si>
  <si>
    <t xml:space="preserve">    88314</t>
  </si>
  <si>
    <t xml:space="preserve">RASTELEIRO COM ENCARGOS COMPLEMENTARES </t>
  </si>
  <si>
    <t xml:space="preserve">    88315</t>
  </si>
  <si>
    <t xml:space="preserve">SERRALHEIRO COM ENCARGOS COMPLEMENTARES </t>
  </si>
  <si>
    <t xml:space="preserve">    88316</t>
  </si>
  <si>
    <t xml:space="preserve">SERVENTE COM ENCARGOS COMPLEMENTARES </t>
  </si>
  <si>
    <t xml:space="preserve">    88317</t>
  </si>
  <si>
    <t xml:space="preserve">SOLDADOR COM ENCARGOS COMPLEMENTARES </t>
  </si>
  <si>
    <t xml:space="preserve">    88318</t>
  </si>
  <si>
    <t>SOLDADOR A (PARA SOLDA A SER TESTADA COM RAIOS "X") COM ENCARGOS COMPLEMENTARES</t>
  </si>
  <si>
    <t xml:space="preserve">    88319</t>
  </si>
  <si>
    <t xml:space="preserve">SONDADOR COM ENCARGOS COMPLEMENTARES </t>
  </si>
  <si>
    <t xml:space="preserve">    88320</t>
  </si>
  <si>
    <t xml:space="preserve">TAQUEADOR OU TAQUEIRO COM ENCARGOS COMPLEMENTARES </t>
  </si>
  <si>
    <t xml:space="preserve">    88321</t>
  </si>
  <si>
    <t xml:space="preserve">TÉCNICO DE LABORATÓRIO COM ENCARGOS COMPLEMENTARES </t>
  </si>
  <si>
    <t xml:space="preserve">    88322</t>
  </si>
  <si>
    <t xml:space="preserve">TÉCNICO DE SONDAGEM COM ENCARGOS COMPLEMENTARES </t>
  </si>
  <si>
    <t xml:space="preserve">    88323</t>
  </si>
  <si>
    <t xml:space="preserve">TELHADISTA COM ENCARGOS COMPLEMENTARES </t>
  </si>
  <si>
    <t xml:space="preserve">    88324</t>
  </si>
  <si>
    <t xml:space="preserve">TRATORISTA COM ENCARGOS COMPLEMENTARES </t>
  </si>
  <si>
    <t xml:space="preserve">    88325</t>
  </si>
  <si>
    <t xml:space="preserve">VIDRACEIRO COM ENCARGOS COMPLEMENTARES </t>
  </si>
  <si>
    <t xml:space="preserve">    88326</t>
  </si>
  <si>
    <t xml:space="preserve">VIGIA NOTURNO COM ENCARGOS COMPLEMENTARES </t>
  </si>
  <si>
    <t xml:space="preserve">    88377</t>
  </si>
  <si>
    <t>OPERADOR DE BETONEIRA ESTACIONÁRIA/MISTURADOR COM ENCARGOS COMPLEMENTARES</t>
  </si>
  <si>
    <t xml:space="preserve">    88441</t>
  </si>
  <si>
    <t xml:space="preserve">JARDINEIRO COM ENCARGOS COMPLEMENTARES </t>
  </si>
  <si>
    <t xml:space="preserve">    88597</t>
  </si>
  <si>
    <t>DESENHISTA DETALHISTA COM ENCARGOS COMPLEMENTARES AGRUPADOR COMPOSIÇÃO</t>
  </si>
  <si>
    <t>TABELA DE INSUMOS</t>
  </si>
  <si>
    <t>Preço 1Q (R$)</t>
  </si>
  <si>
    <t>Preço Med (R$)</t>
  </si>
  <si>
    <t>Preço 3Q (R$)</t>
  </si>
  <si>
    <t>ADAPTADOR DE COMPRESSAO EM POLIPROPILENO (PP), PARA TUBO EM PEAD, 20 MM X 1/2"- LIGACAO PREDIAL DE AGUA (NTS 179)</t>
  </si>
  <si>
    <t>ADAPTADOR DE COMPRESSAO EM POLIPROPILENO (PP), PARA TUBO EM PEAD, 20 MM X 3/4"- LIGACAO PREDIAL DE AGUA (NTS 179)</t>
  </si>
  <si>
    <t>ADAPTADOR DE COMPRESSAO EM POLIPROPILENO (PP), PARA TUBO EM PEAD, 32 MM X 1" LIGACAO PREDIAL DE AGUA (NTS 179)</t>
  </si>
  <si>
    <t>ADAPTADOR EM PVC, COM REGISTRO, PARA PEAD, 20 MM X 3/4" - LIGACAO PREDIAL DEAGUA</t>
  </si>
  <si>
    <t>|EM PROCESSO DE DESATIVAÇÃO| AGREGADO ALTA RESISTENCIA P/ PISO INDUSTRIAL CORBRANCA</t>
  </si>
  <si>
    <t>|EM PROCESSO DE DESATIVAÇÃO| AGREGADO ALTA RESISTENCIA P/ PISO INDUSTRIAL CORCINZA</t>
  </si>
  <si>
    <t>|EM PROCESSO DE DESATIVAÇÃO| AGREGADO DE ALTA RESISTENCIA P/ PISO INDUSTRIAL</t>
  </si>
  <si>
    <t>|EM PROCESSO DE DESATIVACAO| PEDRA ARDOSIA CINZA IRREGULAR</t>
  </si>
  <si>
    <t>|EM PROCESSO DE DESATIVACAO| SALÁRIO MÍNIMO NACIONAL</t>
  </si>
  <si>
    <t>|EM PROCESSO DE DESATIVACAO| SALÁRIO MÍNIMO REGIONAL MENSAL (SEM ENCARGOS NÃO SE REFERE AO PISO SALARIAL DA CONSTRUÇÃO CIVIL)</t>
  </si>
  <si>
    <t>|EM PROCESSO DE DESATIVACAO| SALARIO MINIMO NACIONAL MENSAL (SEM ENCARGOSSOCIAIS)</t>
  </si>
  <si>
    <t>|EM PROCESSO DE DESATIVACAO| SALARIO MINIMO NACIONAL HORA (SEM ENCARGOSSOCIAS)</t>
  </si>
  <si>
    <t>!EM PROCESSO DE DESATICACAO! DINAMITE GELATINOSA 1" - 75%"</t>
  </si>
  <si>
    <t>!EM PROCESSO DE DESATIVAÃÃO! BUCHA LIGA ALUMINIO P/ ELETRODUTO ROSCAVEL 2"</t>
  </si>
  <si>
    <t>!EM PROCESSO DE DESATIVAÃÃO! BUCHA LIGA ALUMINIO P/ ELETRODUTO ROSCAVEL 3/4"</t>
  </si>
  <si>
    <t>!EM PROCESSO DE DESATIVAÃÃO! CAVALETE P/ TALHA C/ ESTRUTURA EM TUBO METALICOH = 3,8 M EQUIPADO C/ RODAS DE BORRACHA P/ MOVIMENTACAO DE TUBOS DE CONCRETONA CENTRAL DE PR EMOLDADOS COM CAPACIDADE DE CARGA DE</t>
  </si>
  <si>
    <t>!EM PROCESSO DE DESATIVAÃÃO! FORMA METALICA AUTO-VIBRATORIA C/ ANEL DEACABAMENTO P/ TUBO CONCRETO ARMADO PRE-MOLDADO JUNTA RIGADA PONTA/BOLSAOU MACHO/FEMEA DIAM 300MM, COMPRIM= 1,0 A 1,5M, LIDER</t>
  </si>
  <si>
    <t>!EM PROCESSO DE DESATIVAÃÃO! FORMA METALICA AUTO-VIBRATORIA C/ ANEL DEACABAMENTO P/ TUBO CONCRETO ARMADO PRE-MOLDADO JUNTA RIGIDA PONTA/ BOLSAOU MACHO/FEMEA DIAM 600MM, COMPRAIMENTO 1,0 A 1,5 M, LIDER</t>
  </si>
  <si>
    <t>!EM PROCESSO DE DESATIVAÃÃO! FORMA METALICA AUTO-VIBRATORIA C/ ANEL DEACABAMENTO P/ TUBO CONCRETO ARMADO PRE-MOLDADO JUNTA RIGIDA PONTA/BOLSAOU MACHO/FEMEA DIAM 500MM, COMPRIM= 1,0 A 1,5M, LIDER</t>
  </si>
  <si>
    <t>!EM PROCESSO DE DESATIVAÃÃO! FORMA METALICA AUTO-VIBRATORIA C/ ANEL DEACABAMENTO P/ TUBO CONCRETO ARMADO PRE-MOLDADO JUNTA RIGIDA PONTA/BOLSAOU MAHO/FEMEA DIAM 400MM, COMPRIM= 1,0 A 1,5M, LIDER</t>
  </si>
  <si>
    <t>!EM PROCESSO DE DESATIVAÃÃO! FORMA METALICA AUTO-VIBRATORIA P/ TUBO CONCRETOARMADO PRE-MOLDADO JUNTA RIGIDA MACHO/ FEMEA, DIAM 1500MM, COMPRIM= 1,0 A 1,5M,CSM</t>
  </si>
  <si>
    <t>!EM PROCESSO DE DESATIVAÃÃO! FORMA METALICA AUTO-VIBRATORIA P/ TUBO CONCRETOARMADO PRE-MOLDADO JUNTA RIGIDA MACHO/FEMEA, DIAM 1000MM, COMPRIM= 1,0 A 1,5M,CSM</t>
  </si>
  <si>
    <t>!EM PROCESSO DE DESATIVAÃÃO! FORMA METALICA AUTO-VIBRATORIA P/ TUBO CONCRETOARMADO PRE-MOLDADO JUNTA RIGIDA MACHO/FEMEA, DIAM 1200MM, COMPRIM= 1,0 A 1,5M,CSM</t>
  </si>
  <si>
    <t>!EM PROCESSO DE DESATIVAÃÃO! FORMA METALICA AUTO-VIBRATORIA P/ TUBO CONCRETOARMADO PRE-MOLDADO JUNTA RIGIDA MACHO/FEMEA, DIAM 300MM COMPRIM= 1,0 A 1,5M,CSM</t>
  </si>
  <si>
    <t>!EM PROCESSO DE DESATIVAÃÃO! FORMA METALICA AUTO-VIBRATORIA P/ TUBO CONCRETOARMADO PRE-MOLDADO JUNTA RIGIDA MACHO/FEMEA, DIAM 400MM, COMPRIM= 1,0 A 1,5M,CSM</t>
  </si>
  <si>
    <t>!EM PROCESSO DE DESATIVAÃÃO! FORMA METALICA AUTO-VIBRATORIA P/ TUBO CONCRETOARMADO PRE-MOLDADO JUNTA RIGIDA MACHO/FEMEA, DIAM 500MM, COMPRIM= 1,0 A 1,5MCSM</t>
  </si>
  <si>
    <t>!EM PROCESSO DE DESATIVAÃÃO! FORMA METALICA AUTO-VIBRATORIA P/ TUBO CONCRETOARMADO PRE-MOLDADO JUNTA RIGIDA MACHO/FEMEA, DIAM 600MM, COMPRIM= 1,0 A 1,5M,CSM</t>
  </si>
  <si>
    <t>!EM PROCESSO DE DESATIVAÃÃO! FORMA METALICA AUTO-VIBRATORIA P/ TUBO CONCRETOARMADO PRE-MOLDADO JUNTA RIGIDA MACHO/FEMEA, DIAM 800MM COMPRIM=PREÇOS DE INSUMOS1,0 A 1,5M, CSM</t>
  </si>
  <si>
    <t>!EM PROCESSO DE DESATIVAÃÃO! FORMA METALICA AUTO-VIBRATORIA P/ TUBO CONCRETOARMADO PRE-MOLDADO JUNTA RIGIDA PONTA/BOLSA, DIAM 1000MM, COMPRIM= 1,0 A 1,5M,TRILLOR</t>
  </si>
  <si>
    <t>!EM PROCESSO DE DESATIVAÃÃO! FORMA METALICA AUTO-VIBRATORIA P/ TUBO CONCRETOARMADO PRE-MOLDADO JUNTA RIGIDA PONTA/BOLSA, DIAM 1200MM, COMPRIM= 1,0 A 1,5M,TRILLOR</t>
  </si>
  <si>
    <t>!EM PROCESSO DE DESATIVAÃÃO! FORMA METALICA AUTO-VIBRATORIA P/ TUBO CONCRETOARMADO PRE-MOLDADO JUNTA RIGIDA PONTA/BOLSA, DIAM 800MM, COMPRIM= 1,0 A 1,5M,TRILLOR</t>
  </si>
  <si>
    <t>!EM PROCESSO DE DESATIVAÃÃO! FORMA METALICA AUTO-VIBRATORIA P/ TUBO CONCRETOARMADO PRE-MOLDADO JUNTA RIGIDA PONTA/BOLSA,DIAM 1500MM,COMPRIM= 1,0 A1,5M,TRILLOR</t>
  </si>
  <si>
    <t>!EM PROCESSO DE DESATIVAÃÃO! FUSIVEL FACA 100A - 250V FIXO</t>
  </si>
  <si>
    <t>!EM PROCESSO DE DESATIVAÃÃO! FUSIVEL FACA 250 A 400A - 250V FIXO</t>
  </si>
  <si>
    <t>!EM PROCESSO DE DESATIVAÃÃO! FUSIVEL NH 250 A TAM. 00</t>
  </si>
  <si>
    <t>!EM PROCESSO DE DESATIVAÃÃO! FUSIVEL ROSCA 15A - 250V FIXO</t>
  </si>
  <si>
    <t>!EM PROCESSO DE DESATIVAÃÃO! FUSIVEL TIPO CARTUCHO, CORPO CERAMICO, DE 30 A 250 V, DIMENSOES DE 14 X 51</t>
  </si>
  <si>
    <t>!EM PROCESSO DE DESATIVAÃÃO! ISOLADOR TENSAO P/ 15KV - 6" DISCO CAVILHA</t>
  </si>
  <si>
    <t>!EM PROCESSO DE DESATIVAÃÃO! ISOLADOR 76MM X 79MM ROLDANA-PORCELANAVITRIFICADA</t>
  </si>
  <si>
    <t>!EM PROCESSO DE DESATIVAÃÃO! MAQUINA P/ DESBOBINAR, ENDIREITAR E CORTARFERRO, MENEGOTTI, MODELO MCF, C/ MOTOR ELETRICO 2 HP</t>
  </si>
  <si>
    <t>!EM PROCESSO DE DESATIVAÃÃO! POSTE ACO H = 2,5M D = 75MM TIPO XR-701/1 XOULUX OUTPD-236/1 TROPICO</t>
  </si>
  <si>
    <t>!EM PROCESSO DE DESATIVAÃÃO! SERRA DE DISCO DIAMANTADO, 57 CV , Ã DISSEL ,MARCA EDCO , MODELO SS - 65 , CONSUMO 14,4 L/H, CAPACIDADE DE CORTE 800 MM(0,8M/M3) = 1000M3 DE PAVIMENTADO. (IMPORTADO)</t>
  </si>
  <si>
    <t>!EM PROCESSO DE DESATIVAÃÃO! TERMINAL DE PORCELANA (MUFLA) UNIPOLAR, USOEXTERNO, TENSAO 3,6/6 KV, PARA CABO DE 10/16 MM2, COM ISOLAMENTO EPR</t>
  </si>
  <si>
    <t>!EM PROCESSO DE DESATIVACAO! DOBRADICA FERRO CROMADO 3 X 3" COM ANEIS</t>
  </si>
  <si>
    <t>!EM PROCESSO DE DESATIVACAO! DOBRADICA FERRO GALV 3 X 2 1/2" COM ANEIS. PoderÃ¡substituir pelo insumo 11447.</t>
  </si>
  <si>
    <t>!EM PROCESSO DE DESATIVACAO! ACIDO CLORIDRICO (SOLUCAO ACIDA)</t>
  </si>
  <si>
    <t>!EM PROCESSO DE DESATIVACAO! ACIDO MURIATICO (CONCENTRADO)</t>
  </si>
  <si>
    <t>!EM PROCESSO DE DESATIVACAO! ADESIVO ESTRUTURAL BASE EPOXI</t>
  </si>
  <si>
    <t>!EM PROCESSO DE DESATIVACAO! ADESIVO PARA TRINCAS E FISSURAS ESTRUTURAIS</t>
  </si>
  <si>
    <t>!EM PROCESSO DE DESATIVACAO! ADITIVO A BASE DE EMULSÃO DE POLIMERO SINTETICOPARA ARGAMASSA E CHAPISCO SIKAFIX SUPER OU EQUIVALENTE</t>
  </si>
  <si>
    <t>!EM PROCESSO DE DESATIVACAO! ADUBO BOVINO</t>
  </si>
  <si>
    <t>!EM PROCESSO DE DESATIVACAO! ADUELA/BATENTE DUPLO/CAIXAO/GRADE CAIXA 13 X3,5CM P/ PORTA 0,60 A 1,20 X 2,10M, MADEIRA IPE/MOGNO/CEREJEIRA OU SIMILAR</t>
  </si>
  <si>
    <t>JG</t>
  </si>
  <si>
    <t>!EM PROCESSO DE DESATIVACAO! ADUELA/BATENTE DUPLO/CAIXAO/GRADE CAIXA 15 X3,5CM P/ PORTA 0,60 A 1,20 X 2,10M MADEIRA IPE/MOGNO/CEREJEIRA OU SIMILAR</t>
  </si>
  <si>
    <t>!EM PROCESSO DE DESATIVACAO! AGENTE DE DESFORMA PARA CONCRETO</t>
  </si>
  <si>
    <t>!EM PROCESSO DE DESATIVACAO! AJUDANTE</t>
  </si>
  <si>
    <t>!EM PROCESSO DE DESATIVACAO! AJUDANTE DE ENCANADOR</t>
  </si>
  <si>
    <t>!EM PROCESSO DE DESATIVACAO! AJUDANTE ESPECIALIZADO EM SONDAGEM</t>
  </si>
  <si>
    <t>!EM PROCESSO DE DESATIVACAO! AJUDANTE GERAL</t>
  </si>
  <si>
    <t>!EM PROCESSO DE DESATIVACAO! AJUDANTE INSTALADOR HIDRAULICO</t>
  </si>
  <si>
    <t>!EM PROCESSO DE DESATIVACAO! ALIZAR / GUARNICAO 4 X 1CM MADEIRAIPE/MOGNO/CEREJEIRA OU SIMILAR</t>
  </si>
  <si>
    <t>!EM PROCESSO DE DESATIVACAO! ALIZAR / GUARNICAO 5 X 1,5CM MADEIRAIPE/MOGNO/CEREJEIRA OU SIMILAR</t>
  </si>
  <si>
    <t>!EM PROCESSO DE DESATIVACAO! ALIZAR / GUARNICAO 5 X 2CM MADEIRAIPE/MOGNO/CEREJEIRA OU SIMILAR</t>
  </si>
  <si>
    <t>!EM PROCESSO DE DESATIVACAO! ANEL OU ADUELA CONCRETO ARMADO D = 0,40M, H = 0,40PREÇOS DE INSUMOSM</t>
  </si>
  <si>
    <t>!EM PROCESSO DE DESATIVACAO! ARBUSTO REGIONAL ALTURA MAIOR QUE 1M</t>
  </si>
  <si>
    <t>!EM PROCESSO DE DESATIVACAO! ARMARIO PLASTICO PARA BANHEIRO, DE EMBUTIR, UMAPORTA COM ESPELHO, DE * 35 X 45 * CM</t>
  </si>
  <si>
    <t>!EM PROCESSO DE DESATIVACAO! ASFALTADOR</t>
  </si>
  <si>
    <t>!EM PROCESSO DE DESATIVACAO! ASFALTO OXIDADO P/ IMPERM C/ COEFICIENTE DEPENETRACAO 40-55</t>
  </si>
  <si>
    <t>!EM PROCESSO DE DESATIVACAO! ASSENTADOR DE TUBOS</t>
  </si>
  <si>
    <t>!EM PROCESSO DE DESATIVACAO! AUXILIAR TECNICO</t>
  </si>
  <si>
    <t>!EM PROCESSO DE DESATIVACAO! BALDE PLASTICO CAPACIDADE 4L</t>
  </si>
  <si>
    <t>!EM PROCESSO DE DESATIVACAO! BANCA MARMORE BRANCO NACIONAL E = 3CM, POLIDOC/ FURO PARA CUBA</t>
  </si>
  <si>
    <t>!EM PROCESSO DE DESATIVACAO! BANCA/BANCADA DE MARMORE BRANCO NACIONAL (SEMCUBA) COM BORDA E FURO PARA PIA DE COZINHA N. 1, E= *3 CM*, DE * 1,20 X 0,60 * M</t>
  </si>
  <si>
    <t>!EM PROCESSO DE DESATIVACAO! BASE CIMENTO CRISTALIZANTE</t>
  </si>
  <si>
    <t>!EM PROCESSO DE DESATIVACAO! BETONEIRA 580 LITROS, COM CARREGADOR, MOTOR ADIESEL DE 7,5 HP</t>
  </si>
  <si>
    <t>!EM PROCESSO DE DESATIVACAO! BLOCO SEXTAVADO P/PAVIMENTACAO, EM CONCRETOCOM 35 MPA (TIPO BLOKRET), DE 30 X 30 CM, E = 8,0 CM (NBR 9781:2013)</t>
  </si>
  <si>
    <t>!EM PROCESSO DE DESATIVACAO! BOMBA SUBMERSIVEL P/ DRENAGEM, 1CV TRIFASICA,SAIDA 2", C/ 1,5M DE CABO ELETR., AMT=8MCA Q=21,6M©ø/H A AMT=14MCA Q=7M©ø/H</t>
  </si>
  <si>
    <t>!EM PROCESSO DE DESATIVACAO! BORBOLETA FERRO CROMADO P/ JANELA MADEIRA TPGUILHOTINA</t>
  </si>
  <si>
    <t>PAR</t>
  </si>
  <si>
    <t>!EM PROCESSO DE DESATIVACAO! BRACADEIRA C/ PARAFUSO D = 1 1/4"</t>
  </si>
  <si>
    <t>!EM PROCESSO DE DESATIVACAO! BRACADEIRA C/ PARAFUSO D = 2 1/2"</t>
  </si>
  <si>
    <t>!EM PROCESSO DE DESATIVACAO! BRACADEIRA C/ PARAFUSO D = 3/4"</t>
  </si>
  <si>
    <t>!EM PROCESSO DE DESATIVACAO! CABIDE DE LOUCA BRANCA SIMPLES TP GANCHO</t>
  </si>
  <si>
    <t>!EM PROCESSO DE DESATIVACAO! CABO DE COBRE NU 6 MM2 MEIO-DURO</t>
  </si>
  <si>
    <t>!EM PROCESSO DE DESATIVACAO! CACO DE MARMORE PARA PISO</t>
  </si>
  <si>
    <t>!EM PROCESSO DE DESATIVACAO! CAIXA DE SARJETA PRE-MOLDADA DE *83 X 75 X 52* CM(A X C X L), SEM TAMPA E GRELHA</t>
  </si>
  <si>
    <t>!EM PROCESSO DE DESATIVACAO! CAMINHÃO TOCO FORD CARGO 815 E, 150 CV, PBT=8250 KG , CARGA UTIL MAX C/ EQUIP = 5200 KG , DIST. ENTRE EIXOS 4300 MM - NÃO INCLUICARROCERIA.</t>
  </si>
  <si>
    <t>!EM PROCESSO DE DESATIVACAO! CAMINHÃO TOCO MERCEDES BENS ATEGO 1418/ 48, DIST.ENTRE EIXOS 4760 MM, POTÃNCIA 177 CV, PBT= 13990 KG CARGA UTIL MAX C/ EQUIP = 9390KG - INCLUI CARROCERIA FIXA ABERTA DE MADEIR</t>
  </si>
  <si>
    <t>!EM PROCESSO DE DESATIVACAO! CAMINHÃO TOCO MERCEDES BENZ ATEGO 1315 / 48,POTÃNCIA 150 CV, PBT 12990 KG, CARGA UTIL MAX C/ EQUIP. 8420 KG, DIST. ENTRE EIXOS4760MM - INCLUI CARROCERIA FIXA ABERTA DE MADEIRA</t>
  </si>
  <si>
    <t>!EM PROCESSO DE DESATIVACAO! CAMINHÃO TOCO VOLKSWAGEN 8120 EURO IIIMECÃNICO, POTÃNCIA 115 CV - PBT 7700 KG - CARGA UTIL + CARROCERIA 4640 KG - DIST.ENTRE EIXOS 4300 MM - INCLUI CARROCERIA FIXA ABERTA DE MA</t>
  </si>
  <si>
    <t>!EM PROCESSO DE DESATIVACAO! CAMINHÃO TRUCADO (C/ TERCEIRO EIXO) MERCEDESBENZ L1620 ELETRÃNICO - POTÃNCIA 231CV - PBT = 22000KG - DIST. ENTRE EIXOS 5170 MM INCLUI CARROCERIA FIXA ABERTA DE MADEIRA P/ TRA</t>
  </si>
  <si>
    <t>!EM PROCESSO DE DESATIVACAO! CAMINHAO TOCO FORD CARGO 1717 E MOTORCUMMINS 170 CV - PBT=16000 KG - CARGA UTIL + CARROCERIA = 11090 KG - DIST ENTREEIXOS 4800 MM - INCL CARROCERIA FIXA ABERTA DE MADEIRA P/ TR</t>
  </si>
  <si>
    <t>!EM PROCESSO DE DESATIVACAO! CAMINHAO TOCO FORD CARGO 1717 E, MOTORCUMMINS 170 CV, PBT= 16000 KG , CARGA UTIL + CARROCERIA = 11090 KG, DIST ENTREEIXOS 4800 MM - NAO INCLUI CARROCERIA</t>
  </si>
  <si>
    <t>!EM PROCESSO DE DESATIVACAO! CAMINHAO BASCULANTE 10,0M3 TRUCADO 2423 K POTENCIA 231 CV - PBT =26500KG - CARGA UTIL MAX C/ EQUIP =16300KG - DIST ENTRE EIXOS 3600+1350MM - INCL CACAMBA</t>
  </si>
  <si>
    <t>!EM PROCESSO DE DESATIVACAO! CAMINHAO BASCULANTE 4,0M3 TOCO MOTOR CUMMINS162CV PBT=11800KG - CARGA UTIL MAX C/ EQUIP=7640KG - DIST ENTRE EIXOS 4470 MM INCL CACAMBA</t>
  </si>
  <si>
    <t>!EM PROCESSO DE DESATIVACAO! CAMINHAO BASCULANTE 5,0M3 TOCO POTENCIA 170CV PBT 16500KG - CARGA UTIL MAX C/ EQUIP =11240KG - DIST ENTRE EIXOS 360 0MM - INCLCACAMBAPREÇOS DE INSUMOS!EM PROCESSO DE DESATIVACAO! CAMINHAO BASCULANTE 5,0M3 TOCO POTENCIA 170CV PBT 16500KG - CARGA UTIL MAX C/ EQUIP =11240KG - DIST ENTRE EIXOS 360 0MM - INCLCACAMBA</t>
  </si>
  <si>
    <t>!EM PROCESSO DE DESATIVACAO! CAMINHAO BASCULANTE 6 M3 TOCO PESO BRUTO TOTAL16000 KG, CARGA UTIL MAXIMA 11130 KG, DISTANCIA ENTRE EIXOS 5,36 M, POTENCIA 185 CV,INCLUSIVE CACAMBA METALICA</t>
  </si>
  <si>
    <t>!EM PROCESSO DE DESATIVACAO! CAMINHAO BASCULANTE 6,0M3 TOCO 208CVPBT=14100KG - DIST ENTRE EIXOS 4928MM - CARGA UTIL MAX C/EQUIP=9326K G - INCLCACAMBA</t>
  </si>
  <si>
    <t>!EM PROCESSO DE DESATIVACAO! CAMINHAO CHASSIS COM POTENCIA = 177 CV; PESOBRUTO TOTAL = 13,9 T; CARGA UTIL + CARROCERIA = 9,39 T; DISTANCIA ENTRE EIXOS = 4,83M</t>
  </si>
  <si>
    <t>!EM PROCESSO DE DESATIVACAO! CAMINHAO COM CARROCERIA PIPA, TANQUE DE ACO DE4 M3, PARA TRANSPORTE DE AGUA PARA OBRA (POTENCIA = 177 CV; PESO BRUTO TOTAL =9,0 T; DISTANCIA ENTRE EIXOS = 3,7 M)</t>
  </si>
  <si>
    <t>!EM PROCESSO DE DESATIVACAO! CAMINHAO PIPA 10.000L TRUCADO (C/ TERCEIRO EIXO)FORD F-14000 - MOTOR CUMMINS 208CV - PBT =21,1T E CMT=27T - DIST ENTRE EIXOS=5385MM - INCL TANQUE DE ACO P/ TRANSP DE AGUA - CAPA</t>
  </si>
  <si>
    <t>!EM PROCESSO DE DESATIVACAO! CAMINHAO PIPA 6.000L TOCO FORD F-12000 POTENCIA162CV - PBT=11800KG - CARGA UTIL + TANQUE = 7480KG - DIST ENTRE EIXOS 4928MM - INCLTANQUE DE ACO P/ TRANSP DE AGUA</t>
  </si>
  <si>
    <t>!EM PROCESSO DE DESATIVACAO! CAMINHAO TOCO, POTENCIA 120 CV, PBT = 6800 KG,CARGA UTIL + CARROCERIA = 3980 KG, DIST ENTRE EIXOS 4181 MM - INCL CARROCERIA FIXAABERTA DE MADEIRA P/ TRANSP GERAL DE CARGA SECA - D</t>
  </si>
  <si>
    <t>!EM PROCESSO DE DESATIVACAO! CERA</t>
  </si>
  <si>
    <t>!EM PROCESSO DE DESATIVACAO! CERAMICA ESMALTADA COMERCIAL OU 2A QUALID P/PISO PEI-4</t>
  </si>
  <si>
    <t>!EM PROCESSO DE DESATIVACAO! CERAMICA ESMALTADA EXTRA OU 1A QUALID P/ PAREDE20 X 20CM PEI-4 - LINHA PADRAO MEDIO</t>
  </si>
  <si>
    <t>!EM PROCESSO DE DESATIVACAO! CERAMICA ESMALTADA EXTRA OU 1A QUALIDADE P/ PISOPEI-4 - LINHA POPULAR</t>
  </si>
  <si>
    <t>!EM PROCESSO DE DESATIVACAO! CERAMICA TP GRES EXTRA OU 1A QUALIDADE P/ PISOPEI-4</t>
  </si>
  <si>
    <t>!EM PROCESSO DE DESATIVACAO! CHUMBADOR DE ACO, DIAMETRO 1/2", COMPRIMENTO 3",COM PORCA</t>
  </si>
  <si>
    <t>!EM PROCESSO DE DESATIVACAO! CHUVEIRO ELETRICO EM METAL CROMADO C/ARTICULACAO 110/220V</t>
  </si>
  <si>
    <t>!EM PROCESSO DE DESATIVACAO! CHUVEIRO ELETRICO PLASTICO/PVC CROMADO TIPODUCHA 110/220V</t>
  </si>
  <si>
    <t>!EM PROCESSO DE DESATIVACAO! CINTA GALVANIZADA DE 8"</t>
  </si>
  <si>
    <t>!EM PROCESSO DE DESATIVACAO! COMPACTADOR SAPO TIPO F, MARCA CLO, COMFUNCIONAMENTO A AR COMPRIMIDO</t>
  </si>
  <si>
    <t>!EM PROCESSO DE DESATIVACAO! COMPRESSOR DE AR - REBOCAVEL - ATLAS COPCO XA360 SB - DESCARGA LIVRE EFETIVA 760 PCM - MOTOR A DIESEL 180 CV**CAIXA**</t>
  </si>
  <si>
    <t>!EM PROCESSO DE DESATIVACAO! COMPRESSOR DE AR REBOCAVEL DE 200 PCM, 102 PSI EMOTOR DIESEL DE 79 CV</t>
  </si>
  <si>
    <t>!EM PROCESSO DE DESATIVACAO! CONECTOR DE ATERRAMENTO DE BRONZE P/ CABO95MM2 A BARRA DE ATE 7MM2</t>
  </si>
  <si>
    <t>!EM PROCESSO DE DESATIVACAO! CONECTOR PARAFUSO FENDIDO DE BRONZE P/ CABO25MM2</t>
  </si>
  <si>
    <t>!EM PROCESSO DE DESATIVACAO! CONECTOR PARAFUSO FENDIDO DE COBRE P/ CABO16MM2</t>
  </si>
  <si>
    <t>!EM PROCESSO DE DESATIVACAO! CONJUNTO EMBUTIR 1 INTERRUPTOR SIMPLES 1INTERRUPTOR PARALELO 10A/250V C/ PLACA , TP SILENTOQUE PIAL OU EQUIV</t>
  </si>
  <si>
    <t>!EM PROCESSO DE DESATIVACAO! CONJUNTO EMBUTIR 1 INTERRUPTOR SIMPLES 1TOMADA 2P UNIVERSAL 10A/250V C/ PLACA, TP SILENTOQUE PIAL OU EQUIV</t>
  </si>
  <si>
    <t>!EM PROCESSO DE DESATIVACAO! CONJUNTO EMBUTIR 1 INTERRUPTOR SIMPLES 1TOMADA 2P UNIVERSAL 10A/250V S/ PLACA, TP SILENTOQUE PIAL OU EQUIV</t>
  </si>
  <si>
    <t>!EM PROCESSO DE DESATIVACAO! CONJUNTO EMBUTIR 2 INTERRUPTORES PARALELOS10A/250V C/ PLACA, TP SILENTOQUE PIAL OU EQUIV</t>
  </si>
  <si>
    <t>!EM PROCESSO DE DESATIVACAO! CONJUNTO EMBUTIR 2 INTERRUPTORES SIMPLES 1TOMADA 2P UNIVERSAL 10A/250V C/ PLACA, TP SILENTOQUE PIAL OU EQUIV</t>
  </si>
  <si>
    <t>!EM PROCESSO DE DESATIVACAO! CONJUNTO EMBUTIR 2 INTERRUPTORES SIMPLES 1PREÇOS DE INSUMOSTOMADA 2P UNIVERSAL 10A/250V S/ PLACA, TP SILENTOQUE PIAL OU EQUIV</t>
  </si>
  <si>
    <t>!EM PROCESSO DE DESATIVACAO! CONJUNTO EMBUTIR 2 INTERRUPTORES SIMPLES10A/250V C/ PLACA, TP SILENTOQUE PIAL OU EQUIV</t>
  </si>
  <si>
    <t>!EM PROCESSO DE DESATIVACAO! CONJUNTO EMBUTIR 2 INTERRUPTORES SIMPLES10A/250V S/ PLACA, TP SILENTOQUE PIAL OU EQUIV</t>
  </si>
  <si>
    <t>!EM PROCESSO DE DESATIVACAO! CONJUNTO EMBUTIR 3 INTERRUPTORES SIMPLES10A/250V C/ PLACA, TP SILENTOQUE PIAL OU EQUIV</t>
  </si>
  <si>
    <t>!EM PROCESSO DE DESATIVACAO! CONJUNTO EMBUTIR 3 INTERRUPTORES SIMPLES10A/250V S/ PLACA, TP SILENTOQUE PIAL OU EQUIV</t>
  </si>
  <si>
    <t>!EM PROCESSO DE DESATIVACAO! CONJUNTO PINO DE ACO C/ FURO E FINCA PINO CURTOP/ CONCRETO</t>
  </si>
  <si>
    <t>!EM PROCESSO DE DESATIVACAO! DEGRAU BORRACHA SINTETICA 50 X 32 CM X 4,5MM,PASTILHADO PLURIGOMA</t>
  </si>
  <si>
    <t>!EM PROCESSO DE DESATIVACAO! DEGRAU FF P/ POCO VISITA N.2 / 2,5KG</t>
  </si>
  <si>
    <t>!EM PROCESSO DE DESATIVACAO! DESEMPENADEIRA ELETRICA 2CV P/ PISO CONCRETO</t>
  </si>
  <si>
    <t>!EM PROCESSO DE DESATIVACAO! DINAMITE A 60% EM CARTUCHO DE *1" X 8"*</t>
  </si>
  <si>
    <t>!EM PROCESSO DE DESATIVACAO! DINAMITE 2" - 40% "</t>
  </si>
  <si>
    <t>!EM PROCESSO DE DESATIVACAO! DINAMITE 2" - 60% "</t>
  </si>
  <si>
    <t>!EM PROCESSO DE DESATIVACAO! DISTRIBUIDOR DE BETUME, CAPACIDADE 6000 L,ESPARGIMENTO SOB PRESSAO, A SER MONTADO SOBRE CHASSIS DE CAMINHAO</t>
  </si>
  <si>
    <t>!EM PROCESSO DE DESATIVACAO! DIVISORIA COLMEIA CEGA COM MONTANTE E RODAPE DEALUMINIO ANODIZADO SIMPLES (SEM COLOCACAO)</t>
  </si>
  <si>
    <t>!EM PROCESSO DE DESATIVACAO! DOBRADICA ACO ZINCADO 3 X 3" SEM ANEIS</t>
  </si>
  <si>
    <t>!EM PROCESSO DE DESATIVACAO! DOBRADICA FERRO CROMADO 3 X 2 1/2" COM ANEIS</t>
  </si>
  <si>
    <t>!EM PROCESSO DE DESATIVACAO! DOBRADICA FERRO GALV 1 3/4 X 2" COM ANEIS</t>
  </si>
  <si>
    <t>!EM PROCESSO DE DESATIVACAO! DOBRADICA FERRO GALV 1 3/4 X 2" SEM ANEIS</t>
  </si>
  <si>
    <t>!EM PROCESSO DE DESATIVACAO! DOBRADICA FERRO GALV 4 X 3" COM ANEIS</t>
  </si>
  <si>
    <t>!EM PROCESSO DE DESATIVACAO! DOBRADICA FERRO POLIDO OU GALV 2 X 2.1/2" E=1,2MMPINO SOLTO OU REVERSIVEL SEM ANEIS</t>
  </si>
  <si>
    <t>!EM PROCESSO DE DESATIVACAO! DOBRADICA FERRO POLIDO OU GALV 3 X 3" E=2MM PINOSOLTO OU REVERSIVEL SEM ANEIS</t>
  </si>
  <si>
    <t>!EM PROCESSO DE DESATIVACAO! DOBRADICA LATAO CROMADO 2 X 1" SEM ANEIS</t>
  </si>
  <si>
    <t>!EM PROCESSO DE DESATIVACAO! DOBRADICA LATAO CROMADO 3 X 3" SEM ANEIS</t>
  </si>
  <si>
    <t>!EM PROCESSO DE DESATIVACAO! ELEVADOR DE OBRA COM TORRE DE *2,00 X 2,00* M,ALTURA DE 15 M, CARGA M AXIMA IGUAL A 1500 KG, CABINE SEMI-FECHADA PARA MATERIAL,COM GUINCHO DE CORRENTE E ENGRENAGEM E MOTOR ELETRIC</t>
  </si>
  <si>
    <t>!EM PROCESSO DE DESATIVACAO! EMPILHADEIRA C/ TORRE TRIPLEX 4,80M 189" DEELEVACAO C/ DESLOCADOR LATERAL DOS BRACOS, DIESEL, P/ TERRENO IRREGULARHYSTER 130-J**CAIXA**"</t>
  </si>
  <si>
    <t>!EM PROCESSO DE DESATIVACAO! EMULSAO ADESIVA A BASE DE ACRILICO</t>
  </si>
  <si>
    <t>!EM PROCESSO DE DESATIVACAO! EMULSAO ADESIVA BASE PVA/ACRILICA</t>
  </si>
  <si>
    <t>!EM PROCESSO DE DESATIVACAO! EMULSAO ASFALTICA A BASE DE AGUA PARAIMPERMEABILIZACAO</t>
  </si>
  <si>
    <t>!EM PROCESSO DE DESATIVACAO! EMULSAO ASFALTICA COM ELASTOMERO</t>
  </si>
  <si>
    <t>!EM PROCESSO DE DESATIVACAO! ENXADA ESTREITA DE *240 X 230* MM, SEM CABO</t>
  </si>
  <si>
    <t>!EM PROCESSO DE DESATIVACAO! ENXADAO ESTREITO C/ CABO</t>
  </si>
  <si>
    <t>!EM PROCESSO DE DESATIVACAO! EQUIPAMENTO DE LIMPEZA A VACUO MONTADO SOBRECAMINHAO (MOTOR DIESEL = 152 HP E CAPACIDADE = 12,9 T)</t>
  </si>
  <si>
    <t>!EM PROCESSO DE DESATIVACAO! EQUIPAMENTO P/ LIMPEZA DE FOSSAS C/ USO DE VACUOTIPO SEWER JET-PROMINAS MODELO SLV-040</t>
  </si>
  <si>
    <t>!EM PROCESSO DE DESATIVACAO! EQUIPAMENTO P/ LIMPEZA/DESOBSTRUCAO DEGALERIAS DE AGUAS PLUVIAIS TIPO BUCKET MACHINE MONTADO EM CAMINHAO TOCO,PESO BRUTO TOTAL 16.000 KG, DISTANCIA ENTRE EIXOS 4,8 M</t>
  </si>
  <si>
    <t>!EM PROCESSO DE DESATIVACAO! EQUIPAMENTO PARA LAMA ASFALTICA, COM SILO DEAGREGADO 6 M3, DOSADOR CIMENTO, 2 TANQUES 2 M3 CADA, PARA EMULSAO / AGUA,MISTURADOR HELICOIDAL E CAIXA, A SER MONTADO SOBRE CAMINHAO</t>
  </si>
  <si>
    <t>!EM PROCESSO DE DESATIVACAO! ESGUICHO EM LATAO JATO NEBLINA P/ INSTALACAOPREDIAL COMBATE A INCENDIO ENGATE RAPIDO 1 1/2"PREÇOS DE INSUMOS</t>
  </si>
  <si>
    <t>!EM PROCESSO DE DESATIVACAO! ESPELHO EM PVC 4X2"</t>
  </si>
  <si>
    <t>!EM PROCESSO DE DESATIVACAO! ESPELHO EM PVC 4X4"</t>
  </si>
  <si>
    <t>!EM PROCESSO DE DESATIVACAO! ESPOLETA ELETRICA - 2M</t>
  </si>
  <si>
    <t>!EM PROCESSO DE DESATIVACAO! ESTACA CONCRETO PRE-MOLDADO INCLUSIVECRAVACAO E EMENDAS 170T</t>
  </si>
  <si>
    <t>!EM PROCESSO DE DESATIVACAO! ESTACA CONCRETO PRE-MOLDADO OCTOGONAL DN =36CM INCL. EMENDAS 55 A 60T</t>
  </si>
  <si>
    <t>!EM PROCESSO DE DESATIVACAO! ESTACA CONCRETO TIPO 'FRANKI' D = 300MM - 40T</t>
  </si>
  <si>
    <t>!EM PROCESSO DE DESATIVACAO! ESTACA CONCRETO TIPO 'FRANKI' D = 350MM - 55T</t>
  </si>
  <si>
    <t>!EM PROCESSO DE DESATIVACAO! ESTACA CONCRETO TIPO 'FRANKI' D = 400MM - 75T</t>
  </si>
  <si>
    <t>!EM PROCESSO DE DESATIVACAO! ESTACA CONCRETO TIPO 'FRANKI' D = 450MM - 95T</t>
  </si>
  <si>
    <t>!EM PROCESSO DE DESATIVACAO! ESTACA CONCRETO TIPO 'FRANKI' D = 520MM - 130T</t>
  </si>
  <si>
    <t>!EM PROCESSO DE DESATIVACAO! ESTACA CONCRETO TIPO 'FRANKI' D = 600MM - 170T</t>
  </si>
  <si>
    <t>!EM PROCESSO DE DESATIVACAO! ESTACA CONCRETO TIPO 'FRANKI' D = 700MM - 220T</t>
  </si>
  <si>
    <t>!EM PROCESSO DE DESATIVACAO! ESTOPA OU CORDA ALCATROADA P/ JUNTA DE TUBOSCONCRETO/CERAMICO</t>
  </si>
  <si>
    <t>!EM PROCESSO DE DESATIVACAO! ESTOPIM DUPLO</t>
  </si>
  <si>
    <t>!EM PROCESSO DE DESATIVACAO! FECHADURA EMBUTIR EXTERNA (C/ CILINDRO)COMPLETA - ACAB SUPERIOR (LINHA LUXO)</t>
  </si>
  <si>
    <t>!EM PROCESSO DE DESATIVACAO! FECHADURA EMBUTIR EXTERNA C/ CILINDRO SEMESPELHO E SEM MACANETA (SOMENTE A MAQUINA)</t>
  </si>
  <si>
    <t>!EM PROCESSO DE DESATIVACAO! FECHADURA EMBUTIR P/ PORTA DE BANHEIRO,COMPLETA - ACAB SUPERIOR (LINHA LUXO)</t>
  </si>
  <si>
    <t>!EM PROCESSO DE DESATIVACAO! FECHADURA EMBUTIR P/ PORTA DE BANHEIRO, SEMMACANETA, SEM ESPELHO</t>
  </si>
  <si>
    <t>!EM PROCESSO DE DESATIVACAO! FECHADURA EMBUTIR TP GORGES (CHAVE GRANDE)P/PORTA INTERNA, COMPLETA - LINHA LUXO</t>
  </si>
  <si>
    <t>!EM PROCESSO DE DESATIVACAO! FECHADURA SOBREPOR C/ CILINDRO FERRO CROMADOOU PINTADO</t>
  </si>
  <si>
    <t>!EM PROCESSO DE DESATIVACAO! FELTRO ASFALTICO</t>
  </si>
  <si>
    <t>!EM PROCESSO DE DESATIVACAO! FELTRO ASFALTICO 15 LIBRAS TIPO VITFELTRO 15,ASFALTOS VITORIA OU EQUIV</t>
  </si>
  <si>
    <t>!EM PROCESSO DE DESATIVACAO! FERROLHO/FECHO/TARJETA OU TRINCO PINO REDONDO2" SOBREPOR FERRO CROMADO</t>
  </si>
  <si>
    <t>!EM PROCESSO DE DESATIVACAO! FIO COBRE NU DE 10 A 500 MM2, PARA TENSOES DE ATE600 V</t>
  </si>
  <si>
    <t>!EM PROCESSO DE DESATIVACAO! FIO DE COBRE NU 1,5 MM2</t>
  </si>
  <si>
    <t>!EM PROCESSO DE DESATIVACAO! FIO DE COBRE NU 10 MM2</t>
  </si>
  <si>
    <t>!EM PROCESSO DE DESATIVACAO! FIO DE COBRE NU 2,5 MM2</t>
  </si>
  <si>
    <t>!EM PROCESSO DE DESATIVACAO! FIO DE COBRE NU 4 MM2</t>
  </si>
  <si>
    <t>!EM PROCESSO DE DESATIVACAO! FIO DE COBRE NU 6 MM2</t>
  </si>
  <si>
    <t>!EM PROCESSO DE DESATIVACAO! FOICE SEM CABO</t>
  </si>
  <si>
    <t>!EM PROCESSO DE DESATIVACAO! FUNDO ANTICORROSIVO TIPO ZARCAO OU EQUIV</t>
  </si>
  <si>
    <t>GL</t>
  </si>
  <si>
    <t>!EM PROCESSO DE DESATIVACAO! FUNDO PREPARADOR DE PAREDES(ACRILICO)</t>
  </si>
  <si>
    <t>!EM PROCESSO DE DESATIVACAO! GARFO OU CADINHO CURVO, FORCADO, SEM CABO</t>
  </si>
  <si>
    <t>!EM PROCESSO DE DESATIVACAO! GERADOR PORTATIL DE 5 KVA, MONOFASICO, COMMOTOR A GASOLINA DE 8 HP</t>
  </si>
  <si>
    <t>!EM PROCESSO DE DESATIVACAO! GRADE DE DISCO MECANICA MARCA MARCHESAN (TATU),MOD.GAM 24X24", REBOCAVELL, C/ 24 DISCOS DIAM 24", A OLEO C/ PNEUS P/TRANSPORTE</t>
  </si>
  <si>
    <t>!EM PROCESSO DE DESATIVACAO! GRADIL DE FERRO CHATO, ALTURA 2 M, CHAPA 1" X3/16", SEM PINTURA ANTICORROSIVA</t>
  </si>
  <si>
    <t>!EM PROCESSO DE DESATIVACAO! GRAMA ESMERALDA EM ROLO</t>
  </si>
  <si>
    <t>!EM PROCESSO DE DESATIVACAO! GRAMA FINA, JAPONESA, COREANA, ZOYSIA OU LOYSIA</t>
  </si>
  <si>
    <t>!EM PROCESSO DE DESATIVACAO! GRAMA INGLESA OU SANTO AGOSTINHO</t>
  </si>
  <si>
    <t>!EM PROCESSO DE DESATIVACAO! GRAMPO PARALELO BIMETALICO P/ CABO 10MM2 C/ 1PREÇOS DE INSUMOSPARAF</t>
  </si>
  <si>
    <t>!EM PROCESSO DE DESATIVACAO! GRAMPO PARALELO BIMETALICO P/ CABO 6MM2 C/ 1PARAF</t>
  </si>
  <si>
    <t>!EM PROCESSO DE DESATIVACAO! GRANILHA DE MARMORE BRANCO</t>
  </si>
  <si>
    <t>!EM PROCESSO DE DESATIVACAO! GRELHA FOFO P/ CANALETA 15 X 250 X 1000MM P/GARAGEM E ESTACIONAMENTO</t>
  </si>
  <si>
    <t>!EM PROCESSO DE DESATIVACAO! GRELHA FOFO P/ CANALETA 18 X 300 X 1000MM P/GARAGEM E ESTACIONAMENTO</t>
  </si>
  <si>
    <t>!EM PROCESSO DE DESATIVACAO! GRELHA FOFO P/ CANALETA 40 X 400 X 1000MM P/GARAGEM E ESTACIONAMENTO</t>
  </si>
  <si>
    <t>!EM PROCESSO DE DESATIVACAO! GRELHA FOFO P/ CANALETA 40 X 500 X 1000MM P/GARAGEM E ESTACIONAMENTO</t>
  </si>
  <si>
    <t>!EM PROCESSO DE DESATIVACAO! GRELHA FOFO PARA CAPTACAO DE AGUA PLUVIAL EMVIAS URBANAS, COM REQUADRO, CAIXA RALO DE *290 X 870* MM, *80* KG, CARGA MAXIMADE 8000 KG</t>
  </si>
  <si>
    <t>!EM PROCESSO DE DESATIVACAO! GRUPO GERADOR C/ MOTOR DIESEL * 85 CV *,REBOCAVEL * 60 A 66 KVA</t>
  </si>
  <si>
    <t>!EM PROCESSO DE DESATIVACAO! GRUPO GERADOR, 125/145 KVA, MOTOR A DIESEL 165 CV,1800 RPM, ESTACIONARIO</t>
  </si>
  <si>
    <t>!EM PROCESSO DE DESATIVACAO! GUINDASTE HIDRAULICO TIPO TRUCK CRANE, C/LANCATELESCOPICA DE ACIONAMENTO HIDRAULICO, CAPACIDADE DE CARGA 30.000 KG, COM PBTA PARTIR DE 30. 000 KG, MONTADO SOBRE CAMINHAO 6 X 4</t>
  </si>
  <si>
    <t>!EM PROCESSO DE DESATIVACAO! GUINDASTE HIDRAULICO VEICULAR, C/LANCATELESCOPICA DE ACIONAMENTO HIDRAULICO E LANCAS MANUAIS, MOMENTO MAXIMO DEELEVACAO 23.000 KG, COM PBT A PARTIR DE 18.000 KG, MONTADO SOBRE CAM</t>
  </si>
  <si>
    <t>!EM PROCESSO DE DESATIVACAO! GUINDASTE TIPO TORRE OU GRUA, ESTACIONARIOSOBRE SAPATAS, CAPACIDADE DE 1,0 T (A 40 M) E ALTURA LIVRE MOVEL DE 39 M</t>
  </si>
  <si>
    <t>!EM PROCESSO DE DESATIVACAO! GUINDAUTO HIDRAULICO, CARGA MAX 7,7 TON. (A 5,52M),AL TURA MAX = 8,64M, P/ MONTAGEM SOBRE CHASSIS DE CAMINHAO**CAIXA**</t>
  </si>
  <si>
    <t>!EM PROCESSO DE DESATIVACAO! IMPERMEABILIZANTE ACELERADOR DE PEGA PARAARGAMASSA</t>
  </si>
  <si>
    <t>!EM PROCESSO DE DESATIVACAO! IMPERMEABILIZANTE FLEXÃVEL A BASE DE ELASTÃMEROIGOLFLEX PRETO SIKA OU EQUIVALENTE</t>
  </si>
  <si>
    <t>!EM PROCESSO DE DESATIVACAO! IMUNIZANTE PARA MADEIRAS BRUTAS TIPOCARBOLINEUM OU EQUIVALENTE</t>
  </si>
  <si>
    <t>!EM PROCESSO DE DESATIVACAO! INTERRUPTOR EMBUTIR 4 POLOS USO INDUSTRIAL</t>
  </si>
  <si>
    <t>!EM PROCESSO DE DESATIVACAO! INTERRUPTOR PARALELO EMBUTIR 10A/250V C/ PLACA,TIPO SILENTOQUE PIAL OU EQUIV</t>
  </si>
  <si>
    <t>!EM PROCESSO DE DESATIVACAO! INTERRUPTOR PARALELO EMBUTIR 10A/250V S/ PLACA,TIPO SILENTOQUE PIAL OU EQUIV</t>
  </si>
  <si>
    <t>!EM PROCESSO DE DESATIVACAO! INTERRUPTOR SIMPLES EMBUTIR 10A/250V C/PLACA,TIPO SILENTOQUE PIAL OU EQUIV</t>
  </si>
  <si>
    <t>!EM PROCESSO DE DESATIVACAO! INTERRUPTOR SIMPLES EMBUTIR 10A/250V S/PLACA,TIPO SILENTOQUE PIAL OU EQUIV</t>
  </si>
  <si>
    <t>!EM PROCESSO DE DESATIVACAO! ISOLADOR DE PORCELANA, TIPO CARRETILHA,DIMENSOES DE 42 X 75 MM, 4 RANHURAS</t>
  </si>
  <si>
    <t>!EM PROCESSO DE DESATIVACAO! JANELA ALUMINIO CORRER SERIE 25 FOLHAS PARAVIDRO COM BANDEIRA ,160 X 110CM (INCLUSO GUARNICAO E VIDRO LISO INCOLOR)</t>
  </si>
  <si>
    <t>!EM PROCESSO DE DESATIVACAO! JANELA ALUMINIO CORRER SERIE 25 VENEZIANA C/BANDEIRA 160 X 110CM</t>
  </si>
  <si>
    <t>!EM PROCESSO DE DESATIVACAO! JANELA ALUMINIO CORRER SERIE 25 VENEZIANA S/BANDEIRA 160 X 110CM</t>
  </si>
  <si>
    <t>!EM PROCESSO DE DESATIVACAO! JANELA BASCULANTE, ACO, CANTONEIRA, SEMBATENTE/REQUADRO, 60 X 80 CM.</t>
  </si>
  <si>
    <t>!EM PROCESSO DE DESATIVACAO! JANELA FERRO CORRER 2 FLS TP VENEZIANA LINHAPOPULAR 120 X 120CM</t>
  </si>
  <si>
    <t>!EM PROCESSO DE DESATIVACAO! JUNTA DILATACAO JEENE JJ0820TB (-16/+25MM) - INCLEXEC/LABIOS POLIMERICOS</t>
  </si>
  <si>
    <t>!EM PROCESSO DE DESATIVACAO! JUNTA PLASTICA DE VEDACAO - BISNAGA 250G</t>
  </si>
  <si>
    <t>!EM PROCESSO DE DESATIVACAO! KIT ACESSORIOS PLASTICO P/ BANHEIRO - PAPELEIRA,SABONETEIRA E CABIDEPREÇOS DE INSUMOS</t>
  </si>
  <si>
    <t>!EM PROCESSO DE DESATIVACAO! KIT CAVALETE PVC COM REGISTRO 3/4", COMPLETO</t>
  </si>
  <si>
    <t>!EM PROCESSO DE DESATIVACAO! LACA INCOLOR CONCENTRADA PARA MADEIRA</t>
  </si>
  <si>
    <t>!EM PROCESSO DE DESATIVACAO! LADRILHO HIDRAULICO LISO 20 X 20CM COR NATURAL</t>
  </si>
  <si>
    <t>!EM PROCESSO DE DESATIVACAO! LADRILHO HIDRAULICO 25 X 25CM - LISO COR NATURAL</t>
  </si>
  <si>
    <t>!EM PROCESSO DE DESATIVACAO! LADRILHO HIDRAULICO 30 X 30CM - LISO COR NATURAL</t>
  </si>
  <si>
    <t>!EM PROCESSO DE DESATIVACAO! LAMPADA VAPOR MERCURIO 700W</t>
  </si>
  <si>
    <t>!EM PROCESSO DE DESATIVACAO! LUMINARIA CALHA SOBREPOR EM CHAPA ACO C/ 3LAMPADAS FLUORESCENTES 2OW (COMPLETA, INCL. REATOR PART RAPIDA LAMPADAS)</t>
  </si>
  <si>
    <t>!EM PROCESSO DE DESATIVACAO! LUMINARIA CALHA SOBREPOR EM CHAPA ACO C/ 3LAMPADAS FLUORESCENTES 4OW (COMPLETA, INCL. REATOR PART RAPIDA E LAMPADAS)</t>
  </si>
  <si>
    <t>!EM PROCESSO DE DESATIVACAO! LUMINARIA CALHA SOBREPOR EM CHAPA ACO C/ 4LAMPADAS FLUORESCENTES 40W (COMPLETA, INCL. REATOR PART RAPIDA E LAMPADAS)</t>
  </si>
  <si>
    <t>!EM PROCESSO DE DESATIVACAO! LUMINARIA DE SOBREPOR EM CHAPA DE ACO PARALAMPADA FLUORESCENTE, COM 4 LAMPADAS DE 14 W E REATOR INCLUSOS</t>
  </si>
  <si>
    <t>!EM PROCESSO DE DESATIVACAO! MADEIRA ANGELIM SERRADA 1A QUALIDADE NAOAPARELHADA</t>
  </si>
  <si>
    <t>!EM PROCESSO DE DESATIVACAO! MADEIRA DE 1A. QUALIDADE (MADEIRA BRANCA),SERRADA E NAO APARELHADA, PARA FORMAS DE CONCRETO ARMADO</t>
  </si>
  <si>
    <t>!EM PROCESSO DE DESATIVACAO! MADEIRA DE 1A. QUALIDADE, SERRADA E NAOAPARELHADA, PARA ESTRUTURA DE TELHADO</t>
  </si>
  <si>
    <t>!EM PROCESSO DE DESATIVACAO! MADEIRA PEROBA SERRADA 1A QUALIDADE NAOAPARELHADA</t>
  </si>
  <si>
    <t>!EM PROCESSO DE DESATIVACAO! MADEIRA PINUS SERRADA 1A QUALIDADE NAOAPARELHADA</t>
  </si>
  <si>
    <t>!EM PROCESSO DE DESATIVACAO! MANGUEIRA DE INCENDIO C/ CAPA SIMPLES TECIDA FIOPOLIESTER TUBO INT BORRACHA SINT ABNT TP 1 P/ INST PR, COMP C/ UNIOES E EMPAT INTLATAO C/ ENG RAP E ANEIS EXP P/ EMP MANG COBRE D =</t>
  </si>
  <si>
    <t>!EM PROCESSO DE DESATIVACAO! MANGUEIRA DE INCENDIO C/ CAPA SIMPLES TECIDA FIOPOLIESTER TUBO INT BORRACHA SINT ABNT TP 1 P/ INSTALACOES PREDIAIS D = 1 1/2</t>
  </si>
  <si>
    <t>!EM PROCESSO DE DESATIVACAO! MANGUEIRA DE INCENDIO C/ CAPA SIMPLES TECIDA FIOPOLIESTER TUBO INT BORRACHA SINT ABNT TP 1 P/ INSTALACOES PREDIAIS PR D = 2 1/2</t>
  </si>
  <si>
    <t>!EM PROCESSO DE DESATIVACAO! MANTA BUTILICA E = 0,8 MM</t>
  </si>
  <si>
    <t>!EM PROCESSO DE DESATIVACAO! MANTA P/ IMPERMEABILIZACAO TIPO SIKADURCOMBIFLEX-SIKA</t>
  </si>
  <si>
    <t>!EM PROCESSO DE DESATIVACAO! MARMORE ACINZENTADO POLIDO P/ DIVISORIA E = 3CM</t>
  </si>
  <si>
    <t>!EM PROCESSO DE DESATIVACAO! MARMORE ACINZENTADO POLIDO P/ PISO 20 X 30CM E =2CM</t>
  </si>
  <si>
    <t>!EM PROCESSO DE DESATIVACAO! MARMORE BRANCO POLIDO P/ PISO 20 X 30CM E = 2CM</t>
  </si>
  <si>
    <t>!EM PROCESSO DE DESATIVACAO! MASSA BETUMINOSA PARA IMPERMEABILIZACAO</t>
  </si>
  <si>
    <t>!EM PROCESSO DE DESATIVACAO! MASSA P/ VEDACAO DE TELHA DE AMIANTO</t>
  </si>
  <si>
    <t>!EM PROCESSO DE DESATIVACAO! MASSA PLASTICA PARA VEDACAO</t>
  </si>
  <si>
    <t>!EM PROCESSO DE DESATIVACAO! MASTIQUE ELASTICO BASE SILICONE</t>
  </si>
  <si>
    <t>310ML</t>
  </si>
  <si>
    <t>!EM PROCESSO DE DESATIVACAO! MASTIQUE ELASTICO DE POLIURETANO</t>
  </si>
  <si>
    <t>!EM PROCESSO DE DESATIVACAO! MEIO-FIO OU GUIA GRANITICO OU BASALTICO</t>
  </si>
  <si>
    <t>!EM PROCESSO DE DESATIVACAO! MEMBRANA ASFALT MODIFICADA P/ OBTER MEMBRANAFLEXIV IMPERM</t>
  </si>
  <si>
    <t>!EM PROCESSO DE DESATIVACAO! MEMBRANA LIQUIDA PARA IMPERMEABILIZACAO DECOBERTURA</t>
  </si>
  <si>
    <t>!EM PROCESSO DE DESATIVACAO! MOTOBOMBA AUTOESCORVANTE ROTOR ABERTO C/MOTOR A GASOLINA OU DI ESEL * 10,5CV * BOCAIS 3" X 4" * HM/Q = 40 M/3,2M3/H A90M/7,3M3/H*"</t>
  </si>
  <si>
    <t>!EM PROCESSO DE DESATIVACAO! MOTOBOMBA CENTRIFUGA BOCAIS 1 1/2" X 1" AGASOLINA 3,5CV MARC A BRANCO MOD. 715 HM/Q = 6M/16,8M3/H A 38M/6,6M 3/H**CAIXA**"PREÇOS DE INSUMOS!EM PROCESSO DE DESATIVACAO! MOTOBOMBA CENTRIFUGA BOCAIS 1 1/2" X 1" AGASOLINA 3,5CV MARC A BRANCO MOD. 715 HM/Q = 6M/16,8M3/H A 38M/6,6M 3/H**CAIXA**"</t>
  </si>
  <si>
    <t>!EM PROCESSO DE DESATIVACAO! MUDA DE ARBUSTO REGIONAL ORNAMENTAL</t>
  </si>
  <si>
    <t>!EM PROCESSO DE DESATIVACAO! MUDAS HERBACEAS DA REGIAO</t>
  </si>
  <si>
    <t>!EM PROCESSO DE DESATIVACAO! PAPELEIRA DE LOUCA BRANCA</t>
  </si>
  <si>
    <t>!EM PROCESSO DE DESATIVACAO! PARAFUSO ROSCA SOBERBA ACO ZINC CABECA CHATAFENDA SIMPLES 7 X 65 MM</t>
  </si>
  <si>
    <t>!EM PROCESSO DE DESATIVACAO! PARAFUSO ROSCA SOBERBA ACO ZINC CABECA CHATAFENDA SIMPLES 8 X 100 MM</t>
  </si>
  <si>
    <t>!EM PROCESSO DE DESATIVACAO! PARQUET PAULISTA TIPO MOSAICO 20 X 20 CM</t>
  </si>
  <si>
    <t>!EM PROCESSO DE DESATIVACAO! PECA DE MADEIRA DE LEI *4 X 5* CM (1.1/2" X 2") NAOAPARELHADA</t>
  </si>
  <si>
    <t>!EM PROCESSO DE DESATIVACAO! PECA DE MADEIRA DE LEI *7,5 X 10* CM, NÃOAPARELHADA, (P/TELHADO)</t>
  </si>
  <si>
    <t>!EM PROCESSO DE DESATIVACAO! PECA DE MADEIRA DE LEI *7,5 X 12,5* CM (3 "X 5") , NÃOAPARELHADA, (P/TELHADO)</t>
  </si>
  <si>
    <t>!EM PROCESSO DE DESATIVACAO! PECA DE MADEIRA DE LEI NATIVA/REGIONAL *4 X 30* CM,NAO APARELHADA</t>
  </si>
  <si>
    <t>!EM PROCESSO DE DESATIVACAO! PECA DE MADEIRA DE LEI NATIVA/REGIONAL *5 X 15* CMNAO APARELHADA</t>
  </si>
  <si>
    <t>!EM PROCESSO DE DESATIVACAO! PECA DE MADEIRA DE LEI NATIVA/REGIONAL *8 X 8* CMNAO APARELHADA</t>
  </si>
  <si>
    <t>!EM PROCESSO DE DESATIVACAO! PECA DE MADEIRA DE LEI NATIVA/REGIONAL 1 X 2 CMNAO APARELHADA</t>
  </si>
  <si>
    <t>!EM PROCESSO DE DESATIVACAO! PECA DE MADEIRA DE LEI NATIVA/REGIONAL 1 X 5 CMNAO APARELHADA</t>
  </si>
  <si>
    <t>!EM PROCESSO DE DESATIVACAO! PECA DE MADEIRA DE LEI NATIVA/REGIONAL 1,5 X 4 CMNAO APARELHADA</t>
  </si>
  <si>
    <t>!EM PROCESSO DE DESATIVACAO! PECA DE MADEIRA DE LEI NATIVA/REGIONAL 2,5 X 4 CMNAO APARELHADA</t>
  </si>
  <si>
    <t>!EM PROCESSO DE DESATIVACAO! PECA DE MADEIRA DE LEI NATIVA/REGIONAL 2,5 X 7 CMNAO APARELHADA</t>
  </si>
  <si>
    <t>!EM PROCESSO DE DESATIVACAO! PECA DE MADEIRA DE LEI NATIVA/REGIONAL 3 X 4. 1/2"(7,5 X 11,5CM) NAO APARELHADA</t>
  </si>
  <si>
    <t>!EM PROCESSO DE DESATIVACAO! PECA DE MADEIRA LEI APARELHADA 3 X 4.1/2" (7,5 X 11,5)</t>
  </si>
  <si>
    <t>!EM PROCESSO DE DESATIVACAO! PECA DE MADEIRA NATIVA/REGIONAL 2,5 X 5CM (1X2")NAO APARELHADA (SARRAFO-P/FORMA)</t>
  </si>
  <si>
    <t>!EM PROCESSO DE DESATIVACAO! PECA DE MADEIRA NATIVA/REGIONAL 7,5 X 10CM NÃOAPARELHADA (P/ESCORAMENTO)</t>
  </si>
  <si>
    <t>!EM PROCESSO DE DESATIVACAO! PECA DE MADEIRA NATIVA/REGIONAL 8 X 8CM NAOAPARELHADA (PONTALETE-P/ESCORAMENTO)</t>
  </si>
  <si>
    <t>!EM PROCESSO DE DESATIVACAO! PECA DE MADEIRA ROLICA D = 15CM - H = 4,0M</t>
  </si>
  <si>
    <t>!EM PROCESSO DE DESATIVACAO! PECA DE MADEIRA ROLICA D = 8CM</t>
  </si>
  <si>
    <t>!EM PROCESSO DE DESATIVACAO! PECA DE MADEIRA ROLICA, SEM TRATAMENTO(EUCALIPTO OU REGIONAL EQUIVALENTE) D = 8 A 11 CM, P/ ESCORAMENTOS, H=3 M</t>
  </si>
  <si>
    <t>!EM PROCESSO DE DESATIVACAO! PECA DE MADEIRANATIVA/REGIONAL 2,5 X 10CM (1X4")NAO APARELHADA (SARRAFO-P/FORMA)</t>
  </si>
  <si>
    <t>!EM PROCESSO DE DESATIVACAO! PECA MADEIRA DE LEI APARELHADA *4 X 7,5* CM</t>
  </si>
  <si>
    <t>!EM PROCESSO DE DESATIVACAO! PEDRA BASALTO CINZA IRREGULAR</t>
  </si>
  <si>
    <t>!EM PROCESSO DE DESATIVACAO! PICARETA PONTA E PONTA SEM CABO</t>
  </si>
  <si>
    <t>!EM PROCESSO DE DESATIVACAO! PISO BORRACHA 500 X 500 X 3,5 MM FRISADO P/ COLAG.45 PLURIGOMA PRETO</t>
  </si>
  <si>
    <t>!EM PROCESSO DE DESATIVACAO! PISO BORRACHA 500 X 500 X 7 MM CANELADO P/ARGAMASSA A.25 PLURIGOMA PRETO</t>
  </si>
  <si>
    <t>!EM PROCESSO DE DESATIVACAO! PLACA MARMORE BRANCO COMUM 15 X 30CM E = 2,5CM,POLIDO P/ REVESTIMENTO</t>
  </si>
  <si>
    <t>!EM PROCESSO DE DESATIVACAO! PLACA MARMORE BRANCO COMUM 15 X 30CM E = 3CM,POLIDO P/ REVESTIMENTO</t>
  </si>
  <si>
    <t>!EM PROCESSO DE DESATIVACAO! PLACA MARMORE BRANCO 30 X 30CM E = 3CM, P/ PISO,PREÇOS DE INSUMOSPOLIDO</t>
  </si>
  <si>
    <t>!EM PROCESSO DE DESATIVACAO! PLUG 3P + T 30A/440V REFERENCIA 56406, USOINDUSTRIAL TP PIAL OU EQUIV</t>
  </si>
  <si>
    <t>!EM PROCESSO DE DESATIVACAO! PO P/ TRATAM ESPECIAL (SIST IMPERM) CIMENTOESPECIAL PEGA RAPIDA</t>
  </si>
  <si>
    <t>!EM PROCESSO DE DESATIVACAO! PORTA CHAPA DOBRADA ACO PRE-ZINCADO OU C/ADICAO DE COBRE ABRIR C/ VENEZIANA 80 X 210CM</t>
  </si>
  <si>
    <t>!EM PROCESSO DE DESATIVACAO! PORTA DE ABRIR EM FERRO (TIPO CHAPA NÂº 18), COMALMOFADA E GUARNICAO, SEM BASCULA, DE *0,87 X 2,10* M</t>
  </si>
  <si>
    <t>!EM PROCESSO DE DESATIVACAO! PORTA FERRO ABRIR TP CHAPA C/ GUARNICAO 70 X210CM</t>
  </si>
  <si>
    <t>!EM PROCESSO DE DESATIVACAO! PORTA FERRO ABRIR TP GRADE C/ CHAPA, C/GUARNICAO 87 X 210CM</t>
  </si>
  <si>
    <t>!EM PROCESSO DE DESATIVACAO! PORTA FERRO ABRIR TP QUADRICULADA C/ GUARNICAO87 X 210CM</t>
  </si>
  <si>
    <t>!EM PROCESSO DE DESATIVACAO! PORTA MADEIRA MACICA REGIONAL 2A MEXICANA 80 X210 X 3,5CM</t>
  </si>
  <si>
    <t>!EM PROCESSO DE DESATIVACAO! PORTA MADEIRA REGIONAL 1A VENEZIANA 70 X 210 X3,5CM</t>
  </si>
  <si>
    <t>!EM PROCESSO DE DESATIVACAO! PORTA MADEIRA REGIONAL 1A VENEZIANA 70 X 210 X3CM</t>
  </si>
  <si>
    <t>!EM PROCESSO DE DESATIVACAO! PORTA MADEIRA REGIONAL 2A VENEZIANA E = 3CM/POSTIGO/ PREVISAO P/ VIDRO</t>
  </si>
  <si>
    <t>!EM PROCESSO DE DESATIVACAO! PORTA MADEIRA REGIONAL 2A VENEZIANA 60 X 210 X3CM</t>
  </si>
  <si>
    <t>!EM PROCESSO DE DESATIVACAO! PORTA MADEIRA REGIONAL 2A VENEZIANA 70 X 210 X3CM</t>
  </si>
  <si>
    <t>!EM PROCESSO DE DESATIVACAO! PORTA METALICA ABRIR TIPO VENEZIANA, COMPLETA, 60A 80 X 210 CM - LINHA POPULAR (CHAPA FINA - NUM 20 A 24)</t>
  </si>
  <si>
    <t>!EM PROCESSO DE DESATIVACAO! PORTA PANTOGRAFICA EM ACO PERFIL "U"</t>
  </si>
  <si>
    <t>!EM PROCESSO DE DESATIVACAO! PORTA TOALHA DE LOUCA BRANCA C/ BASTAO PLASTICO</t>
  </si>
  <si>
    <t>!EM PROCESSO DE DESATIVACAO! PRENSA CABO DE CONEXAO GT-P22 P/ CABO COBRE OUSIMILAR</t>
  </si>
  <si>
    <t>!EM PROCESSO DE DESATIVACAO! PRIMER TP ADEFLEX 612 ASFALTOS VITORIA OU EQUIV</t>
  </si>
  <si>
    <t>!EM PROCESSO DE DESATIVACAO! RALO QUADRADO FOFO C/ REQUADRO 100 X 100MM P/PATIO</t>
  </si>
  <si>
    <t>!EM PROCESSO DE DESATIVACAO! RALO SEMI-ESFERICO FOFO TP ABACAXI D = 50MM P/LAJES, CALHAS ETC</t>
  </si>
  <si>
    <t>!EM PROCESSO DE DESATIVACAO! REATOR PARTIDA CONVENCIONAL P/ 1 LAMPADAFLUORESCENTE 20W/220V</t>
  </si>
  <si>
    <t>!EM PROCESSO DE DESATIVACAO! REATOR PARTIDA CONVENCIONAL P/ 1 LAMPADAFLUORESCENTE 40W/127V</t>
  </si>
  <si>
    <t>!EM PROCESSO DE DESATIVACAO! REATOR PARTIDA CONVENCIONAL P/ 1 LAMPADAFLUORESCENTE 40W/220V</t>
  </si>
  <si>
    <t>!EM PROCESSO DE DESATIVACAO! REATOR PARTIDA CONVENCIONAL P/1 LAMPADAFLUORESCENTE 20W/127V</t>
  </si>
  <si>
    <t>!EM PROCESSO DE DESATIVACAO! REATOR PARTIDA RAPIDA P/ 1 LAMPADA FLUORESCENTE20W/220V</t>
  </si>
  <si>
    <t>!EM PROCESSO DE DESATIVACAO! REATOR PARTIDA RAPIDA P/ 1 LAMPADA FLUORESCENTE40W/220V</t>
  </si>
  <si>
    <t>!EM PROCESSO DE DESATIVACAO! REATOR PARTIDA RAPIDA P/ 2 LAMPADASFLUORESCENTES 20W/220V</t>
  </si>
  <si>
    <t>!EM PROCESSO DE DESATIVACAO! REATOR PARTIDA RAPIDA P/ 2 LAMPADASFLUORESCENTES 40W/220V</t>
  </si>
  <si>
    <t>!EM PROCESSO DE DESATIVACAO! RESINA BASE EPOXI</t>
  </si>
  <si>
    <t>!EM PROCESSO DE DESATIVACAO! RETROESCAVADEIRA C/ CARREGADEIRA SOBRE RODASMAXION MOD 750-4WD, TRACAO 4 X 4, 86CV, CAP. 0,23/0,79M3**CAIXA**</t>
  </si>
  <si>
    <t>!EM PROCESSO DE DESATIVACAO! RETROESCAVADEIRA C/ CARREGADEIRA SOBRE RODASMAXION MOD. 750 - 2WD, 79HP, CAP. 0,21/0,76M3**CAIXA**</t>
  </si>
  <si>
    <t>!EM PROCESSO DE DESATIVACAO! REVESTIMENTO IMPERMEABILIZANTE SEMI-FLEXIVEL BICOMPONENTEPREÇOS DE INSUMOS</t>
  </si>
  <si>
    <t>!EM PROCESSO DE DESATIVACAO! REVESTIMENTO IMPERMEAVEL DE ALUMINIO LIQUIDO</t>
  </si>
  <si>
    <t>!EM PROCESSO DE DESATIVACAO! RODAPE BORRACHA SINTETICA 7CM X 1MM SUPERFICIELISA</t>
  </si>
  <si>
    <t>!EM PROCESSO DE DESATIVACAO! RODAPE MARMORE BRANCO COMUM H = 5CM, ESP =2CM, POLIDO</t>
  </si>
  <si>
    <t>!EM PROCESSO DE DESATIVACAO! ROLO COMPACTADOR DE PNEUS ESTATICO, PRESSAOVARIAVEL, MULLER, MODELO AP-26, POTENCIA 111HP - PESO SEM/COM LASTRO 11/26T</t>
  </si>
  <si>
    <t>!EM PROCESSO DE DESATIVACAO! ROLO COMPACTADOR VIBRATORIO DE UM CILINDRO LISODE ACO PARA SOLOS, DYNAPAC, MODELO CA-150A, POTENCIA 80HP - PESO MAXIMOOPERACIONAL 8,1T</t>
  </si>
  <si>
    <t>!EM PROCESSO DE DESATIVACAO! SABONETEIRA EM ALUMINIO 15 X 15 CM DE SOBREPOR</t>
  </si>
  <si>
    <t>!EM PROCESSO DE DESATIVACAO! SABONETEIRA LOUCA BRANCA 15 X 15CM</t>
  </si>
  <si>
    <t>!EM PROCESSO DE DESATIVACAO! SABONETEIRA LOUCA BRANCA 7,5 X 15 CM</t>
  </si>
  <si>
    <t>!EM PROCESSO DE DESATIVACAO! SELADOR ACRILICO P/ PAREDES INTERIOR/EXTERIOR</t>
  </si>
  <si>
    <t>!EM PROCESSO DE DESATIVACAO! SELADOR MINERAL BASE SILICATOS P/ TRATAM.ESPECIAL (SISTEMA IMPERMEAB)</t>
  </si>
  <si>
    <t>6KG</t>
  </si>
  <si>
    <t>!EM PROCESSO DE DESATIVACAO! SELADOR PVA PARA PAREDES INTERNAS</t>
  </si>
  <si>
    <t>!EM PROCESSO DE DESATIVACAO! SIFAO EM METAL CROMADO 1 X 1 1/2"</t>
  </si>
  <si>
    <t>!EM PROCESSO DE DESATIVACAO! SIFAO EM METAL CROMADO 1 X 1"</t>
  </si>
  <si>
    <t>!EM PROCESSO DE DESATIVACAO! SOLEIRA MARMORE BRANCO L = 25CM E = 3CM, POLIDO</t>
  </si>
  <si>
    <t>!EM PROCESSO DE DESATIVACAO! SOLUÃÃO DE SILICONE HIDRORREPELENE PARAAPLICAÃÃO EM TIJOLOS E CONCRETOS APARENTES</t>
  </si>
  <si>
    <t>!EM PROCESSO DE DESATIVACAO! SOLUÃÃO DE SILICONE HIDRORREPELENTE PARA SERAPLICADO EM CONCRETOS E TIJOLOS APARENTES</t>
  </si>
  <si>
    <t>!EM PROCESSO DE DESATIVACAO! SONDADOR</t>
  </si>
  <si>
    <t>!EM PROCESSO DE DESATIVACAO! SYNTEKO C/ CATALIZADOR</t>
  </si>
  <si>
    <t>!EM PROCESSO DE DESATIVACAO! TABUA DE PINUS 1A QUALIDADE 10 X 300CM</t>
  </si>
  <si>
    <t>!EM PROCESSO DE DESATIVACAO! TABUA DE PINUS 1A QUALIDADE 30 X 300CM</t>
  </si>
  <si>
    <t>!EM PROCESSO DE DESATIVACAO! TABUA EM MADEIRA DE LEI 2A QUALIDADEMACHO/FEMEA 10 X 2,0CM P/ PISO</t>
  </si>
  <si>
    <t>!EM PROCESSO DE DESATIVACAO! TABUA MADEIRA NATIVA/REGIONAL 3,5 X 20,0 CM NAOAPARELHADA (P/FORMA)</t>
  </si>
  <si>
    <t>!EM PROCESSO DE DESATIVACAO! TABUA MADEIRA 1A QUALIDADE 2,5 X 30,0 CM (1 X 12Â)NAO APARELHADA</t>
  </si>
  <si>
    <t>!EM PROCESSO DE DESATIVACAO! TABUA MADEIRA 3A QUALIDADE 1/2 X 8 (1,5 X 20,0CM)NAO APARELHADA</t>
  </si>
  <si>
    <t>!EM PROCESSO DE DESATIVACAO! TABUA MADEIRA 3A QUALIDADE 2,5 X 15,0 CM (1 X 6Â)NAO APARELHADA</t>
  </si>
  <si>
    <t>!EM PROCESSO DE DESATIVACAO! TAMPA QUADRADA FOFO C/ BASE 600 X 600MM CARGAMAX 2000KG P/ CAIXA INSPECAO, ESGOTO, AGUA, ELETRICA ETC</t>
  </si>
  <si>
    <t>!EM PROCESSO DE DESATIVACAO! TAMPA S/ EQUIPAMENTO 2 TECLAS P/ CONDUTORES 1/2''OU 3/4'', TIPO C11 MOFERCO OU EQUVALENTE</t>
  </si>
  <si>
    <t>!EM PROCESSO DE DESATIVACAO! TAMPAO FOFO ARTICULADO 37KG CARGA MAX 12500KGDIAM ABERT 500MM P/ POCO VISITA DE REDE AGUA PLUVIAL, ESGOTO ETC</t>
  </si>
  <si>
    <t>!EM PROCESSO DE DESATIVACAO! TAMPAO FOFO ARTICULADO 72KG CARGA MAX 30000KGDIAM ABERT 610MM P/ POCO VISITA DE REDE AGUA PLUVIAL, ESGOTO ETC</t>
  </si>
  <si>
    <t>!EM PROCESSO DE DESATIVACAO! TAMPAO FOFO CARGA MAX 3100 KG, REDONDO TAMPA*600 MM, REDE FLUVIAL/ESGOTO</t>
  </si>
  <si>
    <t>!EM PROCESSO DE DESATIVACAO! TAMPAO FOFO P/ CX R3 PADRAO TELEBRAS</t>
  </si>
  <si>
    <t>!EM PROCESSO DE DESATIVACAO! TAMPAO FOFO T-100 D=745MM 79,5KG</t>
  </si>
  <si>
    <t>!EM PROCESSO DE DESATIVACAO! TAMPAO FOFO 125 KG P/ POCO VISITA</t>
  </si>
  <si>
    <t>!EM PROCESSO DE DESATIVACAO! TAMPAO FOFO 137KG CARGA MAX 9000KG DIAM ABERT542MM P/ POCO VISITA DE REDE AGUA PLUVIAL, ESGOTO ETC</t>
  </si>
  <si>
    <t>!EM PROCESSO DE DESATIVACAO! TAMPAO FOFO 175 KG P/ POCO VISITA T-175</t>
  </si>
  <si>
    <t>!EM PROCESSO DE DESATIVACAO! TAMPAO FOFO 240KG CARGA MAX 13000KG DIAM ABERT600MM P/ POCO VISITA DE REDE AGUA PLUVIAL, ESGOTO ETC</t>
  </si>
  <si>
    <t>!EM PROCESSO DE DESATIVACAO! TAMPAO FOFO 43KG DIAM ABERT 576MM P/ POCO VISITAPREÇOS DE INSUMOSDE REDE AGUA PLUVIAL, ESGOTO ETC</t>
  </si>
  <si>
    <t>!EM PROCESSO DE DESATIVACAO! TAMPAO FOFO 57KG CARGA MAX 12500KG DIAM ABERT600MM P/ POCO VISITA DE REDE AGUA PLUVIAL, ESGOTO ETC EM VIA TRAFEGO LEVE</t>
  </si>
  <si>
    <t>!EM PROCESSO DE DESATIVACAO! TAMPAO FOFO 73KG CARGA MAX 30000KG DIAM ABERT555MM P/ POCO VISITA DE REDE AGUA PLUVIAL, ESGOTO ETC</t>
  </si>
  <si>
    <t>!EM PROCESSO DE DESATIVACAO! TAMPAO FOFO, REDONDO TAMPA *600 MM, ARTICULADO,REDE PLUVIAL/ESGOTO</t>
  </si>
  <si>
    <t>!EM PROCESSO DE DESATIVACAO! TANQUE LOUCA BRANCA C/COLUNA - 22L OU EQUIV</t>
  </si>
  <si>
    <t>!EM PROCESSO DE DESATIVACAO! TELA ACO SOLDADA Q-47 (0,75 KG/M2), 15 X 15 CM, FIO 3,0X 3,0 MM</t>
  </si>
  <si>
    <t>!EM PROCESSO DE DESATIVACAO! TELA NYLON P/REVESTIMENTO POCO FILTRANTE</t>
  </si>
  <si>
    <t>!EM PROCESSO DE DESATIVACAO! TELHA CERAMICA TIPO CANAL, DE 1A. QUALIDADE, COM50 CM (COBERTURA DE *26* TELHAS POR M2) - MILHEIRO</t>
  </si>
  <si>
    <t>!EM PROCESSO DE DESATIVACAO! TELHA CERAMICA TIPO PAULISTINHA (TRAPEZOIDAL) 26UN/M2</t>
  </si>
  <si>
    <t>!EM PROCESSO DE DESATIVACAO! TELHA ESTRUTURAL FIBROCIMENTO CANALETE 90 OUKALHETAO, C = 6,70M</t>
  </si>
  <si>
    <t>!EM PROCESSO DE DESATIVACAO! TERMINAL A PRESSAO DE BRONZE P/ CABO A BARRA,CABO 10 A 16MM2, C/ 1 FURO DE FIXACAO</t>
  </si>
  <si>
    <t>!EM PROCESSO DE DESATIVACAO! TERMINAL A PRESSAO DE BRONZE P/ CABO A BARRA,CABO 120 A 185MM2 C/ 1 FURO P/ FIXACAO</t>
  </si>
  <si>
    <t>!EM PROCESSO DE DESATIVACAO! TERMINAL A PRESSAO DE BRONZE P/ CABO A BARRA,CABO 25 A 35MM2 C/ 1 FURO DE FIXACAO</t>
  </si>
  <si>
    <t>!EM PROCESSO DE DESATIVACAO! TERMINAL A PRESSAO DE BRONZE P/ CABO A BARRA,CABO 50 A 70MM2, C/ 1 FURO DE FIXACAO</t>
  </si>
  <si>
    <t>!EM PROCESSO DE DESATIVACAO! TERMINAL A PRESSAO DE BRONZE P/ CABO A BARRA,CABO 70 A 95MM2 C/ 1 FUROP/ FIXACAO</t>
  </si>
  <si>
    <t>!EM PROCESSO DE DESATIVACAO! TERMINAL A PRESSAO DE BRONZE P/ CABO A BARRA,CABO/BARRA P/ 2 CABOS BITOLA 150 A 185MM2 C/ 2 FUROS P/ FIXACAO</t>
  </si>
  <si>
    <t>!EM PROCESSO DE DESATIVACAO! TERMINAL A PRESSAO DE BRONZE P/ CABO A BARRA,CABO/BARRA P/ 2 CABOS BITOLA 95 A 120MM2 C/ 2 FUROS P/ FIXACAO</t>
  </si>
  <si>
    <t>!EM PROCESSO DE DESATIVACAO! TERMINAL A PRESSAO P/ CABO A BARRA, CABO 50-70MM2C/ 2 FUROS P/ FIXACAO</t>
  </si>
  <si>
    <t>!EM PROCESSO DE DESATIVACAO! TIJOLO CERAMICO MACICO APARENTE 5,5 X 11X 23CM</t>
  </si>
  <si>
    <t>MIL</t>
  </si>
  <si>
    <t>!EM PROCESSO DE DESATIVACAO! TIJOLO MACICO DE BARRO COZIDO, DE *5,5 X 10,5 X 22,0*CM</t>
  </si>
  <si>
    <t>!EM PROCESSO DE DESATIVACAO! TINTA ALUMINIO ESMALTE PROTETORA SUPERFICIEMETALICA</t>
  </si>
  <si>
    <t>!EM PROCESSO DE DESATIVACAO! TINTA BASE RESINA EPOXI</t>
  </si>
  <si>
    <t>!EM PROCESSO DE DESATIVACAO! TINTA BETUMINOSA BASE EMULSAO</t>
  </si>
  <si>
    <t>!EM PROCESSO DE DESATIVACAO! TINTA EPOXI</t>
  </si>
  <si>
    <t>!EM PROCESSO DE DESATIVACAO! TINTA ESMALTE SINTETICO ACETINADO</t>
  </si>
  <si>
    <t>!EM PROCESSO DE DESATIVACAO! TINTA ESMALTE SINTETICO ALTO BRILHO</t>
  </si>
  <si>
    <t>!EM PROCESSO DE DESATIVACAO! TINTA ESMALTE SINTETICO FOSCO</t>
  </si>
  <si>
    <t>!EM PROCESSO DE DESATIVACAO! TINTA HIDRACOR</t>
  </si>
  <si>
    <t>!EM PROCESSO DE DESATIVACAO! TINTA MINERAL IMPERMEAVEL EM PO</t>
  </si>
  <si>
    <t>!EM PROCESSO DE DESATIVACAO! TINTA PARA SINALIZAÃÃO HORIZONTAL, Ã BASE DERESINA ACRÃLICA, EMULSIONADA EM ÃGUA (NBR 13699)</t>
  </si>
  <si>
    <t>!EM PROCESSO DE DESATIVACAO! TINTA PROTETORA SUPERFICIE METALICA ALUMINIO</t>
  </si>
  <si>
    <t>!EM PROCESSO DE DESATIVACAO! TINTA PROTETORA SUPERFICIE METALICA GRAFITE</t>
  </si>
  <si>
    <t>!EM PROCESSO DE DESATIVACAO! TINTA TEXTURIZADA ACRILICA P/ PINTURAINTERNA/EXTERNA</t>
  </si>
  <si>
    <t>!EM PROCESSO DE DESATIVACAO! TOMADA DUPLA EMBUTIR 2 X 2P UNIVERSAL 10A/250VC/PLACA, TIPO SILENTOQUE PIAL OU EQUIV</t>
  </si>
  <si>
    <t>!EM PROCESSO DE DESATIVACAO! TOMADA DUPLA EMBUTIR 2 X 2P UNIVERSAL 10A/250VS/PLACA, TIPO SILENTOQUE PIAL OU EQUIVPREÇOS DE INSUMOS!EM PROCESSO DE DESATIVACAO! TOMADA DUPLA EMBUTIR 2 X 2P UNIVERSAL 10A/250VS/PLACA, TIPO SILENTOQUE PIAL OU EQUIV</t>
  </si>
  <si>
    <t>!EM PROCESSO DE DESATIVACAO! TOMADA EMBUTIR P/ TELEFONE PADRAO TELEBRAS C/PLACA, TIPO SILENTOQUE PIAL OU EQUIV</t>
  </si>
  <si>
    <t>!EM PROCESSO DE DESATIVACAO! TOMADA EMBUTIR 2P + T 15A/250V C/PLACA, TIPOSILENTOQUE OU EQUIV</t>
  </si>
  <si>
    <t>!EM PROCESSO DE DESATIVACAO! TOMADA EMBUTIR 2P UNIVERSAL 10A/250V S/PLACA, TIPOSILENTOQUE PIAL OU EQUIV</t>
  </si>
  <si>
    <t>!EM PROCESSO DE DESATIVACAO! TOMADA EMBUTIR 3P 20A/250V C/PLACA, TIPOSILENTOQUE PIAL OU EQUIV</t>
  </si>
  <si>
    <t>!EM PROCESSO DE DESATIVACAO! TOMADA TELEFONE 4P TELEBRAS S/PLACA PIAL OUSIMILAR</t>
  </si>
  <si>
    <t>!EM PROCESSO DE DESATIVACAO! TORNEIRA CROMADA LONGA 1/2" OU 3/4" REF 1158 P/ PIACOZ - PADRAO MEDIO</t>
  </si>
  <si>
    <t>!EM PROCESSO DE DESATIVACAO! TORNEIRA CROMADA MEDIA 1/2" OU 3/4" REF 1143 P/TANQUE - PADRAO MEDIO</t>
  </si>
  <si>
    <t>!EM PROCESSO DE DESATIVACAO! TRATOR DE ESTEIRAS CATERPILLAR D6M, 140HP, PESOOPERACIONAL 15,5T, **CAIXA**</t>
  </si>
  <si>
    <t>!EM PROCESSO DE DESATIVACAO! TUBO ACO PRETO SEM COSTURA SCHEDULE 10 DN INT18" E = 6,35MM - 70,52KG/M</t>
  </si>
  <si>
    <t>!EM PROCESSO DE DESATIVACAO! TUBO ACO PRETO SEM COSTURA SCHEDULE 40/NBR 5590DN INT 1 1/2" E = 3,68MM - 4,05KG/M</t>
  </si>
  <si>
    <t>!EM PROCESSO DE DESATIVACAO! TUBO ACO PRETO SEM COSTURA SCHEDULE 40/NBR 5590DN INT 1 1/4" E = 3,56MM - 3,38KG/M</t>
  </si>
  <si>
    <t>!EM PROCESSO DE DESATIVACAO! TUBO ACO PRETO SEM COSTURA SCHEDULE 40/NBR 5590DN INT 1" E = 3,38MM - 2,50KG/M</t>
  </si>
  <si>
    <t>!EM PROCESSO DE DESATIVACAO! TUBO ACO PRETO SEM COSTURA SCHEDULE 40/NBR 5590DN INT 2 1/2" E = 5,16MM - 8,62KG/M</t>
  </si>
  <si>
    <t>!EM PROCESSO DE DESATIVACAO! TUBO ACO PRETO SEM COSTURA SCHEDULE 40/NBR 5590DN INT 3" E = 5,49MM - 11,28KG/M</t>
  </si>
  <si>
    <t>!EM PROCESSO DE DESATIVACAO! TUBO ACO PRETO SEM COSTURA SCHEDULE 40/NBR 5590DN INT 5" E = 6,55MM - 21,76KG/M</t>
  </si>
  <si>
    <t>!EM PROCESSO DE DESATIVACAO! TUBO ACO PRETO SEM COSTURA SCHEDULE 80 DN INT 11/4" E = 4,85MM - 4,47KG/M</t>
  </si>
  <si>
    <t>!EM PROCESSO DE DESATIVACAO! TUBO DE PVC, PBL, TIPO LEVE, DN = 150 MM, PARAVENTILACAO</t>
  </si>
  <si>
    <t>!EM PROCESSO DE DESATIVACAO! TUBO DE PVC, PBL, TIPO LEVE, DN = 200 MM, PARAVENTILACAO</t>
  </si>
  <si>
    <t>!EM PROCESSO DE DESATIVACAO! TUBO PVC PBA, CLASSE 15, JE, DN 65/DE 75 MM, REDEAGUA (NBR 5647)</t>
  </si>
  <si>
    <t>!EM PROCESSO DE DESATIVACAO! VARA LATAO CROMADO P/ CREMONA H = 120CM</t>
  </si>
  <si>
    <t>!EM PROCESSO DE DESATIVACAO! VASSOURAO SIMPLES, SEM CABO, NYLON, 35-40CM P/LIMPEZA DE PISOS/RUAS</t>
  </si>
  <si>
    <t>!EM PROCESSO DE DESATIVACAO! VERNIZ ACRILICO EM PO</t>
  </si>
  <si>
    <t>!EM PROCESSO DE DESATIVACAO! VERNIZ COPAL</t>
  </si>
  <si>
    <t>!EM PROCESSO DE DESATIVACAO! VERNIZ POLIURETANO BRILHANTE, INTERIOR-EXTERIOR</t>
  </si>
  <si>
    <t>!EM PROCESSO DE DESATIVACAO! VERNIZ POLIURETANO FOSCO</t>
  </si>
  <si>
    <t>!EM PROCESSO DE DESATIVACAO! VERNIZ SINTETICO BRILHANTE</t>
  </si>
  <si>
    <t>!EM PROCESSO DE DESATIVACAO! VERNIZ SINTETICO FOSCO</t>
  </si>
  <si>
    <t>!EM PROCESSO DE DESATIVACAO!CAMINHAO BASCULANTE 6 M3 TOCO PESO BRUTO TOTAL16000 KG, CARGA UTIL MAXIMA 10780 KG, DISTANCIA ENTRE EIXOS 3,56 M, POTENCIA 275 CV,INCLUSIVE CACAMBA METALICA.</t>
  </si>
  <si>
    <t>!EM PROCESSO DE DESATIVACAO!MARCO/ARO/BATENTE SIMPLES/ GRADE CANTO 7 X 3CMP/ PORTA 0,60 A 1,20 X 2,10M MADEIRA REGIONAL 1A</t>
  </si>
  <si>
    <t>AÇO CA 50 - 20 MM (CORTADO E DOBRADO)</t>
  </si>
  <si>
    <t>AÇO CA 50 - 6,3 MM (CORTADO E DOBRADO)</t>
  </si>
  <si>
    <t>AÇO CA 50 - 10 MM (CORTADO E DOBRADO)</t>
  </si>
  <si>
    <t>AÇO CA 50 - 12,5 MM (CORTADO E DOBRADO)PREÇOS DE INSUMOS</t>
  </si>
  <si>
    <t>AÇO CA 50 - 16 MM (CORTADO E DOBRADO)</t>
  </si>
  <si>
    <t>AÇO CA 60 - 5,0 MM (CORTADO E DOBRADO)</t>
  </si>
  <si>
    <t>AÇO CA 60 - 6,0 MM (CORTADO E DOBRADO)</t>
  </si>
  <si>
    <t>AÇO CA 60 - 7,0 MM (CORTADO E DOBRADO)</t>
  </si>
  <si>
    <t>AÇO CA 60 - 4,2 MM (CORTADO E DOBRADO)</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</si>
  <si>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</si>
  <si>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</si>
  <si>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</si>
  <si>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</si>
  <si>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</si>
  <si>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</si>
  <si>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METALICA PARA AMARRACAO DE ELETRODUTOS, TIPO D, COM 1" EPARAFUSO DE FIXACAO</t>
  </si>
  <si>
    <t>ABRACADEIRA TIPO D 1 1/2" C/PARAFUSO"</t>
  </si>
  <si>
    <t>ABRACADEIRA TIPO D 1 1/4" C/ PARAFUSO"</t>
  </si>
  <si>
    <t>ABRACADEIRA TIPO D 1/2" C/ PARAFUSO"</t>
  </si>
  <si>
    <t>ABRACADEIRA TIPO D 2 1/2" C/ PARAFUSO"</t>
  </si>
  <si>
    <t>ABRACADEIRA TIPO D 2" C/ PARAFUSO"</t>
  </si>
  <si>
    <t>ABRACADEIRA TIPO D 3/4" C/ PARAFUSO"</t>
  </si>
  <si>
    <t>ABRACADEIRA TIPO D 3" C/ PARAFUSO"</t>
  </si>
  <si>
    <t>ABRACADEIRA TIPO D 4" C/ PARAFUSO"</t>
  </si>
  <si>
    <t>ABRACADEIRA, GALVANIZADA/ZINCADA, ROSCA SEM FIM, PARAFUSO INOX, LARGURA FITA*12,6 A *14 MM, D = 2" A 2 1/2"</t>
  </si>
  <si>
    <t>ABRACADEIRA, GALVANIZADA/ZINCADA, ROSCA SEM FIM, PARAFUSO INOX, LARGURA FITA*12,6 A *14 MM, D = 3" A 3 3/4"</t>
  </si>
  <si>
    <t>ABRACADEIRA, GALVANIZADA/ZINCADA, ROSCA SEM FIM, PARAFUSO INOX, LARGURA FITA*12,6 A *14 MM, D = 4" A 4 3/4"</t>
  </si>
  <si>
    <t>ACABAMENTO CROMADO PARA REGISTRO PEQUENO, 1/2 " OU 3/4 "</t>
  </si>
  <si>
    <t>ACESSORIO DE LIGACAO NAO ELETRICO, TUBO DE 6 M</t>
  </si>
  <si>
    <t>ACESSORIO INICIADOR NAO ELETRICO, TUBO DE 6 M, TEMPO DE RETARDO DE *160* MS</t>
  </si>
  <si>
    <t>ACETILENO (RECARGA PARA CILINDRO DE CONJUNTO OXICORTE GRANDE)</t>
  </si>
  <si>
    <t>ACIDO MURIATICO (SOLUCAO ACIDA)</t>
  </si>
  <si>
    <t>ACO CA-25, VERGALHAO, 32,0 MM</t>
  </si>
  <si>
    <t>ACO CA-25, 10,0 MM, VERGALHAO</t>
  </si>
  <si>
    <t>ACO CA-25, 12,5 MM, VERGALHAO</t>
  </si>
  <si>
    <t>ACO CA-25, 16,0 MM, VERGALHAO</t>
  </si>
  <si>
    <t>ACO CA-25, 20,0 MM, VERGALHAO</t>
  </si>
  <si>
    <t>ACO CA-25, 25,0 MM, VERGALHAO</t>
  </si>
  <si>
    <t>ACO CA-25, 6,3 MM, VERGALHAO</t>
  </si>
  <si>
    <t>ACO CA-25, 8,0 MM, VERGALHAO</t>
  </si>
  <si>
    <t>ACO CA-50, 10,0 MM, VERGALHAO</t>
  </si>
  <si>
    <t>ACO CA-50, 12,5 MM, VERGALHAO</t>
  </si>
  <si>
    <t>ACO CA-50, 16,0 MM, VERGALHAO</t>
  </si>
  <si>
    <t>ACO CA-50, 20,0 MM, VERGALHAO</t>
  </si>
  <si>
    <t>ACO CA-50, 25,0 MM, VERGALHAO</t>
  </si>
  <si>
    <t>ACO CA-50, 6,3 MM, VERGALHAO</t>
  </si>
  <si>
    <t>ACO CA-50, 8,0 MM, VERGALHAO</t>
  </si>
  <si>
    <t>ACO CA-60, VERGALHAO, 9,5 MM</t>
  </si>
  <si>
    <t>ACO CA-60, 4,2 MM, VERGALHAO</t>
  </si>
  <si>
    <t>ACO CA-60, 5,0 MM, VERGALHAOPREÇOS DE INSUMOS</t>
  </si>
  <si>
    <t>ACO CA-60, 6,0 MM, VERGALHAO</t>
  </si>
  <si>
    <t>ACO CA-60, 7,0 MM, VERGALHAO</t>
  </si>
  <si>
    <t>ACO CA-60, 8,0 MM, VERGALHAO</t>
  </si>
  <si>
    <t>ACO-FIO PARA PROTENSAO, CP-150 RB L, 8 MM</t>
  </si>
  <si>
    <t>ACOPLAMENTO PVC AQUAPLUV D = 88MM</t>
  </si>
  <si>
    <t>ADAPTADOR PVC P/ SIFAO 40MM X 1 1/4"</t>
  </si>
  <si>
    <t>ADAPTADOR PVC PARA SIFAO METALICO COM ANEL BORRACHA (JE), 40 MM X 1 1/2"</t>
  </si>
  <si>
    <t>ADAPTADOR PVC PARA VALVULA PIA OU LAVATORIO, 40 MM</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</si>
  <si>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</si>
  <si>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</si>
  <si>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</si>
  <si>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</si>
  <si>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</si>
  <si>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</si>
  <si>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</si>
  <si>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</si>
  <si>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</si>
  <si>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</si>
  <si>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</si>
  <si>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</si>
  <si>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</si>
  <si>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</si>
  <si>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CAIXAD'AGUA</t>
  </si>
  <si>
    <t>ADAPTADOR PVC SOLDAVEL, COM FLANGE E ANEL DE VEDACAO, 25 MM X 3/4", PARA CAIXAD'AGUA</t>
  </si>
  <si>
    <t>ADAPTADOR PVC SOLDAVEL, COM FLANGE E ANEL DE VEDACAO, 32 MM X 1", PARA CAIXAD'AGUA</t>
  </si>
  <si>
    <t>ADAPTADOR PVC SOLDAVEL, COM FLANGE E ANEL DE VEDACAO, 40 MM X 1 1/4", PARA CAIXAD'AGUA</t>
  </si>
  <si>
    <t>ADAPTADOR PVC SOLDAVEL, COM FLANGE E ANEL DE VEDACAO, 50 MM X 1 1/2", PARA CAIXAD'AGUA</t>
  </si>
  <si>
    <t>ADAPTADOR PVC SOLDAVEL, COM FLANGES E ANEL DE VEDACAO, 60 MM X 2", PARA CAIXAD'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</si>
  <si>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</si>
  <si>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</si>
  <si>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</si>
  <si>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</si>
  <si>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</si>
  <si>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</si>
  <si>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</si>
  <si>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</si>
  <si>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D'AGUA</t>
  </si>
  <si>
    <t>ADAPTADOR PVC SOLDAVEL, LONGO, COM FLANGE LIVRE, 25 MM X 3/4", PARA CAIXA D'AGUA</t>
  </si>
  <si>
    <t>ADAPTADOR PVC SOLDAVEL, LONGO, COM FLANGE LIVRE, 32 MM X 1", PARA CAIXA D' AGUA</t>
  </si>
  <si>
    <t>ADAPTADOR PVC SOLDAVEL, LONGO, COM FLANGE LIVRE, 40 MM X 1 1/4", PARA CAIXA D'AGUA</t>
  </si>
  <si>
    <t>ADAPTADOR PVC SOLDAVEL, LONGO, COM FLANGE LIVRE, 50 MM X 1 1/2", PARA CAIXA D'AGUA</t>
  </si>
  <si>
    <t>ADAPTADOR PVC SOLDAVEL, LONGO, COM FLANGE LIVRE, 60 MM X 2", PARA CAIXA D' AGUAPREÇOS DE INSUMOS</t>
  </si>
  <si>
    <t>ADAPTADOR PVC SOLDAVEL, LONGO, COM FLANGE LIVRE, 75 MM X 2 1/2", PARA CAIXA D'AGUA</t>
  </si>
  <si>
    <t>ADAPTADOR PVC SOLDAVEL, LONGO, COM FLANGE LIVRE, 85 MM X 3", PARA CAIXA D' AGUA</t>
  </si>
  <si>
    <t>ADAPTADOR PVC 110,0MM X CERAMICO 100,0MM PONTA/BOLSA, PARA REDE COLETORESGOTO</t>
  </si>
  <si>
    <t>ADAPTADOR PVC, ROSCAVEL, COM FLANGES E ANEL DE VEDACAO, 1 1/2", PARA CAIXAD'AGUA</t>
  </si>
  <si>
    <t>ADAPTADOR PVC, ROSCAVEL, COM FLANGES E ANEL DE VEDACAO, 1 1/4", PARA CAIXA D'AGUA</t>
  </si>
  <si>
    <t>ADAPTADOR PVC, ROSCAVEL, COM FLANGES E ANEL DE VEDACAO, 2", PARA CAIXA D' AGUA</t>
  </si>
  <si>
    <t>ADAPTADOR, EM LATAO, ENGATE RAPIDO 2 1/2" X ROSCA INTERNA 5 FIOS 2 1/2", PARAINSTALACAO PREDIAL DE COMBATE A INCENDIO</t>
  </si>
  <si>
    <t>ADAPTADOR, EM LATAO, ENGATE RAPIDO1 1/2" X ROSCA INTERNA 5 FIOS 2 1/2", PARAINSTALACAO PREDIAL DE COMBATE A INCENDIO</t>
  </si>
  <si>
    <t>ADAPTADOR, PVC PB,A A LUVA DE FIBROCIMENTO, DN 75 / DE 85 MM</t>
  </si>
  <si>
    <t>ADAPTADOR, PVC PBA, BOLSA/ROSCA, JE, DN 75 / DE 85 MM</t>
  </si>
  <si>
    <t>ADAPTADOR, PVC PBA, A BOLSA DEFOFO, JE, DN 100 / DE 110 MM</t>
  </si>
  <si>
    <t>ADAPTADOR, PVC PBA, A BOLSA DEFOFO, JE, DN 50 / DE 60 MM</t>
  </si>
  <si>
    <t>ADAPTADOR, PVC PBA, A BOLSA DEFOFO, JE, DN 75 / DE 85 MM</t>
  </si>
  <si>
    <t>ADAPTADOR, PVC PBA, A LUVA DE FIBROCIMENTO, DN 100 / DE 110 MM</t>
  </si>
  <si>
    <t>ADAPTADOR, PVC PBA, A LUVA DE FIBROCIMENTO, DN 50 / DE 60 MM</t>
  </si>
  <si>
    <t>ADAPTADOR, PVC PBA, BOLSA/ROSCA, JE, DN 100 / DE 110 MM</t>
  </si>
  <si>
    <t>ADAPTADOR, PVC PBA, BOLSA/ROSCA, JE, DN 50 / DE 60 MM</t>
  </si>
  <si>
    <t>ADAPTADOR, PVC PBA, PONTA/ROSCA, JE, DN 50 / DE 60 MM</t>
  </si>
  <si>
    <t>ADAPTADOR, PVC PBA, PONTA/ROSCA, JE, DN 75 / DE 85 MM</t>
  </si>
  <si>
    <t>ADESIVO A BASE DE RESINA ACRÍLICA</t>
  </si>
  <si>
    <t>ADESIVO ESTRUTURAL A BASE DE RESINA EPOXI PARA INJECAO EM TRINCAS,BICOMPONENTE, BAIXA VISCOSIDADE</t>
  </si>
  <si>
    <t>ADESIVO ESTRUTURAL A BASE DE RESINA EPOXI, BICOMPONENTE, FLUIDO</t>
  </si>
  <si>
    <t>ADESIVO ESTRUTURAL A BASE DE RESINA EPOXI, BICOMPONENTE, PASTOSO(TIXOTROPICO)</t>
  </si>
  <si>
    <t>ADESIVO PARA ARGAMASSAS E CHAPISCOS</t>
  </si>
  <si>
    <t>ADESIVO PARA ISOPOR</t>
  </si>
  <si>
    <t>ADESIVO PARA TUBOS CPVC, *75* G</t>
  </si>
  <si>
    <t>ADESIVO PLASTICO PARA PVC, BISNAGA COM 17 GR</t>
  </si>
  <si>
    <t>ADESIVO PLASTICO PARA PVC, BISNAGA COM 75 GR</t>
  </si>
  <si>
    <t>ADESIVO PLASTICO PARA PVC, FRASCO COM 175 GR</t>
  </si>
  <si>
    <t>ADESIVO PLASTICO PARA PVC, FRASCO COM 850 GR</t>
  </si>
  <si>
    <t>ADITIVO ACELERADOR DE PEGA E ENDURECIMENTO PARA ARGAMASSAS E CONCRETOS</t>
  </si>
  <si>
    <t>ADITIVO IMPERMEABILIZANTE DE PEGA NORMAL PARA ARGAMASSAS E CONCRETOS SEMARMACAO</t>
  </si>
  <si>
    <t>ADITIVO IMPERMEABILIZANTE DE PEGA ULTRARRAPIDA</t>
  </si>
  <si>
    <t>ADITIVO LIQUIDO INCORPORADOR DE AR PARA CONCRETO E ARGAMASSA</t>
  </si>
  <si>
    <t>ADITIVO PLASTIFICANTE E ESTABILIZADOR PARA ARGAMASSAS DE ASSENTAMENTO EREBOCO</t>
  </si>
  <si>
    <t>ADITIVO PLASTIFICANTE RETARDADOR DE PEGA E REDUTOR DE AGUA PARA CONCRETO</t>
  </si>
  <si>
    <t>ADITIVO SUPERPLASTIFICANTE DE PEGA NORMAL PARA CONCRETO (TAMBOR 200 KG)</t>
  </si>
  <si>
    <t>200KG</t>
  </si>
  <si>
    <t>ADUELA (GUARNICAO, BATENTE OU CAIXAO) DE PORTA, EM MADEIRA DE 1A. QUALIDADE,SEM ALIZARES, DE *13 X 3* CM</t>
  </si>
  <si>
    <t>ADUELA/BATENTE DUPLO/CAIXAO/GRADE CAIXA 13 X 3CM P/ PORTA 0,60 A 1,20 X 2,10MMADEIRA CEDRINHO/PINHO/CANELA OU SIMILAR</t>
  </si>
  <si>
    <t>ADUELA/BATENTE DUPLO/CAIXAO/GRADE CAIXA 13 X 3CM P/ PORTA 0,60 A 1,20 X 2,10MPREÇOS DE INSUMOSMADEIRA CEDRO/IMBUIA/JEQUITIBA OU SIMILAR.</t>
  </si>
  <si>
    <t>ADUELA/BATENTE DUPLO/CAIXAO/GRADE CAIXA 15 X 3CM P/ PORTA 0,60 A 1,20 X 2,10MMADEIRA CEDRINHO/PINHO/CANELA OU SIMILAR</t>
  </si>
  <si>
    <t>ADUELA/BATENTE DUPLO/CAIXAO/GRADE CAIXA 15 X 3CM P/ PORTA 0,60 A 1,20 X 2,10MMADEIRA CEDRO/IMBUIA/JEQUITIBA OU SIMILAR</t>
  </si>
  <si>
    <t>ADUELA/BATENTE DUPLO/CAIXAO/GRADE CAIXA 15 X 3CM P/ PORTA 0,60 A 1,20 X 2,10MMADEIRA IPE/MOGNO/CEREJEIRA OU SIMILAR</t>
  </si>
  <si>
    <t>ADUELA/GALERIA DE CONCRETO ARMADO, SECAO RETANGULAR 1.50 X 1.50 M (L X A), C =1.00 M, E = 20 CM</t>
  </si>
  <si>
    <t>ADUELA/GALERIA DE CONCRETO ARMADO, SECAO RETANGULAR 2.00 X 2.00 M (L X A), C =1.00 M, E = 20 CM</t>
  </si>
  <si>
    <t>ADUELA/GALERIA DE CONCRETO ARMADO, SECAO RETANGULAR 2.50 X 2.50 M (L X A), C =1.00 M, E = 20 CM</t>
  </si>
  <si>
    <t>ADUELA/GALERIA DE CONCRETO ARMADO, SECAO RETANGULAR 3.00 X 3.00 M (L X A), C =1.00 M, E = 20 CM</t>
  </si>
  <si>
    <t>AFASTADOR PARA TELHA DE FIBROCIMENTO CANALETE 90 OU KALHETAO</t>
  </si>
  <si>
    <t>AGAMASSA USINADA, AUTOADENSAVEL E AUTONIVELANTE PARA CONTRAPISO, INCLUIBOMBEAMENTO *COLETADO CAIXA*</t>
  </si>
  <si>
    <t>AGREGADO LEVE PARA PROTECAO TERMICA (PEROLAS DE ISOPOR)</t>
  </si>
  <si>
    <t>AJUDANTE DE ARMADOR</t>
  </si>
  <si>
    <t>AJUDANTE DE CARPINTEIRO</t>
  </si>
  <si>
    <t>AJUDANTE DE ESTRUTURA METALICA</t>
  </si>
  <si>
    <t>AJUDANTE DE OPERACAO EM GERAL</t>
  </si>
  <si>
    <t>AJUDANTE DE PEDREIRO</t>
  </si>
  <si>
    <t>AJUDANTE DE PINTOR</t>
  </si>
  <si>
    <t>AJUDANTE ESPECIALIZADO</t>
  </si>
  <si>
    <t>ALCA PREFORMADA DE CONTRA POSTE, EM ACO GALVANIZADO, PARA CABO 3/16",COMPRIMENTO *860* MM</t>
  </si>
  <si>
    <t>ALCA PREFORMADA DE DISTRIBUICAO, EM ACO GALVANIZADO, PARA CABO DE ALUMINIODIAMETRO 16 MM</t>
  </si>
  <si>
    <t>ALCA PREFORMADA DE DISTRIBUICAO, EM ACO GALVANIZADO, PARA CABO DE ALUMINIODIAMETRO 25 MM2</t>
  </si>
  <si>
    <t>ALCA PREFORMADA DE DISTRIBUICAO, EM ACO GALVANIZADO, PARA CONDUTORES DEALUMINIO AWG 1/0 (CAA 6/1 OU CA 7 FIOS)</t>
  </si>
  <si>
    <t>ALCA PREFORMADA DE DISTRIBUICAO, EM ACO GALVANIZADO, PARA CONDUTORES DEALUMINIO AWG 2 (CAA 6/1 OU CA 7 FIOS)</t>
  </si>
  <si>
    <t>ALCA PREFORMADA DE SERVICO, EM ACO GALVANIZADO, PARA CONDUTORES DE ALUMINIOAWG 4 (CAA 6/1)</t>
  </si>
  <si>
    <t>ALCA PREFORMADA DE SERVICO, EM ACO GALVANIZADO, PARA CONDUTORES DE ALUMINIOAWG 6 (CAA 6/1)</t>
  </si>
  <si>
    <t>ALIMENTACAO (ENCARGOS COMPLEMENTARES) *COLETADO CAIXA*</t>
  </si>
  <si>
    <t>ALISADORA DE CONCRETO COM MOTOR A GASOLINA DE 5,5 HP, PESO COM MOTOR DE 78KG, 4 PATAS.</t>
  </si>
  <si>
    <t>ALIZAR / GUARNICAO 4 X 1CM MADEIRA CEDRINHO/PINHO/CANELA OU SIMILAR</t>
  </si>
  <si>
    <t>ALIZAR / GUARNICAO 4 X 1CM MADEIRA CEDRO/IMBUIA/JEQUITIBA OU SIMILAR</t>
  </si>
  <si>
    <t>ALIZAR / GUARNICAO 5 X 1,5CM MADEIRA CEDRINHO/PINHO/CANELA OU SIMILAR</t>
  </si>
  <si>
    <t>ALIZAR / GUARNICAO 5 X 1,5CM MADEIRA CEDRO/IMBUIA/JEQUITIBA OU SIMILAR</t>
  </si>
  <si>
    <t>ALIZAR / GUARNICAO 5 X 1CM MADEIRA CEDRINHO/PINHO/CANELA OU SIMILAR</t>
  </si>
  <si>
    <t>ALIZAR / GUARNICAO 5 X 1CM MADEIRA CEDRO/IMBUIA/JEQUITIBA OU SIMILAR</t>
  </si>
  <si>
    <t>ALIZAR / GUARNICAO 5 X 1CM MADEIRA IPE/MOGNO/CEREJEIRA OU SIMILAR</t>
  </si>
  <si>
    <t>ALIZAR / GUARNICAO 5 X 2CM MADEIRA CEDRINHO/PINHO/CANELA OU SIMILAR</t>
  </si>
  <si>
    <t>ALIZAR / GUARNICAO 5 X 2CM MADEIRA CEDRO/IMBUIA/JEQUITIBA OU SIMILAR</t>
  </si>
  <si>
    <t>ALMOXARIFE</t>
  </si>
  <si>
    <t>ALUMINIO ANODIZADO</t>
  </si>
  <si>
    <t>AMONIAPREÇOS DE INSUMOS</t>
  </si>
  <si>
    <t>ANDAIME METALICO TIPO FACHADEIRO, LARGURA DE 1,20M, ALTURA POR PECA DE 2,0M(LOCACAO)</t>
  </si>
  <si>
    <t>M2/MES</t>
  </si>
  <si>
    <t>ANDAIME METALICO TUBULAR DE ENCAIXE, TIPO DE TORRE, COM LARGURA DE 1 ATE 1,5 ME ALTURA DE *1,00 M* (LOCACAO)</t>
  </si>
  <si>
    <t>ANDAIME SUSPENSO OU BALANCIM, TIPO PESADO (CARGA TOTAL DE 250 KG/M2),PLATAFORMA DE 1,50 X 3,00 M, COM 4 CATRACAS (GUINCHOS) E CABO DE *45* M (LOCACAO )</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</si>
  <si>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</si>
  <si>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</si>
  <si>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</si>
  <si>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</si>
  <si>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</si>
  <si>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</si>
  <si>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</si>
  <si>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</si>
  <si>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</si>
  <si>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</si>
  <si>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</si>
  <si>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</si>
  <si>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</si>
  <si>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</si>
  <si>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</si>
  <si>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</si>
  <si>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</si>
  <si>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</si>
  <si>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</si>
  <si>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</si>
  <si>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</si>
  <si>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</si>
  <si>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</si>
  <si>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</si>
  <si>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</si>
  <si>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</si>
  <si>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</si>
  <si>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</si>
  <si>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</si>
  <si>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</si>
  <si>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</si>
  <si>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</si>
  <si>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</si>
  <si>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</si>
  <si>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</si>
  <si>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</si>
  <si>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</si>
  <si>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</si>
  <si>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</si>
  <si>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</si>
  <si>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DECOMBATE A INCENDIO PREDIAL</t>
  </si>
  <si>
    <t>ANEL DE EXPANSAO EM COBRE, ENGATE RAPIDO 2 1/2", PARA EMPATACAO MANGUEIRA DECOMBATE A INCENDIO PREDIALPREÇOS DE INSUMOS</t>
  </si>
  <si>
    <t>ANEL OU ADUELA CONCRETO ARMADO D = 1,00M, H = 0,40M</t>
  </si>
  <si>
    <t>ANEL OU ADUELA CONCRETO ARMADO D = 1,00M, H = 0,50M</t>
  </si>
  <si>
    <t>ANTRACITO</t>
  </si>
  <si>
    <t>APARELHO APOIO ESTRUTURAL DE NEOPRENE FRETADO</t>
  </si>
  <si>
    <t>APARELHO APOIO ESTRUTURAL DE NEOPRENE NAO FRETADO</t>
  </si>
  <si>
    <t>APARELHO CORTE OXI-ACETILENO PARA SOLDA E CORTE CONTENDO MACARICO SOLDA,BICO DE CORTE, CILINDROS, REGULADORES, MANGUEIRAS E CARRINHO</t>
  </si>
  <si>
    <t>APARELHO DE OXI-ACETILENO PARA SOLDA E CORTE, SEM O GAS (PPU) (LOCACAO)</t>
  </si>
  <si>
    <t>APARELHO MISTURADOR CROMADO P/ BIDE C/ DUCHA</t>
  </si>
  <si>
    <t>APARELHO SINALIZADOR DE SAIDA DE GARAGEM COMPLETO C/ CELULA FOTOELETRICA EBRACADEIRA</t>
  </si>
  <si>
    <t>APOIO DO PORTA DENTE FRESADORA</t>
  </si>
  <si>
    <t>APONTADOR OU APROPRIADOR</t>
  </si>
  <si>
    <t>AQUECEDOR DE AGUA A GAS GLP/GN COM CAPACIDADE DE ARMAZENAMENTO DE 50 A 80 L</t>
  </si>
  <si>
    <t>AQUECEDOR DE AGUA ELETRICO RESERVATORIO DE 100 L CILINDRICO EM COBRE,REFORCADO COM ACO CARBONO, MONOFASICO, TENSAO NOMINAL 220 V</t>
  </si>
  <si>
    <t>AQUECEDOR DE AGUA ELETRICO RESERVATORIO DE 500 L CILINDRICO EM COBRE,REFORCADO COM ACO CARBONO, MONOFASICO, TENSAO NOMINAL 220 V</t>
  </si>
  <si>
    <t>AQUECEDOR DE AGUA ELETRICO RESERVATORIO DE 500 L CILINDRICO EM COBRE,REFORCADO COM ACO CARBONO, TRIFASICO, TENSAO NOMINAL 220/380/400 V, POTENCIA24 KW</t>
  </si>
  <si>
    <t>AQUECEDOR DE AGUA ELETRICO RESERVATORIO DE 700 L CILINDRICO EM COBRE,REFORCADO COM ACO CARBONO, MONOFASICO, TENSAO NOMINAL 220 V</t>
  </si>
  <si>
    <t>AQUECEDOR DE AGUA ELETRICO HORIZONTAL, RESERVATORIO DE 200 L CILINDRICO EMCOBRE, REFORCADO COM ACO CARBONO, MONOFASICO, TENSAO NOMINAL 220 V</t>
  </si>
  <si>
    <t>AQUECEDOR DE OLEO BPF (FLUIDO) TERMICO, CAPACIDADE DE 300.000 KCAL/H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</si>
  <si>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</si>
  <si>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</si>
  <si>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</si>
  <si>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</si>
  <si>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CLASSE 250</t>
  </si>
  <si>
    <t>ARAME FARPADO 16 BWG (0,047 KG/M)</t>
  </si>
  <si>
    <t>ARAME FARPADO 16 BWG 4 X 4", 23,50 KG/ROLO 500 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</si>
  <si>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</si>
  <si>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</si>
  <si>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</si>
  <si>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</si>
  <si>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</si>
  <si>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</si>
  <si>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</si>
  <si>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</si>
  <si>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</si>
  <si>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18 BWG, 1,25 MM (0,01 KG/M)</t>
  </si>
  <si>
    <t>ARAME RECOZIDO 18 BWG, 1,25 MM (0,010 KG/M)</t>
  </si>
  <si>
    <t>ARANDELA C/ BASE EM CHAPA DE ACO PINTADA E GLOBO DE VIDRO LEITOSO - BOCA 10CMDIAM 20CM</t>
  </si>
  <si>
    <t>ARANDELA 45 GRAUS PROVA DE TEMPO, GASES E VAPORES</t>
  </si>
  <si>
    <t>ARBUSTO REGIONAL DE 50 A 100CM DE ALTURA</t>
  </si>
  <si>
    <t>AREIA AMARELA, AREIA BARRADA OU ARENOSO (RETIRADA NO AREAL, SEM TRANSPORTE)</t>
  </si>
  <si>
    <t>AREIA FINA - POSTO JAZIDA/FORNECEDOR (SEM FRETE)</t>
  </si>
  <si>
    <t>AREIA GROSSA - POSTO JAZIDA/FORNECEDOR (SEM FRETE)PREÇOS DE INSUMOS</t>
  </si>
  <si>
    <t>AREIA MEDIA - POSTO JAZIDA/FORNECEDOR (SEM FRETE)</t>
  </si>
  <si>
    <t>AREIA PARA ATERRO - POSTO JAZIDA/FORNECEDOR (SEM FRETE)</t>
  </si>
  <si>
    <t>AREIA PARA LEITO FILTRANTE (0,42 A 1,68 MM) - POSTO JAZIDA/FORNECEDOR (SEM FRETE)</t>
  </si>
  <si>
    <t>AREIA PARA LEITO FILTRANTE (0,5 A 0,7 MM) - POSTO JAZIDA/FORNECEDOR (SEM FRETE)</t>
  </si>
  <si>
    <t>AREIA PARA LEITO FILTRANTE (0,7 A 1,0 MM) - POSTO JAZIDA/FORNECEDOR (SEM FRETE)</t>
  </si>
  <si>
    <t>AREIA PRETA PARA EMBOCO - POSTO JAZIDA/FORNECEDOR (SEM FRETE)</t>
  </si>
  <si>
    <t>ARGAMASSA COLANTE AC I PARA CERAMICAS</t>
  </si>
  <si>
    <t>ARGAMASSA COLANTE AC-II-E (REVESTIMENTOS CERAMICOS)</t>
  </si>
  <si>
    <t>ARGAMASSA COLANTE TIPO ACIII</t>
  </si>
  <si>
    <t>ARGAMASSA COLANTE TIPO ACIII E</t>
  </si>
  <si>
    <t>ARGAMASSA INDUSTRIALIZADA MULTIUSO, PARA REVESTIMENTO INTERNO E EXTERNO EASSENTAMENTO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</si>
  <si>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</si>
  <si>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</si>
  <si>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</si>
  <si>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</si>
  <si>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</si>
  <si>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t>
  </si>
  <si>
    <t>ARGAMASSA PRONTA PARA CONTRAPISO</t>
  </si>
  <si>
    <t>ARGAMASSA PRONTA PARA REVESTIMENTO EXTERNO EM PAREDES</t>
  </si>
  <si>
    <t>ARGAMASSA PRONTA PARA REVESTIMENTO INTERNO EM PAREDES</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</si>
  <si>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</si>
  <si>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</si>
  <si>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</si>
  <si>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</si>
  <si>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3/16",COM 1 ESTRIBO E 1 ISOLADOR</t>
  </si>
  <si>
    <t>ARMACAO VERTICAL COM HASTE E CONTRA-PINO, EM CHAPA DE ACO GALVANIZADO 3/16",COM 1 ESTRIBO, SEM ISOLADOR</t>
  </si>
  <si>
    <t>ARMACAO VERTICAL COM HASTE E CONTRA-PINO, EM CHAPA DE ACO GALVANIZADO 3/16",COM 2 ESTRIBOS, E 2 ISOLADORES</t>
  </si>
  <si>
    <t>ARMACAO VERTICAL COM HASTE E CONTRA-PINO, EM CHAPA DE ACO GALVANIZADO 3/16",COM 2 ESTRIBOS, SEM ISOLADOR</t>
  </si>
  <si>
    <t>ARMACAO VERTICAL COM HASTE E CONTRA-PINO, EM CHAPA DE ACO GALVANIZADO 3/16",COM 3 ESTRIBOS E 3 ISOLADORES</t>
  </si>
  <si>
    <t>ARMACAO VERTICAL COM HASTE E CONTRA-PINO, EM CHAPA DE ACO GALVANIZADO 3/16",COM 3 ESTRIBOS, SEM ISOLADOR</t>
  </si>
  <si>
    <t>ARMACAO VERTICAL COM HASTE E CONTRA-PINO, EM CHAPA DE ACO GALVANIZADO 3/16",COM 4 ESTRIBOS E 4 ISOLADORES</t>
  </si>
  <si>
    <t>ARMACAO VERTICAL COM HASTE E CONTRA-PINO, EM CHAPA DE ACO GALVANIZADO 3/16",COM 4 ESTRIBOS, SEM ISOLADOR</t>
  </si>
  <si>
    <t>ARMADOR</t>
  </si>
  <si>
    <t>ARQUITETO JUNIOR</t>
  </si>
  <si>
    <t>ARQUITETO PAISAGISTA</t>
  </si>
  <si>
    <t>ARQUITETO PLENO</t>
  </si>
  <si>
    <t>ARQUITETO SENIOR</t>
  </si>
  <si>
    <t>ARRUELA EM ACO GALVANIZADO, DIAMETRO EXTERNO = 35MM, ESPESSURA = 3MM,DIAMETRO DO FURO= 18MM</t>
  </si>
  <si>
    <t>ARRUELA PLASTICA 4 X 16</t>
  </si>
  <si>
    <t>ARRUELA QUADRADA EM ACO GALVANIZADO, DIMENSAO = 38 MM, ESPESSURA = 3MM,DIAMETRO DO FURO= 18 MM</t>
  </si>
  <si>
    <t>ARRUELA REDONDA DE LATAO, DIAMETRO EXTERNO = 34 MM, ESPESSURA = 2,5 MM,DIAMETRO DO FURO = 17 MMPREÇOS DE INSUMOS</t>
  </si>
  <si>
    <t>ARVORE REGIONAL MAIOR QUE 2M</t>
  </si>
  <si>
    <t>ASFALTO DILUIDO DE PETROLEO A GRANEL CR-250 PARA PAVIMENTACAO ASFALTICA</t>
  </si>
  <si>
    <t>ASFALTO DILUIDO DE PETROLEO CM-30</t>
  </si>
  <si>
    <t>ASFALTO EMULSIONADO TP VITBASE (ALFALTOS VITORIA), TP II (TORO) OU EQUIV</t>
  </si>
  <si>
    <t>ASFALTO OXIDADO P/ IMPERM C/ COEFICIENTE DE PENETRACAO 20-35</t>
  </si>
  <si>
    <t>ASFALTO OXIDADO P/ IMPERM C/ COEFICIENTE DE PENETRACAO 25-40</t>
  </si>
  <si>
    <t>ASFALTO OXIDADO PARA IMPERMEABILIZAÇÃO, COEFICIENTE DE PENETRAÇÃO 15-25</t>
  </si>
  <si>
    <t>ASSENTAMENTO DE CARPETE - SOMENTE MAO DE OBRA</t>
  </si>
  <si>
    <t>ASSENTAMENTO DE FORMICA - SOMENTE MAO DE OBRA</t>
  </si>
  <si>
    <t>ASSENTAMENTO DE PISO VINILICO EM PLACAS - SOMENTE MAO DE OBRA</t>
  </si>
  <si>
    <t>ASSENTAMENTO DE RODAPE VINILICO - SOMENTE MAO DE OBRA</t>
  </si>
  <si>
    <t>ASSENTO P/ VASO SANITARIO INFANTIL DE PLASTICO</t>
  </si>
  <si>
    <t>ASSENTO SANITARIO DE PLASTICO, TIPO CONVENCIONAL</t>
  </si>
  <si>
    <t>AUTOBETONEIRA CAPACIDADE 5 M3 (11,5T), 160 KW, 24,0 L/H PESO BRUTO TOTAL 23.000 KGA SER MONTADA EM CAMINHÃO - (INCLUSIVE CAMINHÃO)</t>
  </si>
  <si>
    <t>AUTOMATICO DE BOIA INFERIOR 10A/250V</t>
  </si>
  <si>
    <t>AUTOMATICO DE BOIA SUPERIOR 10A/250V</t>
  </si>
  <si>
    <t>AUXILIAR DE AZULEJISTA</t>
  </si>
  <si>
    <t>AUXILIAR DE DESENHISTA</t>
  </si>
  <si>
    <t>AUXILIAR DE ELETRICISTA</t>
  </si>
  <si>
    <t>AUXILIAR DE ENCANADOR OU BOMBEIRO HIDRAULICO</t>
  </si>
  <si>
    <t>AUXILIAR DE ESCRITORIO</t>
  </si>
  <si>
    <t>AUXILIAR DE LABORATORIO</t>
  </si>
  <si>
    <t>AUXILIAR DE MECANICO</t>
  </si>
  <si>
    <t>AUXILIAR DE SERRALHEIRO</t>
  </si>
  <si>
    <t>AUXILIAR DE SERVICOS GERAIS</t>
  </si>
  <si>
    <t>AUXILIAR DE TOPOGRAFO</t>
  </si>
  <si>
    <t>AUXILIAR TECNICO DE ENGENHARIA</t>
  </si>
  <si>
    <t>AZULEJISTA OU LADRILHISTA</t>
  </si>
  <si>
    <t>BACIA SANITARIA (VASO) COM CAIXA ACOPLADA, DE LOUCA BRANCA</t>
  </si>
  <si>
    <t>BACIA SANITARIA (VASO) CONVENCIONAL DE LOUCA BRANCA</t>
  </si>
  <si>
    <t>BACIA SANITARIA (VASO) CONVENCIONAL DE LOUCA COR</t>
  </si>
  <si>
    <t>BACIA SANITARIA (VASO) CONVENCIONAL PARA PCD COM FURO FRONTAL, DE LOUCABRANCA, COM ASSENTO</t>
  </si>
  <si>
    <t>BACIA SANITARIA (VASO) CONVENCIONAL PARA PCD SEM FURO FRONTAL, DE LOUCABRANCA, SEM ASSENTO</t>
  </si>
  <si>
    <t>BACIA SANITARIA TURCA DE LOUCA BRANCA</t>
  </si>
  <si>
    <t>BALDE PLASTICO CAP 10L</t>
  </si>
  <si>
    <t>BALDE VERMELHO P/ SINALIZACAO</t>
  </si>
  <si>
    <t>BANCA C/ CUBA - MARMORITE/GRANILITE OU GRANITINA - 200 X 60CM P/ PIA COZINHA</t>
  </si>
  <si>
    <t>BANCA GRANILITE P/ PIA OU LAVATORIO (SEM CUBA)</t>
  </si>
  <si>
    <t>BANCA GRANITO PRETO 100 X 60CM, E = 2CM, C/1 ABERTURA</t>
  </si>
  <si>
    <t>BANCA GRANITO PRETO 200 X 60CM, E = 3CM, C/2 ABERTURAS</t>
  </si>
  <si>
    <t>BANCA GRANITO PRETO 200 X 60CM, ESP = 2CM, SEM ABERTURA</t>
  </si>
  <si>
    <t>BANCA MARMORE SINTETICO 120 X 60CM C/ CUBA</t>
  </si>
  <si>
    <t>BANCA MARMORE SINTETICO 150 X 50CM C/ CUBA</t>
  </si>
  <si>
    <t>BANCA/PIA DE ACO INOXIDAVEL (AISI 430) COM 1 CUBA CENTRAL, COM VALVULA,ESCORREDOR DUPLO, DE *0,55 X 1,20* M</t>
  </si>
  <si>
    <t>BANCA/PIA DE ACO INOXIDAVEL (AISI 430) COM 1 CUBA CENTRAL, COM VALVULA,ESCORREDOR DUPLO, DE *0,55 X 1,40* MPREÇOS DE INSUMOS</t>
  </si>
  <si>
    <t>BANCA/PIA DE ACO INOXIDAVEL (AISI 430) COM 1 CUBA CENTRAL, COM VALVULA,ESCORREDOR DUPLO, DE *0,55 X 1,80* M</t>
  </si>
  <si>
    <t>BANCA/PIA DE ACO INOXIDAVEL (AISI 430) COM 1 CUBA CENTRAL, COM VALVULA, LISA (SEMESCORREDOR), DE *0,55 X 1,20* M</t>
  </si>
  <si>
    <t>BANCA/PIA DE ACO INOXIDAVEL (AISI 430) COM 1 CUBA CENTRAL, SEM VALVULA,ESCORREDOR DUPLO, DE *0,55 X 1,60* M</t>
  </si>
  <si>
    <t>BANCA/PIA DE ACO INOXIDAVEL (AISI 430) COM 2 CUBAS, COM VALVULAS, ESCORREDORDUPLO, DE *0,55 X 2,00* M</t>
  </si>
  <si>
    <t>BANCADA PARA CARPINTARIA (SEM O DISCO DE SERRA) COM MOTOR ELETRICO TRIFASICODE *3 A 5* HP, CHAVE E COIFA PROTETORA (LOCACAO)</t>
  </si>
  <si>
    <t>BANCADA/TAMPO ACO INOX (AISI 304), LARGURA 60 CM, COM RODABANCA (NAO INCLUI PESDE APOIO)</t>
  </si>
  <si>
    <t>BANCADA/TAMPO ACO INOX (AISI 304), LARGURA 70 CM, COM RODABANCA (NAO INCLUI PESDE APOIO)</t>
  </si>
  <si>
    <t>BANDEIRA P/ PORTA/ JAN MAD REGIONAL 1A P/ VIDRO</t>
  </si>
  <si>
    <t>BANDEIRA P/ PORTA/ JAN MAD REGIONAL 2A P/ VIDRO</t>
  </si>
  <si>
    <t>BANDEIRA P/ PORTA/ JAN MAD REGIONAL 3A P/ VIDRO</t>
  </si>
  <si>
    <t>BARRA DE APOIO TUBULAR COM ALMA EM FERRO, ESPESSURA DE 2,25MM, COMPRIMENTODE 80CM, ACABAMENTO COM PINTURA EM ESMALTE SINTÉTICO,</t>
  </si>
  <si>
    <t>BARRA DE FERRO RETANGULAR, BARRA CHATA, 1 X 1/4" (L X E), 1,2265 KG/M</t>
  </si>
  <si>
    <t>BARRA DE FERRO RETANGULAR, BARRA CHATA, 1 X 1/8" (L X E)</t>
  </si>
  <si>
    <t>BARRA DE FERRO RETANGULAR, BARRA CHATA, 1 X 3/16" (L X E), 1,73 KG/M</t>
  </si>
  <si>
    <t>BARRA DE FERRO RETANGULAR, BARRA CHATA, 1 1/2 X 1/2" (L X E), 3,79 KG/M</t>
  </si>
  <si>
    <t>BARRA DE FERRO RETANGULAR, BARRA CHATA, 1 1/2 X 1/4" (L X E), 1,89 KG/M</t>
  </si>
  <si>
    <t>BARRA DE FERRO RETANGULAR, BARRA CHATA, 1 1/4 X 3/8" (L X E)</t>
  </si>
  <si>
    <t>BARRA DE FERRO RETANGULAR, BARRA CHATA, 2 X 1/2" (L X E),</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</si>
  <si>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</si>
  <si>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</si>
  <si>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</si>
  <si>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</si>
  <si>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</si>
  <si>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1/4" (L X E),</t>
  </si>
  <si>
    <t>BARRA DE FERRO RETANGULAR, BARRA CHATA, 3/4 X 1/8" (L X E), 0,47 KG/M</t>
  </si>
  <si>
    <t>BARRA DE FERRO RETANGULAR, BARRA CHATA, 3/4 X 3/16" (L X E)</t>
  </si>
  <si>
    <t>BARRA DE FERRO RETANGULAR, BARRA CHATA, 3/8 X 1 1/2" (L X E), 2,84 KG/M</t>
  </si>
  <si>
    <t>BASCULANTE ALUMINIO 80 X 60CM - SERIE 25</t>
  </si>
  <si>
    <t>BASCULANTE MAD REGIONAL 3A</t>
  </si>
  <si>
    <t>BASE P/ FUSIVEIS NH TAMANHO 00, DE 6 A 160A, TIPO 3 NH 3 030-Z DA SIEMENS OU EQUIV</t>
  </si>
  <si>
    <t>BASE P/ FUSIVEIS NH TAMANHO 01, DE 40 A 250A, TIPO 3 NH 3 230-Z DA SIEMENS OU EQUIV</t>
  </si>
  <si>
    <t>BASE P/ MASTRO DE PARA-RAIOS - 2"</t>
  </si>
  <si>
    <t>BATE ESTACA-MARTELO ATE 3,0T DIESEL 160 HP TORRE 15 M MAGAN IM 1520 BS</t>
  </si>
  <si>
    <t>BATE-ESTACAS POR GRAVIDADE, POTENCIA160 HP, PESO DO MARTELO ATE 3 TONELADAS</t>
  </si>
  <si>
    <t>BETONEIRA CAPACIDADE NOMINAL 250 L, CAPACIDADE DE MISTURA 200 L, MOTORELETRICO TRIFASICO 220/380 V POTENCIA 1 CV, SEM CARREGADOR</t>
  </si>
  <si>
    <t>BETONEIRA CAPACIDADE NOMINAL 400 L, CAPACIDADE DE MISTURA 280 L, MOTORELETRICO TRIFASICO 220/380 V POTENCIA 2 CV, SEM CARREGADOR</t>
  </si>
  <si>
    <t>BETONEIRA CAPACIDADE NOMINAL 400 L, CAPACIDADE DE MISTURA 310 L, MOTOR A DIESELPOTENCIA 5 HP, SEM CARREGADOR</t>
  </si>
  <si>
    <t>BETONEIRA CAPACIDADE NOMINAL 400 L, CAPACIDADE DE MISTURA 310 L, MOTOR AGASOLINA POTENCIA 5,5 HP, SEM CARREGADOR</t>
  </si>
  <si>
    <t>BETONEIRA CAPACIDADE NOMINAL 600 L, CAPACIDADE DE MISTURA 440 L, MOTOR AGASOLINA POTENCIA 10 HP, COM CARREGADOR</t>
  </si>
  <si>
    <t>BETONEIRA DE 320 A 600 LITROS COM CARREGADOR E MOTOR ELETRICO TRIFASICOPREÇOS DE INSUMOS(LOCACAO)</t>
  </si>
  <si>
    <t>BETONEIRA 120 L ELETRICA MONOFASICA (LOCACAO)</t>
  </si>
  <si>
    <t>BETONEIRA 250 L ELETRICA 1 HP (LOCACAO)</t>
  </si>
  <si>
    <t>BETONEIRA 320 L COM MOTOR ELETRICO TRIFASICO, POTENCIA DE 3 HP, COMCARREGADOR MECANICO (LOCACAO)</t>
  </si>
  <si>
    <t>BETONEIRA 320 L, DIESEL, POTENCIA DE 5,5 HP, COM CARREGADOR MECANICO (LOCACAO)</t>
  </si>
  <si>
    <t>BETONEIRA 320 L, DIESEL, POTENCIA DE 5,5 HP, SEM CARREGADOR MECANICO (LOCACAO)</t>
  </si>
  <si>
    <t>BETONEIRA 400 L ELETRICA TRIFASICA (LOCACAO)</t>
  </si>
  <si>
    <t>BETONEIRA 580 L COM MOTOR ELETRICO TRIFASICO, POTENCIA DE 7,5 HP, COMCARREGADOR MECANICO (LOCACAO)</t>
  </si>
  <si>
    <t>BETONEIRA 580 L, DIESEL, POTENCIA DE 7,5 HP, COM CARREGADOR MECANICO (LOCACAO)</t>
  </si>
  <si>
    <t>BETONEIRA, CAPACIDADE NOMINAL 400 L, CAPACIDADE DE MISTURA 310L, MOTORELETRICO TRIFASICO 220/380V POTENCIA 2 CV, SEM CARREGADOR</t>
  </si>
  <si>
    <t>BETONEIRA, CAPACIDADE NOMINAL 600 L, CAPACIDADE DE MISTURA 360L, MOTORELETRICO TRIFASICO 220/380V, POTENCIA 4CV, EXCLUSO CARREGADOR</t>
  </si>
  <si>
    <t>BETONEIRA, CAPACIDADE NOMINAL 600 L, CAPACIDADE DE MISTURA 440 L, MOTOR A DIESELPOTENCIA 10HP, COM CARREGADOR</t>
  </si>
  <si>
    <t>BIDE LOUCA BRANCA COM 3 FUROS</t>
  </si>
  <si>
    <t>BLASTER, DINAMITADOR OU CABO DE FOGO</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</si>
  <si>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</si>
  <si>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</si>
  <si>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</si>
  <si>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</si>
  <si>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</si>
  <si>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</si>
  <si>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VERTICAL, 14 X 19 X 39 CM - 4,5 MPA (NBR15270)</t>
  </si>
  <si>
    <t>BLOCO CERAMICO DE VEDACAO COM FUROS NA VERTICAL, 19 X 19 X 39 CM - 4,5 MPA (NBR15270)</t>
  </si>
  <si>
    <t>BLOCO CERAMICO DE VEDACAO COM FUROS NA VERTICAL, 9 X 19 X 39 CM - 4,5 MPA (NBR15270)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</si>
  <si>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</si>
  <si>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</si>
  <si>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</si>
  <si>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</si>
  <si>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 *COLETADOCAIXA*</t>
  </si>
  <si>
    <t>BLOCO CONCRETO ESTRUTURAL 14 X 19 X 29 CM, FBK 6 MPA (NBR 6136)</t>
  </si>
  <si>
    <t>BLOCO CONCRETO ESTRUTURAL 14 X 19 X 29 CM, FBK 8 MPA (NBR 6136)</t>
  </si>
  <si>
    <t>BLOCO CONCRETO ESTRUTURAL 14 X 19 X 34 CM, FBK 4,5 MPA (NBR 6136) *COLETADOCAIXA*</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</si>
  <si>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</si>
  <si>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</si>
  <si>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</si>
  <si>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</si>
  <si>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</si>
  <si>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</si>
  <si>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</si>
  <si>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</si>
  <si>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</si>
  <si>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</si>
  <si>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6136)PREÇOS DE INSUMOS</t>
  </si>
  <si>
    <t>BLOCO CONCRETO ESTRUTURAL 19 X 19 X 39 CM, FBK 4,5 MPA (NBR 6136)</t>
  </si>
  <si>
    <t>BLOCO CONCRETO ESTRUTURAL 19 X 19 X 39 CM, FBK 8 MPA (NBR 6136)</t>
  </si>
  <si>
    <t>BLOCO CONCRETO ESTRUTURAL 9 X 19 X 39 CM, FBK 4,5 MPA (NBR 6136)</t>
  </si>
  <si>
    <t>BLOCO CONCRETO VEDACAO 19 X 19 X 39 CM (CLASSE D - NBR 6136)</t>
  </si>
  <si>
    <t>BLOCO DE GESSO E = 10 CM, *67 X 50* CM</t>
  </si>
  <si>
    <t>BLOCO DE GESSO E= 7,5 CM - 67 X 50 CM</t>
  </si>
  <si>
    <t>BLOCO DE POLIETILENO ALTA DENSIDADE, *27* X *30* X *100* CM, ACOMPANHADOS PLACASTERMINAIS E LONGARINAS, PARA FUNDO DE FILTRO</t>
  </si>
  <si>
    <t>BLOCO DE VIDRO INCOLOR, CANELADO, DE *19 X 19 X 8* CM</t>
  </si>
  <si>
    <t>BLOCO DE VIDRO/ELEMENTO VAZADO INCOLOR, VENEZIANA, DE *20 X 20 X 6* CM</t>
  </si>
  <si>
    <t>BLOCO ESTRUTURAL CERAMICO - 14 X 19 X 29 CM - 4,0 MPA - NBR 15270</t>
  </si>
  <si>
    <t>BLOCO ESTRUTURAL CERAMICO 14 X 19 X 29 CM, 3,0 MPA (NBR 15270)</t>
  </si>
  <si>
    <t>BLOCO ESTRUTURAL CERAMICO 14 X 19 X 29 CM, 6,0 MPA (NBR 15270)</t>
  </si>
  <si>
    <t>BLOCO ESTRUTURAL CERAMICO 14 X 19 X 34 CM, 6,0 MPA (NBR 15270) *COLETADO CAIXA*</t>
  </si>
  <si>
    <t>BLOCO ESTRUTURAL CERAMICO 14 X 19 X 39 CM, 3,0 MPA (NBR 15270)</t>
  </si>
  <si>
    <t>BLOCO ESTRUTURAL CERAMICO 14 X 19 X 39 CM, 6,0 MPA (NBR 15270)</t>
  </si>
  <si>
    <t>BLOCO ESTRUTURAL CERAMICO 19 X 19 X 29 CM, 6,0 MPA (NBR 15270)</t>
  </si>
  <si>
    <t>BLOCO ESTRUTURAL CERAMICO 19 X 19 X 39 CM, 6,0 MPA (NBR 15270)</t>
  </si>
  <si>
    <t>BLOCO SEXTAVADO EM CONCRETO P/ PAVIMENTAÇÃO DE 35 MPA, DE 25 X 25 X 10 CM, DEACORDO COM NBR 9780 / 9781</t>
  </si>
  <si>
    <t>BLOCO SEXTAVADO P/ PAVIMENTAÇÃO EM CONCRETO DE 35 MPA, DE 25 X 25 X 6 CM, DEACORDO COM NBR 9780 / 9781</t>
  </si>
  <si>
    <t>BLOCO SEXTAVADO P/ PAVIMENTAÇÃO EM CONCRETO DE 35 MPA, DE 25 X 25 X 8 CM, DEACORDO COM NBR 9780/ 9781</t>
  </si>
  <si>
    <t>BLOCO TIPO RAQUETE P/PAVIMENTAÇÃP E=6CM PISO 10 FACES COD 1035 N, EM CONCRETODE 35MPA, DE ACORDO COM NBR 9780 / 9781</t>
  </si>
  <si>
    <t>BLOCO VEDACAO CONCRETO CELULAR AUTOCLAVADO 10 X 30 X 60 CM</t>
  </si>
  <si>
    <t>BLOCO VEDACAO CONCRETO CELULAR AUTOCLAVADO 20 X 30 X 60 CM</t>
  </si>
  <si>
    <t>BLOCO VEDACAO CONCRETO 14 X 19 X 29 CM (CLASSE D - NBR 6136)</t>
  </si>
  <si>
    <t>BLOCO VEDACAO CONCRETO 14 X 19 X 39 CM (CLASSE D - NBR 6136)</t>
  </si>
  <si>
    <t>BLOCO VEDACAO CONCRETO 14 X 19 X 39 CM APARENTE (CLASSE D - NBR 6136)</t>
  </si>
  <si>
    <t>BLOCO VEDACAO CONCRETO 19 X 19 X 39 CM (CLASSE D - NBR 6136)</t>
  </si>
  <si>
    <t>BLOCO VEDACAO CONCRETO 9 X 19 X 39 CM (CLASSE D - NBR 6136)</t>
  </si>
  <si>
    <t>BLOCO VEDACAO CONCRETO 9 X 19 X 39 CM APARENTE (CLASSE D - NBR 6136)</t>
  </si>
  <si>
    <t>BLOCO VIDRO INCOLOR XADREZ, DE *20 X 20 X 10* CM</t>
  </si>
  <si>
    <t>BLOCO VIDRO/ELEMENTO VAZADO, INCOLOR, VENEZIANA, *20 X 10 X 8* CM</t>
  </si>
  <si>
    <t>BOCAL PVC MR AQUAPLUV BEIRAL D =125X88 MM</t>
  </si>
  <si>
    <t>BOCAL/SOQUETE/RECEPTACULO CONTRA INTEMPERIES C/ RABICHO</t>
  </si>
  <si>
    <t>BOCAL/SOQUETE/RECEPTACULO DE BAQUELITE</t>
  </si>
  <si>
    <t>BOCAL/SOQUETE/RECEPTACULO DE PORCELANA</t>
  </si>
  <si>
    <t>BOLSA DE LIGACAO EM PVC FLEXIVEL PARA VASO SANITARIO 1.1/2 " (40 MM)</t>
  </si>
  <si>
    <t>BOMBA CENTRIFUGA MOTOR ELETRICO TRIFASICO 1,48HP DIAMETRO DE SUCCAO XELEVACAO 1" X 1", 4 ESTAGIOS, DIAMETRO DOS ROTORES 3 X 107 MM + 1 X 100 MM, HM/Q: 10M / 5,3 M3/H A 70 M / 1,8 M3/H</t>
  </si>
  <si>
    <t>BOMBA CENTRIFUGA MOTOR ELETRICO TRIFASICO 2,96HP, DIAMETRO DE SUCCAO XELEVACAO 1 1/2" X 1 1/4", DIAMETRO DO ROTOR 148 MM, HM/Q: 34 M / 14,80 M3/H A 40 M / 8,60M3/H</t>
  </si>
  <si>
    <t>BOMBA CENTRIFUGA COM MOTOR ELETRICO MONOFASICO, POTENCIA 0,33 HP, BOCAIS 1" X3/4", DIAMETRO DO ROTOR 99 MM, HM/Q = 4 MCA / 8,5 M3/H A 18 MCA / 0,90 M3/H</t>
  </si>
  <si>
    <t>BOMBA CENTRIFUGA MOTOR ELETRICO MONOFASICO 0,49 HP BOCAIS 1" X 3/4", DIAMETRODO ROTOR 110 MM, HM/Q: 6 M / 8,3 M3/H A 20 M / 1,2 M3/H</t>
  </si>
  <si>
    <t>BOMBA CENTRIFUGA MOTOR ELETRICO MONOFASICO 0,50 CV DIAMETRO DE SUCCAO XELEVACAO 3/4" X 3/4", MONOESTAGIO, DIAMETRO DOS ROTORES 114 MM, HM/Q: 2 M / 2,99M3/H A 24 M / 0,71 M3/HPREÇOS DE INSUMOSBOMBA CENTRIFUGA MOTOR ELETRICO MONOFASICO 0,50 CV DIAMETRO DE SUCCAO XELEVACAO 3/4" X 3/4", MONOESTAGIO, DIAMETRO DOS ROTORES 114 MM, HM/Q: 2 M / 2,99M3/H A 24 M / 0,71 M3/H</t>
  </si>
  <si>
    <t>BOMBA CENTRIFUGA MOTOR ELETRICO MONOFASICO 0,74HP DIAMETRO DE SUCCAO XELEVACAO 1 1/4" X 1", DIAMETRO DO ROTOR 120 MM, HM/Q: 8 M / 7,70 M3/H A 24 M / 2,80 M3/H</t>
  </si>
  <si>
    <t>BOMBA CENTRIFUGA MOTOR ELETRICO TRIFASICO 0,99HP DIAMETRO DE SUCCAO XELEVACAO 1" X 1", DIAMETRO DO ROTOR 145 MM, HM/Q: 14 M / 8,4 M3/H A 40 M / 0,60 M3/H</t>
  </si>
  <si>
    <t>BOMBA CENTRIFUGA MOTOR ELETRICO TRIFASICO 14,8 HP, DIAMETRO DE SUCCAO XELEVACAO 2 1/2" X 2", DIAMETRO DO ROTOR 195 MM, HM/Q: 62 M / 55,5 M3/H A 80 M / 31,50M3/H</t>
  </si>
  <si>
    <t>BOMBA CENTRIFUGA MOTOR ELETRICO TRIFASICO 5HP, DIAMETRO DE SUCCAO XELEVACAO 2" X 1 1/2", DIAMETRO DO ROTOR 155 MM, HM/Q: 40 M / 20,40 M3/H A 46 M / 9,20M3/H</t>
  </si>
  <si>
    <t>BOMBA CENTRIFUGA MOTOR ELETRICO TRIFASICO 9,86 DIAMETRO DE SUCCAO X ELEVACAO1" X 1", 4 ESTAGIOS, DIAMETRO DOS ROTORES 4 X 146 MM, HM/Q: 85 M / 14,9 M3/H A 140 M /4,2 M3/H</t>
  </si>
  <si>
    <t>BOMBA CENTRIFUGA, MOTOR ELETRICO TRIFASICO 1,48HP DIAMETRO DE SUCCAO XELEVACAO 1 1/2" X 1", DIAMETRO DO ROTOR 117 MM, HM/Q: 10 M / 21,9 M3/H A 24 M / 6,1 M3/H</t>
  </si>
  <si>
    <t>BOMBA HIDRAULICA ALTA PRESSÃO (UNIDADE MOTRIZ), VAZÃO DE 3,0L/MIN, ATINGINDOPRESSÕES MANOMÉTRICAS DE ATÉ 100KGF/CM2 - LOCAÇÃO</t>
  </si>
  <si>
    <t>DIA</t>
  </si>
  <si>
    <t>BOMBA PARA TESTE HIDROSTATICO ATE 850 LIBRAS (LOCACAO)</t>
  </si>
  <si>
    <t>BOMBA PRESSURIZADORA ELETRICA ATE 2HP, 1 1/2"</t>
  </si>
  <si>
    <t>BOMBA SUBMERSA PARA POCOS TUBULARES PROFUNDOS DIAMETRO DE 4 POLEGADAS,ELETRICA, MONOFASICA, POTENCIA 0,49 HP, 13 ESTAGIOS, BOCAL DE DESCARGA DIAMETRODE UMA POLEGADA E MEIA, HM/Q = 18 M / 1,90 M3/H A 85 M / 0,</t>
  </si>
  <si>
    <t>BOMBA SUBMERSA PARA POCOS TUBULARES PROFUNDOS DIAMETRO DE 4 POLEGADAS,ELETRICA, TRIFASICA, POTENCIA 1,97 HP, 20 ESTAGIOS, BOCAL DE DESCARGA DIAMETRODE UMA POLEGADA E MEIA, HM/Q = 18 M / 5,40 M3/H A 164 M / 0,</t>
  </si>
  <si>
    <t>BOMBA SUBMERSA PARA POCOS TUBULARES PROFUNDOS DIAMETRO DE 4 POLEGADAS,ELETRICA, TRIFASICA, POTENCIA 5,42 HP, 15 ESTAGIOS, BOCAL DE DESCARGA DIAMETRODE 2 POLEGADAS, HM/Q = 18 M / 18,10 M3/H A 121 M / 2,90 M3/H</t>
  </si>
  <si>
    <t>BOMBA SUBMERSA PARA POCOS TUBULARES PROFUNDOS DIAMETRO DE 4 POLEGADAS,ELETRICA, TRIFASICA, POTENCIA 5,42 HP, 29 ESTAGIOS, BOCAL DE DESCARGA DE UMAPOLEGADA E MEIA, HM/Q = 18 M / 8,10 M3/H A 201 M / 3,2 M3/H</t>
  </si>
  <si>
    <t>BOMBA SUBMERSA PARA POCOS TUBULARES PROFUNDOS DIAMETRO DE 6 POLEGADAS,ELETRICA, TRIFASICA, POTENCIA 27,12 HP, 7 ESTAGIOS, BOCAL DE DESCARGA DIAMETRODE 4 POLEGADAS, HM/Q = 13,9 M / 90 M3/H A 44,0 M / 25,0 M3/H</t>
  </si>
  <si>
    <t>BOMBA SUBMERSA PARA POCOS TUBULARES PROFUNDOS DIAMETRO DE 6 POLEGADAS,ELETRICA, TRIFASICA, POTENCIA 3,45 HP, 5 ESTAGIOS, BOCAL DE DESCARGA DIAMETRO DE2 POLEGADAS, HM/Q = 68,5 M / 6,12 M3/H A 39,5 M / 14,04 M3</t>
  </si>
  <si>
    <t>BOMBA SUBMERSA PARA POCOS TUBULARES PROFUNDOS DIAMETRO DE 6 POLEGADAS,ELETRICA, TRIFASICA, POTENCIA 32 HP, 9 ESTAGIOS, BOCAL DE DESCARGA DIAMETRO DE 4POLEGADAS, HM/Q = 114,0 M / 13,9 M3/H A 57,0 M / 25,0 M3/H</t>
  </si>
  <si>
    <t>BOMBA SUBMERSIVEL P/ DRENAGEM/ESGOTAMENTO, ELETRICA TRIFASICA ACIMA DE 5CV DESCARGA 4" HM = 25M, Q= 162M3/H = 2700L/MIN. OU EQUIV</t>
  </si>
  <si>
    <t>BOMBA SUBMERSIVEL P/ DRENAGEM/ESGOTAMENTO, ELETRICA TRIFASICA ACIMA 2 ATE5CV DESCARGA 3", HM = 24M, Q= 60M3/H = 1000L/MIN. OU EQUIV</t>
  </si>
  <si>
    <t>BOMBA SUBMERSIVEL PARA DRENAGEM E ESGOTAMENTO COM MOTOR ELETRICOTRIFASICO DE *3 A 5* CV, VAZAO = 35 M3/H E SAIDA = 2" (LOCACAO)</t>
  </si>
  <si>
    <t>BOMBA SUBMERSIVEL PARA DRENAGEM E ESGOTAMENTO COM MOTOR ELETRICOTRIFASICO DE ATE 2 CV, DESCARGA = 2", ALTURA MANOMETRICA = 10 M, VAZAO = 25 M3/H(417 LITROS/MINUTO) (LOCACAO)</t>
  </si>
  <si>
    <t>BOMBA SUBMERSIVEL, ELETRICA, TRIFASICA, POTENCIA 6 HP, DIAMETRO DO ROTOR 127MM, BOCAL DE SAIDA DIAMETRO DE 3 POLEGADAS, HM/Q = 7 M / 66,90 M3/H A 26 M / 2,88 M3/H</t>
  </si>
  <si>
    <t>BOMBA SUBMERSIVEL, ELETRICA, TRIFASICA, POTENCIA 0,98 HP, DIAMETRO DO ROTOR 142MM SEMIABERTO, BOCAL DE SAIDA DIAMETRO DE 2 POLEGADAS, HM/Q = 2 M / 32 M3/H A 8 M /16 M3/H</t>
  </si>
  <si>
    <t>BOMBA SUBMERSIVEL, ELETRICA, TRIFASICA, POTENCIA 0,99 HP, DIAMETRO ROTOR 98 MMSEMIABERTO, BOCAL DE SAIDA DIAMETRO 2 POLEGADAS, HM/Q = 2 M / 28,90 M3/H A 14 M / 7M3/H</t>
  </si>
  <si>
    <t>BOMBA SUBMERSIVEL, ELETRICA, TRIFASICA, POTENCIA 1,97 HP, DIAMETRO DO ROTOR 144MM SEMIABERTO, BOCAL DE SAIDA DIAMETRO DE 2 POLEGADAS, HM/Q = 2 M / 26,8 M3/H A 28M / 4,6 M3/H</t>
  </si>
  <si>
    <t>BOMBA SUBMERSIVEL, ELETRICA, TRIFASICA, POTENCIA 13 HP, DIAMETRO DO ROTOR 170MM, BOCAL DE SAIDA DIAMETRO DE 3 POLEGADAS, HM/Q = 11 M / 68,40 M3/H A 72 M / 3,6 M3/HPREÇOS DE INSUMOS</t>
  </si>
  <si>
    <t>BOMBA SUBMERSIVEL, ELETRICA, TRIFASICA, POTENCIA 2,96 HP, DIAMETRO DO ROTOR 144MM SEMIABERTO, BOCAL DE SAIDA DIAMETRO DE DUAS POLEGADAS, HM/Q = 2 M / 38,8 M3/HA 28 M / 5 M3/H</t>
  </si>
  <si>
    <t>BOMBA SUBMERSIVEL, ELETRICA, TRIFASICA, POTENCIA 3,75 HP, DIAMETRO DO ROTOR 90MM SEMIABERTO, BOCAL DE SAIDA DIAMETRO DE 2 POLEGADAS, HM/Q = 5 M / 61,2 M3/H A25,5 M / 3,6 M3/H</t>
  </si>
  <si>
    <t>BOMBA TRIPLEX COM MOTOR A DIESEL, NACIONAL, DIAMETRO DE SUCCAO DE 2 1/2''</t>
  </si>
  <si>
    <t>BORBOLETA LATAO FUNDIDO CROMADO P/ JANELA MADEIRA TP GUILHOTINA</t>
  </si>
  <si>
    <t>BOTA COURO SOLADO DE BORRACHA VULCANIZADA</t>
  </si>
  <si>
    <t>BRACADEIRA PVC AQUAPLUV D = 88MM</t>
  </si>
  <si>
    <t>BRACO OU HASTE C/CANOPLA METAL CROMADO 1/2" P/ CHUVEIRO SIMPLES</t>
  </si>
  <si>
    <t>BRACO OU HASTE COM CANOPLA PLASTICA, 1/2", PARA CHUVEIRO ELETRICO</t>
  </si>
  <si>
    <t>BRACO OU HASTE COM CANOPLA PLASTICA, 1/2", PARA CHUVEIRO SIMPLES</t>
  </si>
  <si>
    <t>BRACO P/ LUMINARIA PUBLICA 1 X 1,50M ROMAGNOLE OU EQUIV</t>
  </si>
  <si>
    <t>BRACO RETO P/ LUMINARIA PUBLICA - FERRO GALV C/ PARAF - 3/4" X 1,5M</t>
  </si>
  <si>
    <t>BUCHA DE NYLON, DIAMETRO DO FURO 8 MM, COMPRIMENTO 40 MM, COM PARAFUSO DEROSCA SOBERBA, CABECA CHATA, FENDA SIMPLES, 4,8 X 50 MM</t>
  </si>
  <si>
    <t>BUCHA DE REDUCAO DE FERRO GALVANIZADO, COM ROSCA, DE 1" X 1/2"</t>
  </si>
  <si>
    <t>BUCHA DE REDUCAO DE PVC, SOLDAVEL, CURTA, COM 110 X 85 MM, PARA AGUA FRIAPREDIAL</t>
  </si>
  <si>
    <t>BUCHA DE REDUCAO DE PVC, SOLDAVEL, CURTA, COM 25 X 20 MM, PARA AGUA FRIAPREDIAL</t>
  </si>
  <si>
    <t>BUCHA DE REDUCAO DE PVC, SOLDAVEL, CURTA, COM 32 X 25 MM, PARA AGUA FRIAPREDIAL</t>
  </si>
  <si>
    <t>BUCHA DE REDUCAO DE PVC, SOLDAVEL, CURTA, COM 40 X 32 MM, PARA AGUA FRIAPREDIAL</t>
  </si>
  <si>
    <t>BUCHA DE REDUCAO DE PVC, SOLDAVEL, CURTA, COM 50 X 40 MM, PARA AGUA FRIAPREDIAL</t>
  </si>
  <si>
    <t>BUCHA DE REDUCAO DE PVC, SOLDAVEL, CURTA, COM 60 X 50 MM, PARA AGUA FRIAPREDIAL</t>
  </si>
  <si>
    <t>BUCHA DE REDUCAO DE PVC, SOLDAVEL, LONGA, COM 32 X 20 MM, PARA AGUA FRIAPREDIAL</t>
  </si>
  <si>
    <t>BUCHA DE REDUCAO DE PVC, SOLDAVEL, LONGA, COM 40 X 20 MM, PARA AGUA FRIAPREDIAL</t>
  </si>
  <si>
    <t>BUCHA DE REDUCAO DE PVC, SOLDAVEL, LONGA, COM 40 X 25 MM, PARA AGUA FRIAPREDIAL</t>
  </si>
  <si>
    <t>BUCHA DE REDUCAO DE PVC, SOLDAVEL, LONGA, COM 50 X 20 MM, PARA AGUA FRIAPREDIAL</t>
  </si>
  <si>
    <t>BUCHA DE REDUCAO DE PVC, SOLDAVEL, LONGA, COM 50 X 25 MM, PARA AGUA FRIAPREDIAL</t>
  </si>
  <si>
    <t>BUCHA DE REDUCAO DE PVC, SOLDAVEL, LONGA, COM 50 X 32 MM, PARA AGUA FRIAPREDIAL</t>
  </si>
  <si>
    <t>BUCHA DE REDUCAO DE PVC, SOLDAVEL, LONGA, COM 60 X 25 MM, PARA AGUA FRIAPREDIAL</t>
  </si>
  <si>
    <t>BUCHA DE REDUCAO DE PVC, SOLDAVEL, LONGA, COM 60 X 32 MM, PARA AGUA FRIAPREDIAL</t>
  </si>
  <si>
    <t>BUCHA DE REDUCAO DE PVC, SOLDAVEL, LONGA, COM 60 X 40 MM, PARA AGUA FRIAPREDIAL</t>
  </si>
  <si>
    <t>BUCHA DE REDUCAO DE PVC, SOLDAVEL, LONGA, COM 60 X 50 MM, PARA AGUA FRIAPREDIAL</t>
  </si>
  <si>
    <t>BUCHA DE REDUCAO DE PVC, SOLDAVEL, LONGA, COM 75 X 50 MM, PARA AGUA FRIAPREDIAL</t>
  </si>
  <si>
    <t>BUCHA DE REDUCAO DE PVC, SOLDAVEL, LONGA, COM 85 X 60 MM, PARA AGUA FRIAPREDIAL</t>
  </si>
  <si>
    <t>BUCHA DE REDUCAO PVC ROSCAVEL, 1" X 3/4"</t>
  </si>
  <si>
    <t>BUCHA E ARRUELA ALUMINIO FUNDIDO P/ ELETRODUTO 100MM (4'')</t>
  </si>
  <si>
    <t>BUCHA E ARRUELA ALUMINIO FUNDIDO P/ ELETRODUTO 15MM (1/2'')</t>
  </si>
  <si>
    <t>BUCHA E ARRUELA ALUMINIO FUNDIDO P/ ELETRODUTO 20MM (3/4'')PREÇOS DE INSUMOS</t>
  </si>
  <si>
    <t>BUCHA E ARRUELA ALUMINIO FUNDIDO P/ ELETRODUTO 25MM (1'')</t>
  </si>
  <si>
    <t>BUCHA E ARRUELA ALUMINIO FUNDIDO P/ ELETRODUTO 32MM (1 1/4'')</t>
  </si>
  <si>
    <t>BUCHA E ARRUELA ALUMINIO FUNDIDO P/ ELETRODUTO 40MM (1 1/2'')</t>
  </si>
  <si>
    <t>BUCHA E ARRUELA ALUMINIO FUNDIDO P/ ELETRODUTO 50MM (2'')</t>
  </si>
  <si>
    <t>BUCHA E ARRUELA ALUMINIO FUNDIDO P/ ELETRODUTO 60MM (2 1/2'')</t>
  </si>
  <si>
    <t>BUCHA E ARRUELA ALUMINIO FUNDIDO P/ ELETRODUTO 75MM (3'')</t>
  </si>
  <si>
    <t>BUCHA NYLON S-10</t>
  </si>
  <si>
    <t>BUCHA NYLON S-10 C/ PARAFUSO ACO ZINC ROSCA SOBERBA CAB CHATA 5,5 X 65MM</t>
  </si>
  <si>
    <t>BUCHA NYLON S-12 C/ PARAFUSO ACO ZINC CAB SEXTAVADA ROSCA SOBERBA 5/16" X 65MM</t>
  </si>
  <si>
    <t>BUCHA NYLON S-4</t>
  </si>
  <si>
    <t>BUCHA NYLON S-5</t>
  </si>
  <si>
    <t>BUCHA NYLON S-6 C/ PARAFUSO ACO ZINC CAB CHATA ROSCA SOBERBA 4,2 X 45MM</t>
  </si>
  <si>
    <t>BUCHA NYLON S-8</t>
  </si>
  <si>
    <t>BUCHA NYLON S-8 C/ PARAFUSO ACO ZINC CAB CHATA ROSCA SOBERBA 4,8 X 50MM</t>
  </si>
  <si>
    <t>BUCHA REDUCAO ALUMINIO FUNDIDO P/ ELETRODUTO 1 1/2'' X 1''</t>
  </si>
  <si>
    <t>BUCHA REDUCAO ALUMINIO FUNDIDO P/ ELETRODUTO 1'' X 3/4''</t>
  </si>
  <si>
    <t>BUCHA REDUCAO ALUMINIO FUNDIDO P/ ELETRODUTO 2'' X 1 1/2''</t>
  </si>
  <si>
    <t>BUCHA REDUCAO ALUMINIO FUNDIDO P/ ELETRODUTO 2'' X 3/4''</t>
  </si>
  <si>
    <t>BUCHA REDUCAO FERRO GALV ROSCA REF. 1 1/2"X1 1/4"</t>
  </si>
  <si>
    <t>BUCHA REDUCAO FERRO GALV ROSCA REF. 1 1/2"X1/2"</t>
  </si>
  <si>
    <t>BUCHA REDUCAO FERRO GALV ROSCA REF. 1 1/2"X1"</t>
  </si>
  <si>
    <t>BUCHA REDUCAO FERRO GALV ROSCA REF. 1 1/2"X3/4"</t>
  </si>
  <si>
    <t>BUCHA REDUCAO FERRO GALV ROSCA REF. 1 1/4"X1/2"</t>
  </si>
  <si>
    <t>BUCHA REDUCAO FERRO GALV ROSCA REF. 1 1/4"X1"</t>
  </si>
  <si>
    <t>BUCHA REDUCAO FERRO GALV ROSCA REF. 1 1/4"X3/4"</t>
  </si>
  <si>
    <t>BUCHA REDUCAO FERRO GALV ROSCA REF. 1/2"X1/4"</t>
  </si>
  <si>
    <t>BUCHA REDUCAO FERRO GALV ROSCA REF. 1/2"X3/8"</t>
  </si>
  <si>
    <t>BUCHA REDUCAO FERRO GALV ROSCA REF. 1"X3/4"</t>
  </si>
  <si>
    <t>BUCHA REDUCAO FERRO GALV ROSCA REF. 2 1/2"X1 1/2"</t>
  </si>
  <si>
    <t>BUCHA REDUCAO FERRO GALV ROSCA REF. 2 1/2"X1 1/4"</t>
  </si>
  <si>
    <t>BUCHA REDUCAO FERRO GALV ROSCA REF. 2 1/2"X1"</t>
  </si>
  <si>
    <t>BUCHA REDUCAO FERRO GALV ROSCA REF. 2 1/2"X2"</t>
  </si>
  <si>
    <t>BUCHA REDUCAO FERRO GALV ROSCA REF. 2"X1 1/2"</t>
  </si>
  <si>
    <t>BUCHA REDUCAO FERRO GALV ROSCA REF. 2"X1 1/4"</t>
  </si>
  <si>
    <t>BUCHA REDUCAO FERRO GALV ROSCA REF. 2"X1"</t>
  </si>
  <si>
    <t>BUCHA REDUCAO FERRO GALV ROSCA REF. 3/4"X1/2"</t>
  </si>
  <si>
    <t>BUCHA REDUCAO FERRO GALV ROSCA REF. 3"X1 1/2"</t>
  </si>
  <si>
    <t>BUCHA REDUCAO FERRO GALV ROSCA REF. 3"X1 1/4"</t>
  </si>
  <si>
    <t>BUCHA REDUCAO FERRO GALV ROSCA REF. 3"X2"</t>
  </si>
  <si>
    <t>BUCHA REDUCAO FERRO GALV ROSCA REF. 3X2 1/2"</t>
  </si>
  <si>
    <t>BUCHA REDUCAO FERRO GALV ROSCA REF. 4"X2 1/2"</t>
  </si>
  <si>
    <t>BUCHA REDUCAO FERRO GALV ROSCA REF. 4"X2"</t>
  </si>
  <si>
    <t>BUCHA REDUCAO FERRO GALV ROSCA REF. 4"X3"</t>
  </si>
  <si>
    <t>BUCHA REDUCAO FERRO GALV ROSCA REF. 5"X4"</t>
  </si>
  <si>
    <t>BUCHA REDUCAO FERRO GALV ROSCA REF. 6"X4"</t>
  </si>
  <si>
    <t>BUCHA REDUCAO FERRO GALV ROSCA REF. 6"X5"</t>
  </si>
  <si>
    <t>BUCHA REDUCAO PVC ROSCAVEL 1 1/2" X 1"</t>
  </si>
  <si>
    <t>BUCHA REDUCAO PVC ROSCAVEL 3/4" X 1/2"PREÇOS DE INSUMOS</t>
  </si>
  <si>
    <t>BUCHA REDUCAO PVC ROSCAVEL, 1 1/2" X 3/4"</t>
  </si>
  <si>
    <t>BUCHA REDUCAO PVC ROSCAVEL, 1" X 1/2"</t>
  </si>
  <si>
    <t>BUCHA REDUCAO PVC SOLD CURTA P/ AGUA FRIA PRED 75MM X 60MM</t>
  </si>
  <si>
    <t>BUCHA REDUCAO PVC SOLD CURTA P/ AGUA FRIA PRED 85MM X 75MM</t>
  </si>
  <si>
    <t>BUCHA REDUCAO PVC SOLD LONGA P/ AGUA FRIA PRED 110MM X 60MM</t>
  </si>
  <si>
    <t>BUCHA REDUCAO PVC SOLD LONGA P/ AGUA FRIA PRED 110MM X 75MM</t>
  </si>
  <si>
    <t>BUCHA REDUCAO PVC SOLD LONGA P/ ESG PREDIAL 50MM X 40MM</t>
  </si>
  <si>
    <t>BUCHA REDUCAO PVC, ROSCAVEL, 2" X 1 1/2 "</t>
  </si>
  <si>
    <t>BUCHA REDUCAO PVC, ROSCAVEL, 1 1/2" X1 1/4 "</t>
  </si>
  <si>
    <t>BUCHA REDUCAO PVC, ROSCAVEL, 1 1/4" X 3/4 "</t>
  </si>
  <si>
    <t>BUCHA REDUCAO PVC, ROSCAVEL, 1 1/4" X 1 "</t>
  </si>
  <si>
    <t>BUCHA REDUCAO PVC, ROSCAVEL, 2" X 1 "</t>
  </si>
  <si>
    <t>BUCHA REDUCAO PVC, ROSCAVEL, 2" X 1 1/4 "</t>
  </si>
  <si>
    <t>BUCHA S 6</t>
  </si>
  <si>
    <t>CABECEIRA DIREITA PVC AQUAPLUV D = 125 MM</t>
  </si>
  <si>
    <t>CABECEIRA ESQUERDA PVC AQUAPLUV D = 125 MM</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</si>
  <si>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</si>
  <si>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</si>
  <si>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</si>
  <si>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</si>
  <si>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</si>
  <si>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</si>
  <si>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</si>
  <si>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</si>
  <si>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</si>
  <si>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EXTRA FLEXIVEL, ISOLACAO EM PVC, 16MM2 (P/ MAQUINA DE SOLDA)</t>
  </si>
  <si>
    <t>CABO DE COBRE EXTRA FLEXIVEL, ISOLACAO EM PVC, 25MM2 (P/ MAQUINA DE SOLDA)</t>
  </si>
  <si>
    <t>CABO DE COBRE EXTRA FLEXIVEL, ISOLACAO EM PVC, 35MM2 (P/ MAQUINA DE SOLDA)</t>
  </si>
  <si>
    <t>CABO DE COBRE EXTRA FLEXIVEL, ISOLACAO EM PVC, 50MM2 (P/ MAQUINA DE SOLDA)</t>
  </si>
  <si>
    <t>CABO DE COBRE EXTRA FLEXIVEL, ISOLACAO EM PVC, 70MM2 (P/ MAQUINA DE SOLDA)</t>
  </si>
  <si>
    <t>CABO DE COBRE EXTRA FLEXIVEL, ISOLACAO EM PVC, 95MM2 (P/ MAQUINA DE SOLDA)</t>
  </si>
  <si>
    <t>CABO DE COBRE FLEXÍVEL DE 16 MM2, COM ISOLAMENTO ANTI-CHAMA 450/750 V</t>
  </si>
  <si>
    <t>CABO DE COBRE ISOLAMENTO ANTI-CHAMA 0,6/1KV 1,5MM2 (1 CONDUTOR) TP SINTENAXPIRELLI OU EQUIV</t>
  </si>
  <si>
    <t>CABO DE COBRE ISOLAMENTO ANTI-CHAMA 0,6/1KV 10MM2 (1 CONDUTOR) TP SINTENAXPIRELLI OU EQUIV</t>
  </si>
  <si>
    <t>CABO DE COBRE ISOLAMENTO ANTI-CHAMA 0,6/1KV 120MM2 (1 CONDUTOR) TP SINTENAXPIRELLI OU EQUIV</t>
  </si>
  <si>
    <t>CABO DE COBRE ISOLAMENTO ANTI-CHAMA 0,6/1KV 150MM2 (1 CONDUTOR) TP SINTENAXPIRELLI OU EQUIV</t>
  </si>
  <si>
    <t>CABO DE COBRE ISOLAMENTO ANTI-CHAMA 0,6/1KV 16MM2 (1 CONDUTOR) TP SINTENAXPIRELLI OU EQUIV</t>
  </si>
  <si>
    <t>CABO DE COBRE ISOLAMENTO ANTI-CHAMA 0,6/1KV 185MM2 (1 CONDUTOR)TP SINTENAXPIRELLI OU EQUIV</t>
  </si>
  <si>
    <t>CABO DE COBRE ISOLAMENTO ANTI-CHAMA 0,6/1KV 2,5MM2 (1 CONDUTOR) TP SINTENAXPIRELLI OU EQUIV</t>
  </si>
  <si>
    <t>CABO DE COBRE ISOLAMENTO ANTI-CHAMA 0,6/1KV 240MM2 (1 CONDUTOR)TP SINTENAXPIRELLI OU EQUIV</t>
  </si>
  <si>
    <t>CABO DE COBRE ISOLAMENTO ANTI-CHAMA 0,6/1KV 25MM2 (1 CONDUTOR) TP SINTENAXPIRELLI OU EQUIV</t>
  </si>
  <si>
    <t>CABO DE COBRE ISOLAMENTO ANTI-CHAMA 0,6/1KV 300MM2 (1 CONDUTOR) TP SINTENAXPIRELLI OU EQUIVPREÇOS DE INSUMOS</t>
  </si>
  <si>
    <t>CABO DE COBRE ISOLAMENTO ANTI-CHAMA 0,6/1KV 35MM2 (1 CONDUTOR) TP SINTENAXPIRELLI OU EQUIV</t>
  </si>
  <si>
    <t>CABO DE COBRE ISOLAMENTO ANTI-CHAMA 0,6/1KV 4MM2 (1 CONDUTOR) TP SINTENAXPIRELLI OU EQUIV</t>
  </si>
  <si>
    <t>CABO DE COBRE ISOLAMENTO ANTI-CHAMA 0,6/1KV 50MM2 (1 CONDUTOR) TP SINTENAXPIRELLI OU EQUIV 75 A 500 E PN-16 DN 75 A 400</t>
  </si>
  <si>
    <t>CABO DE COBRE ISOLAMENTO ANTI-CHAMA 0,6/1KV 6MM2 (1 CONDUTOR) TP SINTENAXPIRELLI OU EQUIV</t>
  </si>
  <si>
    <t>CABO DE COBRE ISOLAMENTO ANTI-CHAMA 0,6/1KV 70MM2 (1 CONDUTOR) TP SINTENAXPIRELLI OU EQUIV</t>
  </si>
  <si>
    <t>CABO DE COBRE ISOLAMENTO ANTI-CHAMA 0,6/1KV 95MM2 (1 CONDUTOR) TP SINTENAXPIRELLI OU EQUIV</t>
  </si>
  <si>
    <t>CABO DE COBRE ISOLAMENTO ANTI-CHAMA 20/35KV 120MM2 TP EPROTENAX FX3 PIRELLI OUEQUIV</t>
  </si>
  <si>
    <t>CABO DE COBRE ISOLAMENTO ANTI-CHAMA 20/35KV 150MM2 TP EPROTENAX FX3 PIRELLI OUEQUIV</t>
  </si>
  <si>
    <t>CABO DE COBRE ISOLAMENTO ANTI-CHAMA 20/35KV 185MM2 TP EPROTENAX FX3 PIRELLI OUEQUIV</t>
  </si>
  <si>
    <t>CABO DE COBRE ISOLAMENTO ANTI-CHAMA 20/35KV 240MM2 TP EPROTENAX FX3 PIRELLI OUEQUIV</t>
  </si>
  <si>
    <t>CABO DE COBRE ISOLAMENTO ANTI-CHAMA 20/35KV 300MM2 TP EPROTENAX FX3 PIRELLI OUEQUIV</t>
  </si>
  <si>
    <t>CABO DE COBRE ISOLAMENTO ANTI-CHAMA 20/35KV 400MM2 TP EPROTENAX FX3 PIRELLI OUEQUIV</t>
  </si>
  <si>
    <t>CABO DE COBRE ISOLAMENTO ANTI-CHAMA 20/35KV 50MM2 TP EPROTENAX FX3 PIRELLI OUEQUIV</t>
  </si>
  <si>
    <t>CABO DE COBRE ISOLAMENTO ANTI-CHAMA 20/35KV 500MM2 TP EPROTENAX FX3 PIRELLI OUEQUIV</t>
  </si>
  <si>
    <t>CABO DE COBRE ISOLAMENTO ANTI-CHAMA 20/35KV 70MM2 TP EPROTENAX FX3 PIRELLI OUEQUIV</t>
  </si>
  <si>
    <t>CABO DE COBRE ISOLAMENTO ANTI-CHAMA 20/35KV 95MM2 TP EPROTENAX FX3 PIRELLI OUEQUIV</t>
  </si>
  <si>
    <t>CABO DE COBRE ISOLAMENTO ANTI-CHAMA 450/750V 0,75MM2, FLEXIVEL, TP FORESPLASTALCOA OU EQUIV</t>
  </si>
  <si>
    <t>CABO DE COBRE ISOLAMENTO ANTI-CHAMA 450/750V 1,5MM2, FLEXIVEL, TP FORESPLASTALCOA OU EQUIV</t>
  </si>
  <si>
    <t>CABO DE COBRE ISOLAMENTO ANTI-CHAMA 450/750V 1,5MM2, TP PIRASTIC PIRELLI OUEQUIV</t>
  </si>
  <si>
    <t>CABO DE COBRE ISOLAMENTO ANTI-CHAMA 450/750V 10MM2, FLEXIVEL, TP FORESPLASTALCOA OU EQUIV</t>
  </si>
  <si>
    <t>CABO DE COBRE ISOLAMENTO ANTI-CHAMA 450/750V 10MM2, TP PIRASTIC PIRELLI OU EQUIV</t>
  </si>
  <si>
    <t>CABO DE COBRE ISOLAMENTO ANTI-CHAMA 450/750V 120MM2, TP PIRASTIC PIRELLI OUEQUIV</t>
  </si>
  <si>
    <t>CABO DE COBRE ISOLAMENTO ANTI-CHAMA 450/750V 150MM2, TP PIRASTIC PIRELLI OUEQUIV</t>
  </si>
  <si>
    <t>CABO DE COBRE ISOLAMENTO ANTI-CHAMA 450/750V 16MM2, FLEXIVEL, TP FORESPLASTALCOA OU EQUIV</t>
  </si>
  <si>
    <t>CABO DE COBRE ISOLAMENTO ANTI-CHAMA 450/750V 185MM2, TP PIRASTIC PIRELLI OUEQUIV</t>
  </si>
  <si>
    <t>CABO DE COBRE ISOLAMENTO ANTI-CHAMA 450/750V 2,5MM2, FLEXIVEL, TP FORESPLASTALCOA OU EQUIV</t>
  </si>
  <si>
    <t>CABO DE COBRE ISOLAMENTO ANTI-CHAMA 450/750V 2,5MM2, TP PIRASTIC PIRELLI OUEQUIV</t>
  </si>
  <si>
    <t>CABO DE COBRE ISOLAMENTO ANTI-CHAMA 450/750V 240MM2, TP PIRASTIC PIRELLI OUEQUIV</t>
  </si>
  <si>
    <t>CABO DE COBRE ISOLAMENTO ANTI-CHAMA 450/750V 25MM2, TP PIRASTIC PIRELLI OU EQUIV</t>
  </si>
  <si>
    <t>CABO DE COBRE ISOLAMENTO ANTI-CHAMA 450/750V 3 X 10MM2, TP FICAP OU EQUIV</t>
  </si>
  <si>
    <t>CABO DE COBRE ISOLAMENTO ANTI-CHAMA 450/750V 3 X 16MM2, TP FICAP OU EQUIV</t>
  </si>
  <si>
    <t>CABO DE COBRE ISOLAMENTO ANTI-CHAMA 450/750V 3 X 25MM2, TP FICAP OU EQUIV</t>
  </si>
  <si>
    <t>CABO DE COBRE ISOLAMENTO ANTI-CHAMA 450/750V 300MM2, TP PIRASTIC PIRELLI OUEQUIVPREÇOS DE INSUMOS</t>
  </si>
  <si>
    <t>CABO DE COBRE ISOLAMENTO ANTI-CHAMA 450/750V 35MM2, TP PIRASTIC PIRELLI OU EQUIV</t>
  </si>
  <si>
    <t>CABO DE COBRE ISOLAMENTO ANTI-CHAMA 450/750V 4MM2, FLEXIVEL, TP FORESPLASTALCOA OU EQUIV</t>
  </si>
  <si>
    <t>CABO DE COBRE ISOLAMENTO ANTI-CHAMA 450/750V 4MM2, TP PIRASTIC PIRELLI OU EQUIV</t>
  </si>
  <si>
    <t>CABO DE COBRE ISOLAMENTO ANTI-CHAMA 450/750V 400MM2 TP PIRASTIC PIRELLI OUEQUIV</t>
  </si>
  <si>
    <t>CABO DE COBRE ISOLAMENTO ANTI-CHAMA 450/750V 50MM2, TP PIRASTIC PIRELLI OU EQUIV</t>
  </si>
  <si>
    <t>CABO DE COBRE ISOLAMENTO ANTI-CHAMA 450/750V 6MM2, FLEXIVEL, TP FORESPLASTALCOA OU EQUIV</t>
  </si>
  <si>
    <t>CABO DE COBRE ISOLAMENTO ANTI-CHAMA 450/750V 6MM2, TP PIRASTIC PIRELLI OU EQUIV</t>
  </si>
  <si>
    <t>CABO DE COBRE ISOLAMENTO ANTI-CHAMA 450/750V 70MM2, TP PIRASTIC PIRELLI OUSIMILAR</t>
  </si>
  <si>
    <t>CABO DE COBRE ISOLAMENTO ANTI-CHAMA 450/750V 95MM2, TP PIRASTIC PIRELLI OU EQUIV</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</si>
  <si>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</si>
  <si>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</si>
  <si>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</si>
  <si>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</si>
  <si>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</si>
  <si>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</si>
  <si>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</si>
  <si>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</si>
  <si>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</si>
  <si>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</si>
  <si>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</si>
  <si>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</si>
  <si>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UNIPOLAR 10 MM2, BLINDADO, ISOLACAO 3,6/6 KV EPR, COBERTURA EMPVC</t>
  </si>
  <si>
    <t>CABO DE COBRE UNIPOLAR 16 MM2, BLINDADO, ISOLACAO 3,6/6 KV EPR, COBERTURA EMPVC</t>
  </si>
  <si>
    <t>CABO DE COBRE UNIPOLAR 16 MM2, BLINDADO, ISOLACAO 6/10 KV EPR, COBERTURA EMPVC</t>
  </si>
  <si>
    <t>CABO DE COBRE UNIPOLAR 25 MM2, BLINDADO, ISOLACAO 3,6/6 KV EPR, COBERTURA EMPVC</t>
  </si>
  <si>
    <t>CABO DE COBRE UNIPOLAR 25MM2, BLINDADO, ISOLACAO 6/10 KV EPR, COBERTURA EM PVC</t>
  </si>
  <si>
    <t>CABO DE COBRE UNIPOLAR 35 MM2, BLINDADO, ISOLACAO 12/20 KV EPR, COBERTURA EMPVC</t>
  </si>
  <si>
    <t>CABO DE COBRE UNIPOLAR 35 MM2, BLINDADO, ISOLACAO 3,6/6 KV EPR, COBERTURA EMPVC</t>
  </si>
  <si>
    <t>CABO DE COBRE UNIPOLAR 35 MM2, BLINDADO, ISOLACAO 6/10 KV EPR, COBERTURA EMPVC</t>
  </si>
  <si>
    <t>CABO DE COBRE UNIPOLAR 50 MM2, BLINDADO, ISOLACAO 12/20 KV EPR, COBERTURA EMPVC</t>
  </si>
  <si>
    <t>CABO DE COBRE UNIPOLAR 50 MM2, BLINDADO, ISOLACAO 3,6/6 KV EPR, COBERTURA EMPVC</t>
  </si>
  <si>
    <t>CABO DE COBRE UNIPOLAR 50 MM2, BLINDADO, ISOLACAO 6/10 KV EPR, COBERTURA EMPVC</t>
  </si>
  <si>
    <t>CABO DE COBRE UNIPOLAR 70 MM2, BLINDADO, ISOLACAO 12/20 KV EPR, COBERTURA EMPVC</t>
  </si>
  <si>
    <t>CABO DE COBRE UNIPOLAR 70 MM2, BLINDADO, ISOLACAO 3,6/6 KV EPR, COBERTURA EMPVC</t>
  </si>
  <si>
    <t>CABO DE COBRE UNIPOLAR 70 MM2, BLINDADO, ISOLACAO 6/10 KV EPR, COBERTURA EMPVC</t>
  </si>
  <si>
    <t>CABO DE COBRE UNIPOLAR 95 MM2, BLINDADO, ISOLACAO 12/20 KV EPR, COBERTURA EMPVC</t>
  </si>
  <si>
    <t>CABO DE COBRE UNIPOLAR 95 MM2, BLINDADO, ISOLACAO 3,6/6 KV EPR, COBERTURA EMPVCPREÇOS DE INSUMOS</t>
  </si>
  <si>
    <t>CABO DE COBRE UNIPOLAR 95 MM2, BLINDADO, ISOLACAO 6/10 KV EPR, COBERTURA EMPVC</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</si>
  <si>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</si>
  <si>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</si>
  <si>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</si>
  <si>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</si>
  <si>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</si>
  <si>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</si>
  <si>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</si>
  <si>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</si>
  <si>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</si>
  <si>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</si>
  <si>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</si>
  <si>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</si>
  <si>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TELEFONICO S/ BLINDAGEM INT CCI 2 PARES</t>
  </si>
  <si>
    <t>CABO TELEFONICO S/ BLINDAGEM INT CCI 3 PARES</t>
  </si>
  <si>
    <t>CABO TELEFONICO S/ BLINDAGEM INT CCI 4 PARES</t>
  </si>
  <si>
    <t>CABO TELEFONICO S/ BLINDAGEM INT CCI 5 PARES</t>
  </si>
  <si>
    <t>CABO TELEFONICO S/ BLINDAGEM INT CCI 6 PARES</t>
  </si>
  <si>
    <t>CABO TELEFONICO TP CT 0,50 PARA 100 PARES</t>
  </si>
  <si>
    <t>CABO TELEFONICO TP CTP-APL 0,50 PARA 10 PARES</t>
  </si>
  <si>
    <t>CABO TELEFONICO TP CTP-APL 0,50 PARA 20 PARES</t>
  </si>
  <si>
    <t>CABO TELEFONICO TP CTP-APL 0,50 PARA 30 PARES</t>
  </si>
  <si>
    <t>CABO TELEFONICO USO INTERNO TP CI PARA 10 PARES</t>
  </si>
  <si>
    <t>CABO TELEFONICO USO INTERNO TP CI PARA 20 PARES</t>
  </si>
  <si>
    <t>CABO TELEFONICO USO INTERNO TP CI PARA 200 PARES</t>
  </si>
  <si>
    <t>CABO TELEFONICO USO INTERNO TP CI PARA 30 PARES</t>
  </si>
  <si>
    <t>CABO TELEFONICO USO INTERNO TP CI PARA 50 PARES</t>
  </si>
  <si>
    <t>CABO TELEFONICO USO INTERNO TP CI PARA 75 PARES</t>
  </si>
  <si>
    <t>CABO TELEFÔNICO SEM BLINDAGEM INTERNA CCI 1 PAR</t>
  </si>
  <si>
    <t>CADASTRISTA DE USUARIOS</t>
  </si>
  <si>
    <t>CADEADO ACO GRAFITADO OXIDADO ENVERNIZADO 45MM</t>
  </si>
  <si>
    <t>CADEADO DE LATAO (PADRAO COMUM), H = 25 MM</t>
  </si>
  <si>
    <t>CADEADO LATAO CROMADO H = 35MM / 5 PINOS / HASTE CROMADA H = 30MM</t>
  </si>
  <si>
    <t>CADERNETA DE TOPOGRAFO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</si>
  <si>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</si>
  <si>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</si>
  <si>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</si>
  <si>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</si>
  <si>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</si>
  <si>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</si>
  <si>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</si>
  <si>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</si>
  <si>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</si>
  <si>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</si>
  <si>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</si>
  <si>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</si>
  <si>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X76,5* CM (L X A X P)PREÇOS DE INSUMOS</t>
  </si>
  <si>
    <t>CAIXA DE DESCARGA DE PLASTICO EXTERNA, DE *9* L, PUXADOR FIO DE NYLON, NAOINCLUSO CANO, BOLSA, ENGATE</t>
  </si>
  <si>
    <t>CAIXA DE DESCARGA PLASTICA DE EMBUTIR COMPLETA, COM ESPELHO PLASTICO,CAPACIDADE 6 A 10 L, ACESSORIOS INCLUSOS</t>
  </si>
  <si>
    <t>CAIXA DE FERRO FUNDIDO P/ REGISTRO NA RUA - 38,5 X 38,5 X 22CM - 59KG</t>
  </si>
  <si>
    <t>CAIXA DE GORDURA EM PVC, DIAMETRO MINIMO 300 MM, DIAMETRO DE SAIDA 100 MM,CAPACIDADE APROXIMADA 18 LITROS, COM TAMPA</t>
  </si>
  <si>
    <t>CAIXA DE INCENDIO/ABRIGO PARA MANGUEIRA, DE EMBUTIR/INTERNA, COM 75 X 45 X 17 CM,EM CHAPA DE ACO, PORTA COM VENTILACAO, VISOR COM A INSCRICAO "INCENDIO",SUPORTE/CESTA INTERNA PARA A MANGUEIRA, PINTURA ELETROS</t>
  </si>
  <si>
    <t>CAIXA DE INCENDIO/ABRIGO PARA MANGUEIRA, DE EMBUTIR/INTERNA, COM 90 X 60 X 17 CM,EM CHAPA DE ACO, PORTA COM VENTILACAO, VISOR COM A INSCRICAO "INCENDIO",SUPORTE/CESTA INTERNA PARA A MANGUEIRA, PINTURA ELETROS</t>
  </si>
  <si>
    <t>CAIXA DE INCENDIO/ABRIGO PARA MANGUEIRA, DE SOBREPOR/EXTERNA, COM 75 X 45 X 17CM, EM CHAPA DE ACO, PORTA COM VENTILACAO, VISOR COM A INSCRICAO "INCENDIO",SUPORTE/CESTA INTERNA PARA A MANGUEIRA, PINTURA ELETRO</t>
  </si>
  <si>
    <t>CAIXA DE INCENDIO/ABRIGO PARA MANGUEIRA, DE SOBREPOR/EXTERNA, COM 90 X 60 X 17CM, EM CHAPA DE ACO, PORTA COM VENTILACAO, VISOR COM A INSCRICAO "INCENDIO",SUPORTE/CESTA INTERNA PARA A MANGUEIRA, PINTURA ELETRO</t>
  </si>
  <si>
    <t>CAIXA DE MEDICAO COM VISOR, PARA 1 MEDIDOR TRIFASICO, EM CHAPA DE ACOGALVANIZADO 18 USG (SEM MEDIDOR E DISJUNTOR) (PADRAO DA CONCESSIONARIA LOCAL)</t>
  </si>
  <si>
    <t>CAIXA DE PASSAGEM N 1 PADRAO TELEBRAS DIM 10 X10 X 5CM EM CHAPA DE ACO GALV</t>
  </si>
  <si>
    <t>CAIXA DE PASSAGEM N 2 PADRAO TELEBRAS DIM 20 X 20 X 12CM EM CHAPA DE ACO GALV</t>
  </si>
  <si>
    <t>CAIXA DE PASSAGEM N 3 PADRAO TELEBRAS DIM 40 X 40 X 12CM EM CHAPA DE ACO GALV</t>
  </si>
  <si>
    <t>CAIXA DE PASSAGEM N 4 PADRAO TELEBRAS DIM 60 X 60 X 12CM EM CHAPA DE ACO GALV</t>
  </si>
  <si>
    <t>CAIXA DE PASSAGEM N 5 PADRAO TELEBRAS DIM 80 X 80 X 12CM EM CHAPA DE ACO GALV</t>
  </si>
  <si>
    <t>CAIXA DE PASSAGEM N 6 PADRAO TELEBRAS DIM 120 X 120 X 12CM EM CHAPA DE ACO GALV</t>
  </si>
  <si>
    <t>CAIXA DE PASSAGEM OCTOGONAL 4" X 4" FUNDO MOVEL, EM CHAPA GALVANIZADA"</t>
  </si>
  <si>
    <t>CAIXA DE PASSAGEM P/ TELEFONE EM CHAPA DE ACO GALV 150 X 150 X 15CM</t>
  </si>
  <si>
    <t>CAIXA DE PASSAGEM P/ TELEFONE EM CHAPA DE ACO GALV 200 X 200 X 15CM</t>
  </si>
  <si>
    <t>CAIXA DE PASSAGEM P/ TELEFONE EM CHAPA DE ACO GALV 200 X 200 X 21,8CM</t>
  </si>
  <si>
    <t>CAIXA DE PASSAGEM P/ TELEFONE EM CHAPA DE ACO GALV 60 X 60 X 15CM</t>
  </si>
  <si>
    <t>CAIXA DE PASSAGEM P/ TELEFONE EM CHAPA DE ACO GALV 80 X 80 X 15CM</t>
  </si>
  <si>
    <t>CAIXA DE PASSAGEM PADRAO TELESP/TELEBRAS DIM 50 X 50 X 12CM EM CHAPA DE ACOGALV</t>
  </si>
  <si>
    <t>CAIXA DE PASSAGEM 3" X 3" SEXTAVADA EM FERRO GALV"</t>
  </si>
  <si>
    <t>CAIXA DE PASSAGEM 4" X 2" EM FERRO GALV"</t>
  </si>
  <si>
    <t>CAIXA DE PASSAGEM 4" X 4" EM FERRO GALV"</t>
  </si>
  <si>
    <t>CAIXA DE PROTECAO P/ MEDIDOR HORO-SAZONAL EM CHAPA DE ALUMINIO DE 3MM</t>
  </si>
  <si>
    <t>CAIXA DE PROTECAO P/ MEDIDOR MONOFASICO E DISJUNTOR EM CHAPA ALUMINIO 3MM</t>
  </si>
  <si>
    <t>CAIXA DE PROTECAO P/ MEDIDOR MONOFASICO E DISJUNTOR EM CHAPA DE FERRO GALV</t>
  </si>
  <si>
    <t>CAIXA DE PROTECAO P/ MEDIDOR TRIFASICO E DISJUNTOR EM CHAPA DE ALUMINIO 3MM</t>
  </si>
  <si>
    <t>CAIXA DE PROTECAO P/ TRANSFORMADOR DE CORRENTE EM CHAPA DE ALUMINIO DE 3MM</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</si>
  <si>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</si>
  <si>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</si>
  <si>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</si>
  <si>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</si>
  <si>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</si>
  <si>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</si>
  <si>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METALICA P/ MEDICAO MONOFASICA CHAPA 18 (300 X 300 X 145MM) P/ USO EXTERNOC/ PORTA E CX. DE MUFLA, COR CINZA, SEM TRANSFORMADOR, PADRAO CELPE, MODELO D</t>
  </si>
  <si>
    <t>CAIXA METALICA P/ MEDICAO MONOFASICA CHAPA 18 (300 X 330 X 145MM) P/ USO INTERNOC/ PORTA E CX. DE MUFLA, COR CINZA, SEM TRANSFORMADOR, PADRAO CELPE, MODELO D</t>
  </si>
  <si>
    <t>CAIXA METALICA P/ MEDICAO TRIFASICA CHAPA 18 P/ USO EXTERNO C/ PORTA E CX. DEMUFLA, COR CINZA, SEM TRANSFORMADOR PADRAO CELPE, MODELO DPREÇOS DE INSUMOS</t>
  </si>
  <si>
    <t>CAIXA METALICA P/ MEDICAO TRIFASICA CHAPA 18 P/ USO INTERNO C/ PORTA E CX DEMUFLA, COR CINZA, SEM TRANSFORMADOR PADRAO CELPE, MODELO D</t>
  </si>
  <si>
    <t>CAIXA P/ MEDICAO DE DEMANDA E ENERGIA REATIVA EM CHAPA 18 ESTAMPADA , PADRAODE CONCESSIONARIA LOCAL</t>
  </si>
  <si>
    <t>CAIXA P/ MEDICAO MONOF 30 X 33 X 15CM EM CHAPA 18 C/ VISOR/PORTA/CX MUFLA USOEXTERNO COR CINZA</t>
  </si>
  <si>
    <t>CAIXA P/ MEDICAO MONOF 30 X 33 X 15CM EM CHAPA 18 C/ VISOR/PORTA/CX MUFLA USOINTERNO COR CINZA</t>
  </si>
  <si>
    <t>CAIXA PARA HIDROMETRO CONCRETO PRE MOLDADO</t>
  </si>
  <si>
    <t>CAIXA PASSAGEM EM CHAPA 18 DE FERRO GALV 5" X 10" X 3" (125 X 250 X 80MM) COMTAMPA E PARAFUSO."</t>
  </si>
  <si>
    <t>CAIXA PASSAGEM METALICA 15 X 15 X 10CM P/ INST ELETRICA</t>
  </si>
  <si>
    <t>CAIXA PASSAGEM METALICA 25 X 25 X 10CM P/ INST ELETRICA</t>
  </si>
  <si>
    <t>CAIXA PASSAGEM METALICA 35 X 35 X 12CM P/ INST ELETRICA</t>
  </si>
  <si>
    <t>CAIXA PVC OCTOGONAL - 4"</t>
  </si>
  <si>
    <t>CAIXA PVC OCTOGONAL 3" X 3"</t>
  </si>
  <si>
    <t>CAIXA PVC 4" X 2" P/ ELETRODUTO "</t>
  </si>
  <si>
    <t>CAIXA PVC 4" X 4" P/ ELETRODUTO "</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</si>
  <si>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</si>
  <si>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</si>
  <si>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</si>
  <si>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</si>
  <si>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</si>
  <si>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</si>
  <si>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</si>
  <si>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</si>
  <si>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CAIXA TP "J" OU EQUIV CONCESSIONARIA LOCAL"</t>
  </si>
  <si>
    <t>CAIXA TP "L" OU EQUIV CONCESSIONARIA LOCAL"</t>
  </si>
  <si>
    <t>CAIXA 20 X 26CM PADRAO LIGHT T-1 PAINEL</t>
  </si>
  <si>
    <t>CAIXA 46 X 66CM PADRAO LIGHT T-3 PAINEL</t>
  </si>
  <si>
    <t>CAIXILHO FIXO ALUMINIO SERIE 25 COMPLETO 60 X 80CM</t>
  </si>
  <si>
    <t>CAIXILHO FIXO ALUMINIO 60 X 80 CM COMPLETO</t>
  </si>
  <si>
    <t>CAL HIDRATADA P/ PINTURA</t>
  </si>
  <si>
    <t>CAL HIDRATADA, DE 1A. QUALIDADE, PARA ARGAMASSA</t>
  </si>
  <si>
    <t>CAL VIRGEM</t>
  </si>
  <si>
    <t>CALAFETADOR/CALAFATE</t>
  </si>
  <si>
    <t>CALCARIO DOLOMITICO A (POSTO PEDREIRA/FORNECEDOR, SEM FRETE)</t>
  </si>
  <si>
    <t>CALCETEIRO</t>
  </si>
  <si>
    <t>CALCO/PRENDEDOR LATAO CROMADO P/ PORTA</t>
  </si>
  <si>
    <t>CALHA CHAPA GALVANIZADA NUM 24 L = 33CM</t>
  </si>
  <si>
    <t>CALHA CHAPA GALVANIZADA NUM 24 L = 40CM</t>
  </si>
  <si>
    <t>CALHA CHAPA GALVANIZADA NUM 24 L = 50CM</t>
  </si>
  <si>
    <t>CALHA CHAPA GALVANIZADA NUM 26 L = 10CM</t>
  </si>
  <si>
    <t>CALHA CHAPA GALVANIZADA NUM 26 L = 35CM</t>
  </si>
  <si>
    <t>CALHA CHAPA GALVANIZADA NUM 26 L = 45CM</t>
  </si>
  <si>
    <t>CALHA PVC AQUAPLUV DN = 125 MM C/ 3,00 M DE COMPRIM=</t>
  </si>
  <si>
    <t>CALHA/CANALETA DE CONCRETO SIMPLES, D = 40 CM, PARA AGUA PLUVIAL</t>
  </si>
  <si>
    <t>CALHA/CANALETA DE CONCRETO SIMPLES, D = 50 CM, PARA AGUA PLUVIAL</t>
  </si>
  <si>
    <t>CALHA/CANALETA DE CONCRETO SIMPLES, D = 60 CM, PARA AGUA PLUVIAL</t>
  </si>
  <si>
    <t>CALHA/CANALETA DE CONCRETO SIMPLES, D = 80 CM, PARA AGUA PLUVIALPREÇOS DE INSUMOS</t>
  </si>
  <si>
    <t>CALHA/CANALETA DE CONCRETO SIMPLES, MEIA CANA, D = 20 CM, PARA AGUA PLUVIAL</t>
  </si>
  <si>
    <t>CALHA/CANALETA DE CONCRETO SIMPLES, MEIA CANA, D = 30 CM, PARA AGUA PLUVIAL</t>
  </si>
  <si>
    <t>CAMINHÃO BASCULANTE 8,0M3/16T DIESEL TIPO MERCEDES 170HP LK-1418 OU EQUIV (INCLMANUT/OPERACAO)</t>
  </si>
  <si>
    <t>CAMINHAO BASCULANTE COM CAPACIDADE DE *5* M3 / *11* T, MOTOR DIESEL DE 142 HP(LOCACAO)</t>
  </si>
  <si>
    <t>CAMINHAO CAVALO MECANICO C/ CARRETA PRANCHA CAP 20T (INCL MANUT/OPERACAO)</t>
  </si>
  <si>
    <t>CAMINHAO FORA DE ESTRADA PESO BRUTO 51200 KG, CAPACIDADE DE CARGA 28000 KG,POTENCIA 357 HP, VELOCIDADE MAXIMA 52,70 KM/H</t>
  </si>
  <si>
    <t>CAMINHAO FORA DE ESTRADA PESO BRUTO 69800 KG, CAPACIDADE DE CARGA 39000 KG,CACAMBA 24 M3, POTENCIA 469 HP, VELOCIDADE MAXIMA 57 KM/H</t>
  </si>
  <si>
    <t>CAMINHAO FORD F-4000 OU EQUIV C/ CARROCERIA MADEIRA FIXA - CAP CARGA ATE 5,0T(INCL MANUT/OPERACAO)</t>
  </si>
  <si>
    <t>CAMINHAO PIPA COM BARRA ESPARGIDORA E CAPACIDADE DE *6000* LITROS (LOCACAOCOM OPERADOR, COMBUSTIVEL E MANUTENCAO)</t>
  </si>
  <si>
    <t>CAMINHAO PIPA 10.000L C/ BARRA ESPARGIDORA (INCL MANUT/OPERACAO)</t>
  </si>
  <si>
    <t>CAMINHAO TOCO C/ CARROCERIA MADEIRA FIXA CAP. CARGA * 6 A 8T* (INCLMANUT/OPERACAO)</t>
  </si>
  <si>
    <t>CAMINHAO TRUCADO (3 EIXOS) COM CARROCERIA DE MADEIRA FIXA, CAPACIDADE DE *10 A12* T (LOCACAO SEM MOTORISTA)</t>
  </si>
  <si>
    <t>CAMINHONETE CABINE SIMPLES COM MOTOR 1.6 FLEX, CAMBIO MANUAL, POTENCIA 101/104CV, 2 PORTAS</t>
  </si>
  <si>
    <t>CAMINHONETE CABINE SIMPLES, MOTOR FLEX, 4 X 2, APENAS COM OS EQUIPAMENTOS DESERIE</t>
  </si>
  <si>
    <t>CAMINHONETE COM MOTOR A DIESEL, POTENCIA 180 CV, CABINE DUPLA, 4X4</t>
  </si>
  <si>
    <t>CAMINHONETE DE CARGA ATE 1,2 T C/ MOTOR DIESEL TIPO GM D-10 OU EQUIV (INCLMANUT/OPERACAO)</t>
  </si>
  <si>
    <t>CAMPAINHA ALTA POTENCIA 110V REF. 41418 - PIAL</t>
  </si>
  <si>
    <t>CANALETA ALUMINIO 1 X 1CM P/ PORTA /JANELA CORRER</t>
  </si>
  <si>
    <t>CANALETA CONCRETO ESTRUTURAL 14 X 19 X 29 CM, FBK 14 MPA (NBR 6136) *COLETADOCAIXA*</t>
  </si>
  <si>
    <t>CANALETA CONCRETO ESTRUTURAL 14 X 19 X 29 CM, FBK 4,5 MPA (NBR 6136) *COLETADOCAIXA*</t>
  </si>
  <si>
    <t>CANALETA CONCRETO ESTRUTURAL 14 X 19 X 39 CM, FBK 14 MPA (NBR 6136) *COLETADOCAIXA*</t>
  </si>
  <si>
    <t>CANALETA CONCRETO ESTRUTURAL 14 X 19 X 39 CM, FBK 4,5 MPA (NBR 6136) *COLETADOCAIXA*</t>
  </si>
  <si>
    <t>CANALETA CONCRETO 14 X 19 X 19 CM (CLASSE D - NBR 6136)</t>
  </si>
  <si>
    <t>CANALETA CONCRETO 19 X 19 X 19 CM (CLASSE D - NBR 6136)</t>
  </si>
  <si>
    <t>CANALETA CONCRETO 9 X 19 X 19 CM (CLASSE D - NBR 6136)</t>
  </si>
  <si>
    <t>CANALETA ESTRUTURAL CERAMICA, 14 X 19 X 19 CM, 6,0 MPA (NBR 15270) *COLETADOCAIXA*</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</si>
  <si>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</si>
  <si>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</si>
  <si>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</si>
  <si>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</si>
  <si>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CANTONEIRA "U" ALUMINIO ABAS IGUAIS 1 ", E = 3/32 "</t>
  </si>
  <si>
    <t>CANTONEIRA ACO ABAS DESIGUAIS (QUALQUER BITOLA), E = 3/16 "</t>
  </si>
  <si>
    <t>CANTONEIRA ACO ABAS IGUAIS (QUALQUER BITOLA), E = 1/8 "</t>
  </si>
  <si>
    <t>CANTONEIRA ACO ABAS IGUAIS (QUALQUER BITOLA), E = 3/16 "</t>
  </si>
  <si>
    <t>CANTONEIRA ALUMINIO ABAS DESIGUAIS 1 X 3/4 ", E = 1/8 "</t>
  </si>
  <si>
    <t>CANTONEIRA ALUMINIO ABAS DESIGUAIS 2.1/2 X 1/2 ", E = 3/16 "</t>
  </si>
  <si>
    <t>CANTONEIRA ALUMINIO ABAS IGUAIS 1 ", E = 1/8 ", 25,40 X 3,17 MM (0,408 KG/M)</t>
  </si>
  <si>
    <t>CANTONEIRA ALUMINIO ABAS IGUAIS 1 ", E = 3 /16 "</t>
  </si>
  <si>
    <t>CANTONEIRA ALUMINIO ABAS IGUAIS 1 1/2 ", E = 3/16 "PREÇOS DE INSUMOS</t>
  </si>
  <si>
    <t>CANTONEIRA ALUMINIO ABAS IGUAIS 1 1/4 ", E = 3/16 "</t>
  </si>
  <si>
    <t>CANTONEIRA ALUMINIO ABAS IGUAIS 2 ", E = 1/4 "</t>
  </si>
  <si>
    <t>CANTONEIRA ALUMINIO ABAS IGUAIS 2 ", E = 1/8 "</t>
  </si>
  <si>
    <t>CANTONEIRA DE ACO ABAS IGUAIS (QUALQUER BITOLA), E = 1/4 "</t>
  </si>
  <si>
    <t>CANTONEIRA DE ACO 3 " X 3 " X 1/4 "</t>
  </si>
  <si>
    <t>CANTONEIRA FERRO GALVANIZADO DE ABAS IGUAIS, 1 X 1/8" (L X E) , 1,20KG/M</t>
  </si>
  <si>
    <t>CANTONEIRA FERRO GALVANIZADO DE ABAS IGUAIS, 1 1/2 X 1/4" (L X E), 3,40 KG/M</t>
  </si>
  <si>
    <t>CANTONEIRA FERRO GALVANIZADO DE ABAS IGUAIS, 2 X 3/8" (L X E), 6,9 KG/M</t>
  </si>
  <si>
    <t>CANTONEIRA FERRO GALVANIZADO DE ABAS IGUAIS, 3/4 X 1/8" (L X E)</t>
  </si>
  <si>
    <t>CAP OU TAMPAO FERRO GALV ROSCA 1 1/2"</t>
  </si>
  <si>
    <t>CAP OU TAMPAO FERRO GALV ROSCA 1 1/4"</t>
  </si>
  <si>
    <t>CAP OU TAMPAO FERRO GALV ROSCA 1/2"</t>
  </si>
  <si>
    <t>CAP OU TAMPAO FERRO GALV ROSCA 1/4"</t>
  </si>
  <si>
    <t>CAP OU TAMPAO FERRO GALV ROSCA 1"</t>
  </si>
  <si>
    <t>CAP OU TAMPAO FERRO GALV ROSCA 2 1/2"</t>
  </si>
  <si>
    <t>CAP OU TAMPAO FERRO GALV ROSCA 2"</t>
  </si>
  <si>
    <t>CAP OU TAMPAO FERRO GALV ROSCA 3/4"</t>
  </si>
  <si>
    <t>CAP OU TAMPAO FERRO GALV ROSCA 3/8"</t>
  </si>
  <si>
    <t>CAP OU TAMPAO FERRO GALV ROSCA 3"</t>
  </si>
  <si>
    <t>CAP OU TAMPAO FERRO GALV ROSCA 4"</t>
  </si>
  <si>
    <t>CAP PVC C/ROSCA P/AGUA FRIA PREDIAL 1/2"</t>
  </si>
  <si>
    <t>CAP PVC C/ROSCA P/AGUA FRIA PREDIAL 1"</t>
  </si>
  <si>
    <t>CAP PVC C/ROSCA P/AGUA FRIA PREDIAL 3/4"</t>
  </si>
  <si>
    <t>CAP PVC JE P/REDE ESGOTO 150 MM</t>
  </si>
  <si>
    <t>CAP PVC JE P/REDE ESGOTO 200MM</t>
  </si>
  <si>
    <t>CAP PVC PBA NBR 10351 P/ REDE AGUA JE DN 100/DE 110 MM</t>
  </si>
  <si>
    <t>CAP PVC PBA NBR 10351 P/ REDE AGUA JE DN 50/DE 60 MM</t>
  </si>
  <si>
    <t>CAP PVC PBA NBR 10351 P/ REDE AGUA JE DN 75/DE 85 MM</t>
  </si>
  <si>
    <t>CAP PVC SERIE R P/ ESG PREDIAL DN 100 MM</t>
  </si>
  <si>
    <t>CAP PVC SERIE R P/ ESG PREDIAL DN 150 MM</t>
  </si>
  <si>
    <t>CAP PVC SERIE R P/ ESG PREDIAL DN 75 MM</t>
  </si>
  <si>
    <t>CAP PVC SOLD P/ AGUA FRIA PREDIAL 110 MM</t>
  </si>
  <si>
    <t>CAP PVC SOLD P/ AGUA FRIA PREDIAL 20 MM</t>
  </si>
  <si>
    <t>CAP PVC SOLD P/ AGUA FRIA PREDIAL 25 MM</t>
  </si>
  <si>
    <t>CAP PVC SOLD P/ AGUA FRIA PREDIAL 32 MM</t>
  </si>
  <si>
    <t>CAP PVC SOLD P/ AGUA FRIA PREDIAL 40 MM</t>
  </si>
  <si>
    <t>CAP PVC SOLD P/ AGUA FRIA PREDIAL 50 MM</t>
  </si>
  <si>
    <t>CAP PVC SOLD P/ AGUA FRIA PREDIAL 60 MM</t>
  </si>
  <si>
    <t>CAP PVC SOLD P/ AGUA FRIA PREDIAL 75 MM</t>
  </si>
  <si>
    <t>CAP PVC SOLD P/ AGUA FRIA PREDIAL 85 MM</t>
  </si>
  <si>
    <t>CAP PVC SOLD P/ ESG PREDIAL DN 100 MM</t>
  </si>
  <si>
    <t>CAP PVC SOLD P/ ESG PREDIAL DN 50 MM</t>
  </si>
  <si>
    <t>CAP PVC SOLD P/ ESG PREDIAL DN 75 MM</t>
  </si>
  <si>
    <t>CAP PVC SOLD P/ TUBO LEVE DN 200 MM</t>
  </si>
  <si>
    <t>CAP PVC, ROSCAVEL, 1 1/2", AGUA FRIA PREDIAL</t>
  </si>
  <si>
    <t>CAP PVC, ROSCAVEL, 1 1/4", AGUA FRIA PREDIAL</t>
  </si>
  <si>
    <t>CAP PVC, ROSCAVEL, 2 1/2", AGUA FRIA PREDIAL</t>
  </si>
  <si>
    <t>CAP PVC, ROSCAVEL, 2", AGUA FRIA PREDIALPREÇOS DE INSUMOS</t>
  </si>
  <si>
    <t>CAP PVC, ROSCAVEL, 3", AGUA FRIA PREDIAL</t>
  </si>
  <si>
    <t>CAP PVC, ROSCAVEL, 4", AGUA FRIA PREDIAL</t>
  </si>
  <si>
    <t>CAPA P/ CHUVA</t>
  </si>
  <si>
    <t>CAPACETE PLASTICO RIGIDO</t>
  </si>
  <si>
    <t>CAPACITOR TRIFASICO, POTENCIA 2,5 KVAR, TENSAO 220 V, FORNECIDO COM CAPAPROTETORA, RESISTOR INTERNO A UNIDADE CAPACITIVA</t>
  </si>
  <si>
    <t>CAPACITOR TRIFASICO, POTENCIA 5 KVAR, TENSAO 220 V, FORNECIDO COM CAPAPROTETORA, RESISTOR INTERNO A UNIDADE CAPACITIVA</t>
  </si>
  <si>
    <t>CAPIM BRAQUEARA DECUMBENS OU BRAQUIARINHA - VALOR CULTURAL (VC) = 30</t>
  </si>
  <si>
    <t>CARPETE DE NYLON, E = 6 MM, COLOCADO</t>
  </si>
  <si>
    <t>CARPETE DE NYLON, E = 9 A 10 MM, COLOCADO</t>
  </si>
  <si>
    <t>CARPETE DE POLIESTER, E = 4,5 MM, COLOCADO</t>
  </si>
  <si>
    <t>CARPINTEIRO DE ESQUADRIA</t>
  </si>
  <si>
    <t>CARPINTEIRO DE FORMAS</t>
  </si>
  <si>
    <t>CARRANCA FERRO CROMADO 40MM</t>
  </si>
  <si>
    <t>CARRETA PARA 30 TONELADAS</t>
  </si>
  <si>
    <t>CARRINHO COM 2 PNEUS PARA TRANSPORTAR TUBO CONCRETO, ALTURA ATE 1,0 M EDIAMETRO ATE 1000MM, COM ESTRUTURA EM PERFIL OU TUBO METALICO</t>
  </si>
  <si>
    <t>CARRO-DE-MAO CACAMBA METALICA E PNEU MACICO</t>
  </si>
  <si>
    <t>CASCALHO DE CAVA</t>
  </si>
  <si>
    <t>CASCALHO DE RIO</t>
  </si>
  <si>
    <t>CASCALHO LAVADO</t>
  </si>
  <si>
    <t>CAVALETE PARA TALHA COM ESTRUTURA EM TUBO METALICO ALTURA MINIMA 3,2 MEQUIPADO COM RODAS DE BORRACHA PARA MOVIMENTACAO DE TUBOS DE CONCRETO NACENTRAL DE PREMOLDADOS COM CAPACIDADE DE CARGA DE 3 TONELADAS</t>
  </si>
  <si>
    <t>CAVALO MECANICO TRACAO 4X2, PESO BRUTO TOTAL COMBINADO 49000 KG, CAPACIDADEMAXIMA DE TRACAO 66000 KG, POTENCIA 310 CV (INCLUI CABINE E CHASSI, NAO INCLUISEMIRREBOQUE)</t>
  </si>
  <si>
    <t>CAVALO MECANICO TRACAO 4X2, PESO BRUTO TOTAL COMBINADO 56000 KG, CAPACIDADEMAXIMA DE TRACAO 80000 KG, POTENCIA 400 CV (INCLUI CABINE E CHASSI, NAO INCLUISEMIRREBOQUE)</t>
  </si>
  <si>
    <t>CAVALO MECANICO TRACAO 4X2, PESO BRUTO TOTAL 16000 KG, CAPACIDADE MAXIMA DETRACAO 36000 KG, DISTANCIA ENTRE EIXOS 3,56 M, POTENCIA 286 CV (INCLUI CABINE ECHASSI, NAO INCLUI SEMIRREBOQUE)</t>
  </si>
  <si>
    <t>CAVALO MECANICO TRACAO 4X2, PESO BRUTO TOTAL 16000 KG, CAPACIDADE MAXIMA DETRACAO 45000 KG, DISTANCIA ENTRE EIXOS 3,56 M, POTENCIA 330 CV (INCLUI CABINE ECHASSI, NAO INCLUI SEMIRREBOQUE)</t>
  </si>
  <si>
    <t>CAVALO MECANICO TRACAO 4X2, PESO BRUTO TOTAL 16000 KG, CAPACIDADE MAXIMA DETRACAO 48300 KG, POTENCIA 360 CV (INCLUI CABINE E CHASSI, NAO INCLUISEMIRREBOQUE)</t>
  </si>
  <si>
    <t>CAVALO MECANICO TRACAO 4X2, PESO BRUTO TOTAL 16000 KG, CAPACIDADE MAXIMA DETRACAO 80000 KG, POTENCIA 260 CV (INCLUI CABINE E CHASSI, NAO INCLUISEMIRREBOQUE)</t>
  </si>
  <si>
    <t>CAVALO MECANICO TRACAO 6X2, PESO BRUTO TOTAL COMBINADO 56000 KG, CAPACIDADEMAXIMA DE TRACAO 66000 KG, POTENCIA 360CV (INCLUI CABINE E CHASSI, NAO INCLUISEMIRREBOQUE)</t>
  </si>
  <si>
    <t>CAVOUQUEIRO OU OPERADOR PERFURATRIZ/ROMPEDOR</t>
  </si>
  <si>
    <t>CERAMICA ESMALTADA EXTRA OU 1A QUALID P/ PAREDE 20 X 20CM PEI-4 - LINHA PADRAOALTO</t>
  </si>
  <si>
    <t>CHAPA ACO FINA A FRIO PRETA 20MSG E = 0,91 MM - 7,32KG/M2</t>
  </si>
  <si>
    <t>CHAPA ACO FINA A FRIO PRETA 24MSG E = 0,61 MM - 4,89KG/M2</t>
  </si>
  <si>
    <t>CHAPA ACO FINA A FRIO PRETA 26MSG E = 0,46 MM - 3,66KG/M2</t>
  </si>
  <si>
    <t>CHAPA ACO FINA QUENTE PRETA 13MSG E = 2,28MM - 18,31KG/M2</t>
  </si>
  <si>
    <t>CHAPA ACO FINA QUENTE PRETA 14MSG E = 1,80MM - 16,00KG/M2</t>
  </si>
  <si>
    <t>CHAPA ACO FINA QUENTE PRETA 16MSG E = 1,52MM - 12,20KG/M2</t>
  </si>
  <si>
    <t>CHAPA ACO FINA QUENTE PRETA 18MSG E = 1,21MM - 9,76KG/M2PREÇOS DE INSUMOS</t>
  </si>
  <si>
    <t>CHAPA ACO FINA QUENTE PRETA 3/16"(4,76MM) 37,348KG/M2</t>
  </si>
  <si>
    <t>CHAPA ACO GROSSA PRETA 1/2"(12,70MM) 99,593KG/M2</t>
  </si>
  <si>
    <t>CHAPA ACO GROSSA PRETA 1/4"(6,35MM) 49,797KG/M2</t>
  </si>
  <si>
    <t>CHAPA ACO GROSSA PRETA 1"(25,40MM) 199,87KG/M2</t>
  </si>
  <si>
    <t>CHAPA ACO GROSSA PRETA 3/4"(19,05MM) 149,39KG/M2'</t>
  </si>
  <si>
    <t>CHAPA ACO GROSSA PRETA 3/8"(9,53MM) 74,695KG/M2</t>
  </si>
  <si>
    <t>CHAPA ACO GROSSA PRETA 5/8"( 15,88MM) 124,492KG/M2</t>
  </si>
  <si>
    <t>CHAPA ACO GROSSA PRETA 7/8"(22,23MM) 174,288KG/M2</t>
  </si>
  <si>
    <t>CHAPA ACO INOX AISI 304 NÂº 4 (E = 6 MM), ACABAMENTO NÂº 1 (LAMINADO A QUENTE,FOSCO)</t>
  </si>
  <si>
    <t>CHAPA ACO INOX AISI 304 NÂº 9 (E = 4 MM), ACABAMENTO NÂº 1 (LAMINADO A QUENTE,FOSCO)</t>
  </si>
  <si>
    <t>CHAPA ACO P/PISOS LTP XADREZ 1/4" - (TP PERMETAL)</t>
  </si>
  <si>
    <t>CHAPA ALUMÍNIO PARA CALHA E = 0,8 MM L = 1,0 M</t>
  </si>
  <si>
    <t>CHAPA ALUMINIO E = 3MM</t>
  </si>
  <si>
    <t>CHAPA ALUMINIO E = 4MM</t>
  </si>
  <si>
    <t>CHAPA ALUMINIO E = 6MM</t>
  </si>
  <si>
    <t>CHAPA ALUMINIO P/ CALHA E = 0,5MM L = 0,3M</t>
  </si>
  <si>
    <t>CHAPA ALUMINIO P/ CALHA E = 0,8MM L = 0,5M</t>
  </si>
  <si>
    <t>CHAPA ALUMINIO P/ CALHA E = 0,8MM L = 0,6M</t>
  </si>
  <si>
    <t>CHAPA CIMENTICIA LISA, PRENSADA, DE FIBROCIMENTO, E = 6 MM, DE 1,2 X 3,0 M (SEMAMIANTO)</t>
  </si>
  <si>
    <t>CHAPA CIMENTICIA, LISA, PRENSADA DE FIBROCIMENTO, E = 10 MM, DE 1,2 X 3,0 M (SEMAMIANTO)</t>
  </si>
  <si>
    <t>CHAPA DE ACO GALVANIZADO LISA E = 0,5 MM (NUMERO 26)</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</si>
  <si>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</si>
  <si>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</si>
  <si>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</si>
  <si>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=10 MM</t>
  </si>
  <si>
    <t>CHAPA DE MADEIRA COMPENSADA DE PINUS, VIROLA OU EQUIVALENTE, DE *2,2 X 1,6* M, E =12 MM</t>
  </si>
  <si>
    <t>CHAPA DE MADEIRA COMPENSADA DE PINUS, VIROLA OU EQUIVALENTE, DE *2,2 X 1,6* M, E =15 MM</t>
  </si>
  <si>
    <t>CHAPA DE MADEIRA COMPENSADA DE PINUS, VIROLA OU EQUIVALENTE, DE *2,2 X 1,6* M, E =20 MM</t>
  </si>
  <si>
    <t>CHAPA DE MADEIRA COMPENSADA DE PINUS, VIROLA OU EQUIVALENTE, DE *2,2 X 1,6* M, E =25 MM</t>
  </si>
  <si>
    <t>CHAPA DE MADEIRA COMPENSADA DE PINUS, VIROLA OU EQUIVALENTE, DE *2,2 X 1,6* M, E =6 MM</t>
  </si>
  <si>
    <t>CHAPA DE MADEIRA COMPENSADA DE PINUS, VIROLA OU EQUIVALENTE, DE *2,2 X 1,6* M, E =8 MM</t>
  </si>
  <si>
    <t>CHAPA DE MADEIRA COMPENSADA NAVAL (COM COLA FENOLICA), E = 10 MM, DE *1,60 X 2,20*M</t>
  </si>
  <si>
    <t>CHAPA DE MADEIRA COMPENSADA NAVAL (COM COLA FENOLICA), E = 12 MM, DE *1,60 X 2,20*M</t>
  </si>
  <si>
    <t>CHAPA DE MADEIRA COMPENSADA NAVAL (COM COLA FENOLICA), E = 15 MM, DE *1,60 X 2,20*M</t>
  </si>
  <si>
    <t>CHAPA DE MADEIRA COMPENSADA NAVAL (COM COLA FENOLICA), E = 18 MM, DE *1,60 X 2,20*M</t>
  </si>
  <si>
    <t>CHAPA DE MADEIRA COMPENSADA NAVAL (COM COLA FENOLICA), E = 20 MM, DE *1,60 X 2,20*M</t>
  </si>
  <si>
    <t>CHAPA DE MADEIRA COMPENSADA NAVAL (COM COLA FENOLICA), E = 25 MM, DE *1,60 X 2,20*M</t>
  </si>
  <si>
    <t>CHAPA DE MADEIRA COMPENSADA NAVAL (COM COLA FENOLICA), E = 4 MM, DE *1,60 X 2,20*MPREÇOS DE INSUMOS</t>
  </si>
  <si>
    <t>CHAPA DE MADEIRA COMPENSADA NAVAL (COM COLA FENOLICA), E = 6 MM, DE *1,60 X 2,20*M</t>
  </si>
  <si>
    <t>CHAPA DE MADEIRA COMPENSADA PLASTIFICADA PARA FORMA DE CONCRETO, DE *1,10 X2,20* M, E = 12 MM</t>
  </si>
  <si>
    <t>CHAPA DE MADEIRA COMPENSADA PLASTIFICADA PARA FORMA DE CONCRETO, DE *2,44 X1,22* M, E = 10 MM</t>
  </si>
  <si>
    <t>CHAPA DE MADEIRA COMPENSADA PLASTIFICADA PARA FORMA DE CONCRETO, DE *2,44 X1,22* M, E = 14 MM</t>
  </si>
  <si>
    <t>CHAPA DE MADEIRA COMPENSADA PLASTIFICADA PARA FORMA DE CONCRETO, DE *2,44 X1,22* M, E = 18 MM</t>
  </si>
  <si>
    <t>CHAPA DE MADEIRA COMPENSADA PLASTIFICADA PARA FORMA DE CONCRETO, DE *2,44 X1,22* M, E = 20 MM</t>
  </si>
  <si>
    <t>CHAPA DE MADEIRA COMPENSADA PLASTIFICADA PARA FORMA DE CONCRETO, DE *2,44 X1,22* M, E = 6 MM</t>
  </si>
  <si>
    <t>CHAPA DE MADEIRA COMPENSADA RESINADA PARA FORMA DE CONCRETO, DE *2,2 X 1,1* M,E = 10 MM</t>
  </si>
  <si>
    <t>CHAPA DE MADEIRA COMPENSADA RESINADA PARA FORMA DE CONCRETO, DE *2,2 X 1,1* M,E = 12 MM</t>
  </si>
  <si>
    <t>CHAPA DE MADEIRA COMPENSADA RESINADA PARA FORMA DE CONCRETO, DE *2,2 X 1,1* M,E = 14 MM</t>
  </si>
  <si>
    <t>CHAPA DE MADEIRA COMPENSADA RESINADA PARA FORMA DE CONCRETO, DE *2,2 X 1,1* M,E = 17 MM</t>
  </si>
  <si>
    <t>CHAPA DE MADEIRA COMPENSADA RESINADA PARA FORMA DE CONCRETO, DE *2,2 X 1,1* M,E = 20 MM</t>
  </si>
  <si>
    <t>CHAPA DE MADEIRA COMPENSADA RESINADA PARA FORMA DE CONCRETO, DE *2,2 X 1,1* M,E = 6 MM</t>
  </si>
  <si>
    <t>CHAPA GALV PLANA 14GSG 1,994MM 16,020KG/M2</t>
  </si>
  <si>
    <t>CHAPA GALV PLANA 16GSG 1,613MM 12,969KG/M2</t>
  </si>
  <si>
    <t>CHAPA GALV PLANA 18GSG 1,311MM 10,528KG/M2</t>
  </si>
  <si>
    <t>CHAPA GALV PLANA 19GSG 1,158MM 9,307KG/M2</t>
  </si>
  <si>
    <t>CHAPA GALV PLANA 26GSG 0,551MM 4,425KG/M2</t>
  </si>
  <si>
    <t>CHAPA GALV PLANA 30GSG 0,399MM 3,204KG/M2</t>
  </si>
  <si>
    <t>CHAPA GALVANIZADA PLANA 22 GSG, E = 0,80 MM (6,40 KG/M2)</t>
  </si>
  <si>
    <t>CHAPA PLANA DE PVC P/ CALHA C/ 0,50M DE LARGURA</t>
  </si>
  <si>
    <t>CHAPA PLANA DE PVC P/ CALHA C/ 0,60M DE LARGURA</t>
  </si>
  <si>
    <t>CHAPA PLANA DE PVC P/ CALHA C/ 1,00M DE LARGURA</t>
  </si>
  <si>
    <t>CHAPA RIGIDA FIBRAS MAD PRENSADA A QUENTE TIPO EUCADUR LISA 1,22 X 2,44MESP=2,5MM</t>
  </si>
  <si>
    <t>CHAVE COMPENSADORA TRIFASICA P/ MOTOR 15CV (380V) C/ FUSIVEL DIAZED 50A</t>
  </si>
  <si>
    <t>CHAVE COMPENSADORA TRIFASICA P/ MOTOR 150CV (380V) C/ FUSIVEL NH 315A</t>
  </si>
  <si>
    <t>CHAVE COMPENSADORA TRIFASICA P/ MOTOR 40CV (380V) C/ FUSIVEL NH 100A</t>
  </si>
  <si>
    <t>CHAVE COMPENSADORA TRIFASICA P/ MOTOR 75CV (380V) C/ FUSIVEL NH 160A</t>
  </si>
  <si>
    <t>CHAVE COMUTADORA REFORCADA TIPO FACA C/ BASE DE MARMORE 1 X 30A/250V (1 POLO)</t>
  </si>
  <si>
    <t>CHAVE COMUTADORA REFORCADA TIPO FACA C/ BASE DE MARMORE 2 X 30A/250V (2POLOS)</t>
  </si>
  <si>
    <t>CHAVE COMUTADORA REFORCADA TIPO FACA C/ BASE DE MARMORE 2 X 60A/250V (2POLOS)</t>
  </si>
  <si>
    <t>CHAVE COMUTADORA REFORCADA TIPO FACA C/ BASE DE MARMORE 3 X 30A/250V (3POLOS)</t>
  </si>
  <si>
    <t>CHAVE COMUTADORA REFORCADA TIPO FACA C/ BASE DE MARMORE 3 X 60A/250V (3POLOS)</t>
  </si>
  <si>
    <t>CHAVE DUPLA PARA CONEXOES TIPO STORZ, ENGATE RAPIDO 1 1/2" X 2 1/2", EM LATAO,PARA INSTALACAO PREDIAL COMBATE A INCENDIO</t>
  </si>
  <si>
    <t>CHAVE ELETRICA TRIPOLAR BLINDADA DE 30 A / 250 V</t>
  </si>
  <si>
    <t>CHAVE ESTRELA TRIANGULO TRIFASICA P/ MOTOR 15CV (380V) P/ FUSIVEL DIAZED 35A</t>
  </si>
  <si>
    <t>CHAVE FACA BIPOLAR C/ BASE DE ARDOSIA P/ FUSIVEIS CARTUCHO 60A/250VPREÇOS DE INSUMOS</t>
  </si>
  <si>
    <t>CHAVE FACA BIPOLAR C/ BASE DE ARDOSIA/MARMORE P/ FUSIVEIS CARTUCHO 30A/250V</t>
  </si>
  <si>
    <t>CHAVE FACA MONOPOLAR BLINDADA 30A/250V</t>
  </si>
  <si>
    <t>CHAVE FACA TRIPOLAR BLINDADA 100A/250V, TIPO F-323 SPF DA MAR-GIRIUS CONTINENTALOU EQUIV</t>
  </si>
  <si>
    <t>CHAVE FACA TRIPOLAR BLINDADA 150A/500V, C/BASE P/FUSIVEIS NH DE 125A, TIPO F-824 DAMAR-GIRIUS CONTINENTAL OU EQUIV</t>
  </si>
  <si>
    <t>CHAVE FACA TRIPOLAR BLINDADA 60A/250V, TIPO F-322 SPF DA MAR-GIRIUS CONTINENTALOU EQUIV</t>
  </si>
  <si>
    <t>CHAVE FACA TRIPOLAR C/BASE DE ARDOSIA/MARMORE 100A/250V</t>
  </si>
  <si>
    <t>CHAVE FACA TRIPOLAR C/BASE DE ARDOSIA/MARMORE 100A/500V</t>
  </si>
  <si>
    <t>CHAVE FACA TRIPOLAR C/BASE DE ARDOSIA/MARMORE 30A/250V</t>
  </si>
  <si>
    <t>CHAVE FACA TRIPOLAR C/BASE DE ARDOSIA/MARMORE 60A/250V</t>
  </si>
  <si>
    <t>CHAVE FACA TRIPOLAR C/BASE DE ARDOSIA/MARMORE 60A/500V</t>
  </si>
  <si>
    <t>CHAVE FUSIVEL DE DISTRIBUICAO 15,0KV/100A</t>
  </si>
  <si>
    <t>CHAVE FUSIVEL DE DISTRIBUICAO 34,5KV/100A</t>
  </si>
  <si>
    <t>CHAVE MAGNETICA 2 X 30A P/ COMANDO ILUMINACAO PUBLICA, ACIONADA POR RELEFOTOELETRICO NA 220V/60HZ, TIPO LUX CONTROL MODELO CIP-I/70 OU EQUIV</t>
  </si>
  <si>
    <t>CHAVE P/ TAMPAO PVC EB- 644 3/8"</t>
  </si>
  <si>
    <t>CHAVE PARTIDA DIRETA P/MOTOR TRIFASICO 7,50CV/380V, C/FUSIVEIS DIAZED E BOTAOLIGA-DESLIGA TIPO GPS SIEMENS OU EQUIV</t>
  </si>
  <si>
    <t>CHAVE PARTIDA DIRETA TRIFASICA P/ MOTOR 10CV-220V C/ FUSIVEL DIAZED 63A</t>
  </si>
  <si>
    <t>CHAVE PARTIDA DIRETA TRIFASICA P/ MOTOR 30CV-220V C/ FUSIVEL NH 160A</t>
  </si>
  <si>
    <t>CHAVE PARTIDA DIRETA TRIFASICA P/ MOTOR 5CV-220V C/ FUSIVEL DIAZED 35A</t>
  </si>
  <si>
    <t>CHAVE PARTIDA DIRETA TRIFASICA P/ MOTOR 5CV-380V C/ FUSIVEL DIAZED 20A</t>
  </si>
  <si>
    <t>CHAVE REVERSORA BLINDADA 30A/500V ELETROMAR OU EQUIV</t>
  </si>
  <si>
    <t>CHAVE REVERSORA TRIFASICA BLINDADA 30A, 250V</t>
  </si>
  <si>
    <t>CHAVE SECCIONADORA FUSIVEL TRIPOLAR, MANOBRA C/ CARGA, 160A/500V P/ FUSIVEIS NHTAMANHO 00 CORRENTE NOMINAL ATE 160A, TIPO 3 NP 4080 DA SIEMENS OU EQUIV</t>
  </si>
  <si>
    <t>CHAVE SECCIONADORA FUSIVEL TRIPOLAR, MANOBRA C/ CARGA, 250A/500V P/ FUSIVEIS NHTAMANHO 1 CORRENTE NOMINAL ATE 250A, TIPO 3 NN 2200 DA SIEMENS OU EQUIV</t>
  </si>
  <si>
    <t>CHAVE SECCIONADORA TRIPOLAR C/ PORTA FUSIVEIS NH, MANOBRA C/ CARGA, 125A/500V,TIPO S37 SIEMENS OU EQUIV</t>
  </si>
  <si>
    <t>CHAVE SECCIONADORA TRIPOLAR C/ PORTA FUSIVEIS NH, MANOBRA C/ CARGA, 300A/500V,TIPO S37 SIEMENS OU EQUIV</t>
  </si>
  <si>
    <t>CHAVE SECCIONADORA TRIPOLAR C/ PORTA FUSIVEIS NH, MANOBRA C/ CARGA, 400A/500V,TIPO S37 SIEMENS OU EQUIV</t>
  </si>
  <si>
    <t>CHAVE SECCIONADORA TRIPOLAR P/ MEDIA TENSAO 400A/15KV, C/ COMANDO MANUALSIMULTANEO NAS 3 FASES ATRAVES DE PUNHO</t>
  </si>
  <si>
    <t>CHAVE SECCIONADORA TRIPOLAR P/ MEDIA TENSAO 400A/15KV, C/ COMANDO MANUALSIMULTANEO NAS 3 FASES ATRAVES DE VARA DE MANOBRA, TIPO 3 DC 0015-2W SIEMENSOU EQUIV</t>
  </si>
  <si>
    <t>CHAVE SECCIONADORA TRIPOLAR 250A, 600V C/ FUSIVEIS NH 200A EM CAIXA BLINDADA EMACO</t>
  </si>
  <si>
    <t>CHAVE SECCIONADORA TRIPOLAR 400A, 600V C/ FUSIVEIS NH 400A EM CAIXA BLINDADA EMACO</t>
  </si>
  <si>
    <t>CHAVE SECCIONADORA TRIPOLAR 600A, 600V C/ FUSIVEIS NH 600A EM CAIXA BLINDADO EMACO</t>
  </si>
  <si>
    <t>CHAVE SECCIONADORA TRIPOLAR, ABERTURA EM CARGA 15KV, 400A , C/ PUNHO</t>
  </si>
  <si>
    <t>CHAVE SECCIONADORA UNIPOLAR, ABERTURA EM CARGA C/ VARA, 15KV, 400A USOINTERNO</t>
  </si>
  <si>
    <t>CHUMBADOR DE ACO 1" X 500MM C/ ROSCA E PORCA</t>
  </si>
  <si>
    <t>CHUMBADOR DE ACO 5/8" X 200MM C/ ROSCA E PORCA</t>
  </si>
  <si>
    <t>CHUMBADOR DE ACO, DIAMETRO 1/2", COMPRIMENTO 75 MM</t>
  </si>
  <si>
    <t>CHUMBADOR DE ACO, DIAMETRO 5/8", COMPRIMENTO 6", COM PORCA</t>
  </si>
  <si>
    <t>CHUMBADOR OMEGA C/PARAFUSO OM1404 1/4"PREÇOS DE INSUMOS</t>
  </si>
  <si>
    <t>CHUVEIRO ELÉTRICO TERMOPLÁSTICO COM ACABAMENTO CROMADO, 127/220 V</t>
  </si>
  <si>
    <t>CHUVEIRO ELETRICO COMUM PLASTICO TP DUCHA 110/220V</t>
  </si>
  <si>
    <t>CHUVEIRO PLASTICO BRANCO SIMPLES, 5'' - AGUA FRIA - PARA ACOPLAR EM HASTE 1/2'</t>
  </si>
  <si>
    <t>CIGARRA DE EMBUTIR 110/220V TIPO SILENTOQUE PIAL OU EQUIV</t>
  </si>
  <si>
    <t>CIMENTO ASFALTICO DE PETROLEO A GRANEL (CAP) 30/45</t>
  </si>
  <si>
    <t>CIMENTO ASFALTICO DE PETROLEO A GRANEL (CAP) 50/70</t>
  </si>
  <si>
    <t>CIMENTO BRANCO</t>
  </si>
  <si>
    <t>CIMENTO PORTLAND COMPOSTO CP II-32</t>
  </si>
  <si>
    <t>CIMENTO PORTLAND COMPOSTO CP II-32 (SACO DE 50 KG)</t>
  </si>
  <si>
    <t>50KG</t>
  </si>
  <si>
    <t>CIMENTO PORTLAND DE ALTO FORNO (AF) CP III-32</t>
  </si>
  <si>
    <t>CIMENTO PORTLAND ESTRUTURAL BRANCO CPB-32</t>
  </si>
  <si>
    <t>CIMENTO PORTLAND POZOLANICO CP IV- 32</t>
  </si>
  <si>
    <t>CIMENTO PORTLAND POZOLANICO CP IV-32</t>
  </si>
  <si>
    <t>CINTA CIRCULAR EM ACO GALVANIZADO DE 150 MM DE DIAMETRO PARA FIXACAO DE CAIXAMEDICAO</t>
  </si>
  <si>
    <t>CINTA CIRCULAR EM ACO GALVANIZADO DE 210 MM DE DIAMETRO PARA INSTALACAO DETRANSFORMADOR EM POSTE DE CONCRETO</t>
  </si>
  <si>
    <t>CLORO</t>
  </si>
  <si>
    <t>COBRE ELETROLITICO EM BARRA OU CHAPA</t>
  </si>
  <si>
    <t>COLA A BASE DE RESINA SINTETICA PARA CHAPA DE LAMINADO MELAMINICO</t>
  </si>
  <si>
    <t>COLA ADESIVA P/ MANTA BUTILICA</t>
  </si>
  <si>
    <t>COLA BRANCA</t>
  </si>
  <si>
    <t>COLA CONTATO P/ CHAPA VINÍLICA/BORRACHA</t>
  </si>
  <si>
    <t>COLAR DE TOMADA EM POLIPROPILENO, PP, COM PARAFUSOS, PARA PEAD, 63 X 1/2" LIGACAO PREDIAL DE AGUA</t>
  </si>
  <si>
    <t>COLAR DE TOMADA EM POLIPROPILENO, PP, COM PARAFUSOS, PARA PEAD, 63 X 3/4" LIGACAO PREDIAL DE AGUA</t>
  </si>
  <si>
    <t>COLAR TOMADA PVC C/ TRAVAS SAIDA ROSCA DE 110 MM X 1/2" P/ LIGACAO PREDIAL</t>
  </si>
  <si>
    <t>COLAR TOMADA PVC C/ TRAVAS SAIDA ROSCA DE 110 MM X 3/4" LIGACAO PREDIAL</t>
  </si>
  <si>
    <t>COLAR TOMADA PVC C/ TRAVAS SAIDA ROSCA DE 32 MM X 3/4" P/ LIGACAO PREDIAL</t>
  </si>
  <si>
    <t>COLAR TOMADA PVC C/ TRAVAS SAIDA ROSCA DE 40 MM X 1/2" P/ LIGACAO PREDIAL</t>
  </si>
  <si>
    <t>COLAR TOMADA PVC C/ TRAVAS SAIDA ROSCA DE 40 MM X 3/4" P/ LIGACAO PREDIAL</t>
  </si>
  <si>
    <t>COLAR TOMADA PVC C/ TRAVAS SAIDA ROSCA DE 50 MM X 1/2" P/ LIGACAO PREDIAL</t>
  </si>
  <si>
    <t>COLAR TOMADA PVC C/ TRAVAS SAIDA ROSCA DE 50 MM X 3/4" P/ LIGACAO PREDIAL</t>
  </si>
  <si>
    <t>COLAR TOMADA PVC C/ TRAVAS SAIDA ROSCA DE 60 MM X 1/2" P/ LIGACAO PREDIAL</t>
  </si>
  <si>
    <t>COLAR TOMADA PVC C/ TRAVAS SAIDA ROSCA DE 60 MM X 3/4" P/ LIGACAO PREDIAL</t>
  </si>
  <si>
    <t>COLAR TOMADA PVC C/ TRAVAS SAIDA ROSCA DE 75 MM X 1/2" P/ LIGACAO PREDIAL</t>
  </si>
  <si>
    <t>COLAR TOMADA PVC C/ TRAVAS SAIDA ROSCA DE 75 MM X 3/4" P/ LIGACAO PREDIAL</t>
  </si>
  <si>
    <t>COLAR TOMADA PVC C/ TRAVAS SAIDA ROSCA DE 85 MM X 1/2" P/ LIGACAO PREDIAL</t>
  </si>
  <si>
    <t>COLAR TOMADA PVC C/ TRAVAS SAIDA ROSCA DE 85 MM X 3/4" P/ LIGACAO PREDIAL</t>
  </si>
  <si>
    <t>COLAR TOMADA PVC C/ TRAVAS SAIDA ROSCAVEL C/ BUCHA DE LATAO DE 110MM X 1/2'' P/LIGACAO PREDIAL</t>
  </si>
  <si>
    <t>COLAR TOMADA PVC C/ TRAVAS SAIDA ROSCAVEL C/ BUCHA DE LATAO DE 60MM X 1/2'' P/LIGACAO PREDIAL</t>
  </si>
  <si>
    <t>COLAR TOMADA PVC C/ TRAVAS SAIDA ROSCAVEL C/ BUCHA DE LATAO DE 60MM X 3/4'' P/LIGACAO PREDIAL</t>
  </si>
  <si>
    <t>COLAR TOMADA PVC C/ TRAVAS SAIDA ROSCAVEL C/ BUCHA DE LATAO DE 75MM X 1/2'' P/LIGACAO PREDIAL</t>
  </si>
  <si>
    <t>COLAR TOMADA PVC C/ TRAVAS SAIDA ROSCAVEL C/ BUCHA DE LATAO DE 75MM X 3/4'' P/LIGACAO PREDIAL</t>
  </si>
  <si>
    <t>COLAR TOMADA PVC C/ TRAVAS SAIDA ROSCAVEL C/ BUCHA DE LATAO DE 85MM X 1/2" P/LIGACAO PREDIALPREÇOS DE INSUMOS</t>
  </si>
  <si>
    <t>COLAR TOMADA PVC C/ TRAVAS SAIDA ROSCAVEL C/ BUCHA DE LATAO DE 85MM X 3/4'' P/LIGACAO PREDIAL</t>
  </si>
  <si>
    <t>COLAR TOMADA PVC C/ TRAVAS,SAIDA ROSCAVEL C/ BUCHA DE LATAO DE 110MM X 3/4"</t>
  </si>
  <si>
    <t>COLAR TOMADA PVC DE 32 MM X 1/2 COM TRAVAS SAÍDA ROSCA PARA LIGAÇÃO PREDIAL</t>
  </si>
  <si>
    <t>COMPACTADOR DE SOLOS COM PLACA VIBRATORIA, DE 135 A 156 KG, COM MOTOR A DIESELOU GASOLINA DE 4 A 6 HP, NAO REVERSIVEL (LOCACAO)</t>
  </si>
  <si>
    <t>COMPACTADOR DE SOLOS DE PERCURSAO (SOQUETE) COM MOTOR A GASOLINA 4 TEMPOSDE 3 HP (3 CV)</t>
  </si>
  <si>
    <t>COMPACTADOR DE SOLOS DE PERCURSAO (SOQUETE) COM MOTOR A GASOLINA 4 TEMPOSDE 4 HP (4 CV)</t>
  </si>
  <si>
    <t>COMPACTADOR SOLOS C/ PLACA VIBRATÓRIA MOTOR DIESEL/GASOLINA * 5HP * NÃOREVERSÍVEL TIPO CLARIDOM CS-15 OU EQUIV</t>
  </si>
  <si>
    <t>COMPACTADOR SOLOS C/ PLACA VIBRATÓRIA MOTOR DIESEL/GASOLINA 7 A 10HP 400KGNÃO REVERSÍVEL TIPO DYNAPAC CM-20 OU EQUIV</t>
  </si>
  <si>
    <t>COMPACTADOR SOLOS COM PLACA VIBRATORIA MOTOR DIESEL/GASOLINA MENOR OUIGUAL A 10CV NAO REVERSIVEL TIPO CLARIDOM CS- 30 OU EQUIVALENTE</t>
  </si>
  <si>
    <t>COMPACTADOR SOLOS PNEUMÁTICO TIPO SAPO ATE 35KG TIPO CLOZIRONE OU EQUIV</t>
  </si>
  <si>
    <t>COMPACTADOR SOLOS TIPO SAPO C/ MOTOR DIESEL/GASOLINA *3HP* NÃO REVERSÍVELPADRAO DYNAPAL LC -7 I R OU EQUIV</t>
  </si>
  <si>
    <t>COMPRESSOR DE AR - REBOCAVEL - ATLAS COPCO XA-125 MWD - DESCARGA LIVREEFETIVA 260 PCM - PRESSAO DE TRABALHO 102 PSI - MOTOR A DIESEL 89 CV**CAIXA**</t>
  </si>
  <si>
    <t>COMPRESSOR DE AR DIESEL REBOCAVEL 125 A 134PCM</t>
  </si>
  <si>
    <t>COMPRESSOR DE AR DIESEL REBOCAVEL 160 A 170PCM C/ 1 MARTELETE ROMPEDOR</t>
  </si>
  <si>
    <t>COMPRESSOR DE AR DIESEL REBOCAVEL 160PCM</t>
  </si>
  <si>
    <t>COMPRESSOR DE AR DIESEL REBOCAVEL 250 A 275PCM</t>
  </si>
  <si>
    <t>COMPRESSOR DE AR DIESEL REBOCAVEL 365PCM</t>
  </si>
  <si>
    <t>COMPRESSOR DE AR DIESEL REBOCAVEL 600PCM</t>
  </si>
  <si>
    <t>COMPRESSOR DE AR REBOCÁVEL COM MOTOR DIESEL, 250 PCM - (LOCAÇÃO)</t>
  </si>
  <si>
    <t>CONCERTINA CLIPADA (DUPLA) EM ACO GALVANIZADO DE ALTA RESISTENCIA, COM ESPIRALDE 300 MM, D = 2,76 MM</t>
  </si>
  <si>
    <t>CONCERTINA SIMPLES EM ACO GALVANIZADO DE ALTA RESISTENCIA, COM ESPIRAL DE 300MM, D = 2,76 MM</t>
  </si>
  <si>
    <t>CONCRETO AUTOADENSAVEL (CAA) CLASSE DE RESISTENCIA C15, ESPALHAMENTO SF2,INCLUI SERVICO DE BOMBEAMENTO (NBR 15823)</t>
  </si>
  <si>
    <t>CONCRETO AUTOADENSAVEL (CAA) CLASSE DE RESISTENCIA C20, ESPALHAMENTO SF2,INCLUI SERVICO DE BOMBEAMENTO (NBR 15823)</t>
  </si>
  <si>
    <t>CONCRETO AUTOADENSAVEL (CAA) CLASSE DE RESISTENCIA C25, ESPALHAMENTO SF2,INCLUI SERVICO DE BOMBEAMENTO (NBR 15823)</t>
  </si>
  <si>
    <t>CONCRETO AUTOADENSAVEL (CAA) CLASSE DE RESISTENCIA C30, ESPALHAMENTO SF2,INCLUI SERVICO DE BOMBEAMENTO (NBR 15823)</t>
  </si>
  <si>
    <t>CONCRETO BETUMINOSO USINADO A QUENTE (CBUQ) PARA PAVIMENTACAO ASFALTICA,PADRAO DNIT, FAIXA C, COM CAP 30/45 - AQUISICAO POSTO USINA</t>
  </si>
  <si>
    <t>CONCRETO BETUMINOSO USINADO A QUENTE (CBUQ) PARA PAVIMENTACAO ASFALTICA,PADRAO DNIT, FAIXA C, COM CAP 30/45 - DMT = 10 KM</t>
  </si>
  <si>
    <t>CONCRETO BETUMINOSO USINADO A QUENTE (CBUQ) PARA PAVIMENTACAO ASFALTICA,PADRAO DNIT, FAIXA C, COM CAP 50/70 - AQUISICAO POSTO USINA</t>
  </si>
  <si>
    <t>CONCRETO BETUMINOSO USINADO A QUENTE (CBUQ) PARA PAVIMENTACAO ASFALTICA,PADRAO DNIT, FAIXA C, COM CAP 50/70 - DMT = 10 KM</t>
  </si>
  <si>
    <t>CONCRETO USINADO BOMBEAVEL, CLASSE DE RESISTENCIA C20, COM BRITA 0 E 1, SLUMP =100 +/- 20 MM, EXCLUI SERVICO DE BOMBEAMENTO (NBR 8953)</t>
  </si>
  <si>
    <t>CONCRETO USINADO BOMBEAVEL, CLASSE DE RESISTENCIA C20, COM BRITA 0 E 1, SLUMP =100 +/- 20 MM, INCLUI SERVICO DE BOMBEAMENTO (NBR 8953)</t>
  </si>
  <si>
    <t>CONCRETO USINADO BOMBEAVEL, CLASSE DE RESISTENCIA C25, COM BRITA 0 E 1, SLUMP =100 +/- 20 MM, EXCLUI SERVICO DE BOMBEAMENTO (NBR 8953)</t>
  </si>
  <si>
    <t>CONCRETO USINADO BOMBEAVEL, CLASSE DE RESISTENCIA C25, COM BRITA 0 E 1, SLUMP =100 +/- 20 MM, INCLUI SERVICO DE BOMBEAMENTO (NBR 8953)</t>
  </si>
  <si>
    <t>CONCRETO USINADO BOMBEAVEL, CLASSE DE RESISTENCIA C30, COM BRITA 0 E 1, SLUMP =100 +/- 20 MM, EXCLUI SERVICO DE BOMBEAMENTO (NBR 8953)</t>
  </si>
  <si>
    <t>CONCRETO USINADO BOMBEAVEL, CLASSE DE RESISTENCIA C30, COM BRITA 0 E 1, SLUMP =PREÇOS DE INSUMOS100 +/- 20 MM, INCLUI SERVICO DE BOMBEAMENTO (NBR 8953)</t>
  </si>
  <si>
    <t>CONCRETO USINADO BOMBEAVEL, CLASSE DE RESISTENCIA C35, COM BRITA 0 E 1, SLUMP =100 +/- 20 MM, EXCLUI SERVICO DE BOMBEAMENTO (NBR 8953)</t>
  </si>
  <si>
    <t>CONCRETO USINADO BOMBEAVEL, CLASSE DE RESISTENCIA C35, COM BRITA 0 E 1, SLUMP =100 +/- 20 MM, INCLUI SERVICO DE BOMBEAMENTO (NBR 8953)</t>
  </si>
  <si>
    <t>CONCRETO USINADO BOMBEAVEL, CLASSE DE RESISTENCIA C40, COM BRITA 0 E 1, SLUMP =100 +/- 20 MM, EXCLUI SERVICO DE BOMBEAMENTO (NBR 8953)</t>
  </si>
  <si>
    <t>CONCRETO USINADO BOMBEAVEL, CLASSE DE RESISTENCIA C40, COM BRITA 0 E 1, SLUMP =100 +/- 20 MM, INCLUI SERVICO DE BOMBEAMENTO (NBR 8953)</t>
  </si>
  <si>
    <t>CONCRETO USINADO BOMBEAVEL, CLASSE DE RESISTENCIA C45, COM BRITA 0 E 1, SLUMP =100 +/- 20 MM, INCLUI SERVICO DE BOMBEAMENTO (NBR 8953)</t>
  </si>
  <si>
    <t>CONCRETO USINADO BOMBEAVEL, CLASSE DE RESISTENCIA C50, COM BRITA 0 E 1, SLUMP =100 +/- 20 MM, INCLUI SERVICO DE BOMBEAMENTO (NBR 8953)</t>
  </si>
  <si>
    <t>CONCRETO USINADO BOMBEAVEL, CLASSE DE RESISTENCIA C60, COM BRITA 0 E 1, SLUMP =100 +/- 20 MM, EXCLUI SERVICO DE BOMBEAMENTO (NBR 8953)</t>
  </si>
  <si>
    <t>CONCRETO USINADO BOMBEAVEL, CLASSE DE RESISTENCIA C60, COM BRITA 0 E 1, SLUMP =100 +/- 20 MM, INCLUI SERVICO DE BOMBEAMENTO (NBR 8953)</t>
  </si>
  <si>
    <t>CONCRETO USINADO BOMBEAVEL, CLASSE DE RESISTENCIA C80, COM BRITA 0 E 1, SLUMP =100 +/- 20 MM, EXCLUI SERVICO DE BOMBEAMENTO (NBR 8953)</t>
  </si>
  <si>
    <t>CONCRETO USINADO BOMBEAVEL, CLASSE DE RESISTENCIA C80, COM BRITA 0 E 1, SLUMP =100 +/- 20 MM, INCLUI SERVICO DE BOMBEAMENTO (NBR 8953)</t>
  </si>
  <si>
    <t>CONCRETO USINADO CONVENCIONAL (NAO BOMBEAVEL) CLASSE DE RESISTENCIA C10,COM BRITA 1 E 2, SLUMP = 80 MM +/- 10 MM (NBR 8953)</t>
  </si>
  <si>
    <t>CONCRETO USINADO CONVENCIONAL (NAO BOMBEAVEL) CLASSE DE RESISTENCIA C15,COM BRITA 1 E 2, SLUMP = 80 MM +/- 10 MM (NBR 8953)</t>
  </si>
  <si>
    <t>CONDULETE DE ALUMINIO FUNDIDO TIPO B DN 1/2"</t>
  </si>
  <si>
    <t>CONDULETE DE ALUMINIO FUNDIDO TIPO B DN 1"</t>
  </si>
  <si>
    <t>CONDULETE DE ALUMINIO FUNDIDO TIPO B DN 3/4"</t>
  </si>
  <si>
    <t>CONDULETE DE ALUMINIO, TIPO C, COM TAMPA CEGA, PARA ELETRODUTO ROSCAVEL DE1/2"</t>
  </si>
  <si>
    <t>CONDULETE PVC TIPO "B" D = 1/2" S/TAMPA"</t>
  </si>
  <si>
    <t>CONDULETE PVC TIPO "B" D = 3/4" S/TAMPA"</t>
  </si>
  <si>
    <t>CONDULETE PVC TIPO "LB" D = 1/2" S/TAMPA"</t>
  </si>
  <si>
    <t>CONDULETE PVC TIPO "LB" D = 1" S/TAMPA"</t>
  </si>
  <si>
    <t>CONDULETE PVC TIPO "LB" D = 3/4" S/TAMPA"</t>
  </si>
  <si>
    <t>CONDULETE PVC TIPO "LL" D = 1/2" S/TAMPA"</t>
  </si>
  <si>
    <t>CONDULETE PVC TIPO "LL" D = 1" S/TAMPA"</t>
  </si>
  <si>
    <t>CONDULETE PVC TIPO "LL" D = 3/4" S/TAMPA"</t>
  </si>
  <si>
    <t>CONDULETE PVC TIPO "TA" D = 3/4" S/TAMPA"</t>
  </si>
  <si>
    <t>CONDULETE PVC TIPO "TB" D = 1/2" S/TAMPA"</t>
  </si>
  <si>
    <t>CONDULETE PVC TIPO "TB" D = 3/4" S/TAMPA"</t>
  </si>
  <si>
    <t>CONDULETE PVC TIPO "XA" D = 3/4" S/TAMPA"</t>
  </si>
  <si>
    <t>CONDULETE TIPO "C" EM LIGA ALUMINIO P/ ELETRODUTO ROSCADO 1"</t>
  </si>
  <si>
    <t>CONDULETE TIPO "C" EM LIGA ALUMINIO P/ ELETRODUTO ROSCADO 3/4"</t>
  </si>
  <si>
    <t>CONDULETE TIPO "C" EM LIGA ALUMINIO P/ ELETRODUTO ROSCADO 4"</t>
  </si>
  <si>
    <t>CONDULETE TIPO "E" EM LIGA ALUMINIO P/ ELETRODUTO ROSCADO 1 1/2"</t>
  </si>
  <si>
    <t>CONDULETE TIPO "E" EM LIGA ALUMINIO P/ ELETRODUTO ROSCADO 1 1/4"</t>
  </si>
  <si>
    <t>CONDULETE TIPO "E" EM LIGA ALUMINIO P/ ELETRODUTO ROSCADO 1/2"</t>
  </si>
  <si>
    <t>CONDULETE TIPO "E" EM LIGA ALUMINIO P/ ELETRODUTO ROSCADO 1"</t>
  </si>
  <si>
    <t>CONDULETE TIPO "E" EM LIGA ALUMINIO P/ ELETRODUTO ROSCADO 2"</t>
  </si>
  <si>
    <t>CONDULETE TIPO "E" EM LIGA ALUMINIO P/ ELETRODUTO ROSCADO 3/4"</t>
  </si>
  <si>
    <t>CONDULETE TIPO "E" EM LIGA ALUMINIO P/ ELETRODUTO ROSCADO 3"</t>
  </si>
  <si>
    <t>CONDULETE TIPO "E" EM LIGA ALUMINIO P/ ELETRODUTO ROSCADO 4"</t>
  </si>
  <si>
    <t>CONDULETE TIPO "LR" EM LIGA ALUMINIO P/ ELETRODUTO ROSCADO 1 1/2"PREÇOS DE INSUMOS</t>
  </si>
  <si>
    <t>CONDULETE TIPO "LR" EM LIGA ALUMINIO P/ ELETRODUTO ROSCADO 1 1/4"</t>
  </si>
  <si>
    <t>CONDULETE TIPO "LR" EM LIGA ALUMINIO P/ ELETRODUTO ROSCADO 1/2"</t>
  </si>
  <si>
    <t>CONDULETE TIPO "LR" EM LIGA ALUMINIO P/ ELETRODUTO ROSCADO 1"</t>
  </si>
  <si>
    <t>CONDULETE TIPO "LR" EM LIGA ALUMINIO P/ ELETRODUTO ROSCADO 2"</t>
  </si>
  <si>
    <t>CONDULETE TIPO "LR" EM LIGA ALUMINIO P/ ELETRODUTO ROSCADO 3/4"</t>
  </si>
  <si>
    <t>CONDULETE TIPO "LR" EM LIGA ALUMINIO P/ ELETRODUTO ROSCADO 3"</t>
  </si>
  <si>
    <t>CONDULETE TIPO "LR" EM LIGA ALUMINIO P/ ELETRODUTO ROSCADO 4"</t>
  </si>
  <si>
    <t>CONDULETE TIPO "T" EM LIGA ALUMINIO P/ ELETRODUTO ROSCADO 1 1/2"</t>
  </si>
  <si>
    <t>CONDULETE TIPO "T" EM LIGA ALUMINIO P/ ELETRODUTO ROSCADO 1 1/4"</t>
  </si>
  <si>
    <t>CONDULETE TIPO "T" EM LIGA ALUMINIO P/ ELETRODUTO ROSCADO 1/2"</t>
  </si>
  <si>
    <t>CONDULETE TIPO "T" EM LIGA ALUMINIO P/ ELETRODUTO ROSCADO 1"</t>
  </si>
  <si>
    <t>CONDULETE TIPO "T" EM LIGA ALUMINIO P/ ELETRODUTO ROSCADO 2"</t>
  </si>
  <si>
    <t>CONDULETE TIPO "T" EM LIGA ALUMINIO P/ ELETRODUTO ROSCADO 3/4"</t>
  </si>
  <si>
    <t>CONDULETE TIPO "T" EM LIGA ALUMINIO P/ ELETRODUTO ROSCADO 3"</t>
  </si>
  <si>
    <t>CONDULETE TIPO "T" EM LIGA ALUMINIO P/ ELETRODUTO ROSCADO 4"</t>
  </si>
  <si>
    <t>CONDULETE TIPO "TB" EM LIGA ALUMINIO P/ ELETRODUTO ROSCADO 3"</t>
  </si>
  <si>
    <t>CONDULETE TIPO "X" EM LIGA ALUMINIO P/ ELETRODUTO ROSCADO 1 1/2"</t>
  </si>
  <si>
    <t>CONDULETE TIPO "X" EM LIGA ALUMINIO P/ ELETRODUTO ROSCADO 1 1/4"</t>
  </si>
  <si>
    <t>CONDULETE TIPO "X" EM LIGA ALUMINIO P/ ELETRODUTO ROSCADO 1/2"</t>
  </si>
  <si>
    <t>CONDULETE TIPO "X" EM LIGA ALUMINIO P/ ELETRODUTO ROSCADO 1"</t>
  </si>
  <si>
    <t>CONDULETE TIPO "X" EM LIGA ALUMINIO P/ ELETRODUTO ROSCADO 2"</t>
  </si>
  <si>
    <t>CONDULETE TIPO "X" EM LIGA ALUMINIO P/ ELETRODUTO ROSCADO 3/4"</t>
  </si>
  <si>
    <t>CONDULETE TIPO "X" EM LIGA ALUMINIO P/ ELETRODUTO ROSCADO 3"</t>
  </si>
  <si>
    <t>CONDULETE TIPO "X" EM LIGA ALUMINIO P/ ELETRODUTO ROSCADO 4"</t>
  </si>
  <si>
    <t>CONDUTOR PVC AQUAPLUV C=88 MM</t>
  </si>
  <si>
    <t>CONE DE SINALIZACAO EM PVC FLEXIVEL (NBR 15071) H = 70 / 76 CM</t>
  </si>
  <si>
    <t>CONE DE SINALIZACAO EM PVC RIGIDO COM FAIXA REFLETIVA, H = 70 / 76 CM</t>
  </si>
  <si>
    <t>CONECTOR CURVO 90 GRAUS BITOLA 1 1/2" EM FERRO GALV OU ALUMINIO P/ ADAPTARENTRADA DE ELETRODUTO METALICO FLEXIVEL EM QUADROS</t>
  </si>
  <si>
    <t>CONECTOR CURVO 90 GRAUS BITOLA 1 1/4" EM FERRO GALV OU ALUMINIO P/ ADAPTARENTRADA DE ELETRODUTO METALICO FLEXIVEL EM QUADROS</t>
  </si>
  <si>
    <t>CONECTOR CURVO 90 GRAUS BITOLA 1/2" EM FERRO GALV OU ALUMINIO P/ ADAPTARENTRADA DE ELETRODUTO METALICO FLEXIVEL EM QUADROS</t>
  </si>
  <si>
    <t>CONECTOR CURVO 90 GRAUS BITOLA 1" EM FERRO GALV OU ALUMINIO P/ ADAPTARENTRADA DE ELETRODUTO METALICO FLEXIVEL EM QUADROS</t>
  </si>
  <si>
    <t>CONECTOR CURVO 90 GRAUS BITOLA 2 1/2" EM FERRO GALV OU ALUMINIO P/ ADAPTARENTRADA DE ELETRODUTO METALICO FLEXIVEL EM QUADROS</t>
  </si>
  <si>
    <t>CONECTOR CURVO 90 GRAUS BITOLA 2" EM FERRO GALV OU ALUMINIO P/ ADAPTARENTRADA DE ELETRODUTO METALICO FLEXIVEL EM QUADROS</t>
  </si>
  <si>
    <t>CONECTOR CURVO 90 GRAUS BITOLA 3/4" EM FERRO GALV OU ALUMINIO P/ ADAPTARENTRADA DE ELETRODUTO METALICO FLEXIVEL EM QUADROS</t>
  </si>
  <si>
    <t>CONECTOR CURVO 90 GRAUS BITOLA 3" EM FERRO GALV OU ALUMINIO P/ ADAPTARENTRADA DE ELETRODUTO METALICO FLEXIVEL EM QUADROS</t>
  </si>
  <si>
    <t>CONECTOR CURVO 90 GRAUS BITOLA 4" EM FERRO GALV OU ALUMINIO P/ ADAPTARENTRADA DE ELETRODUTO METALICO FLEXIVEL EM QUADROS</t>
  </si>
  <si>
    <t>CONECTOR MECANICO SPLIT-BOLT PARA CABO 70 MM2</t>
  </si>
  <si>
    <t>CONECTOR PARAFUSO FENDIDO C/ SEPARADOR DE CABOS BIMETALICOS DE COBRE P/CABO 50MM2</t>
  </si>
  <si>
    <t>CONECTOR PARAFUSO FENDIDO C/ SEPARADOR DE CABOS BIMETALICOS DE COBRE P/CABO 70MM2</t>
  </si>
  <si>
    <t>CONECTOR PARAFUSO FENDIDO C/ SEPARADOR DE CABOS BIMETALICOS DE COBRE P/CABOS 8-21MM2</t>
  </si>
  <si>
    <t>CONECTOR PARAFUSO FENDIDO DE BRONZE P/ CABO 10-16MM2PREÇOS DE INSUMOS</t>
  </si>
  <si>
    <t>CONECTOR PARAFUSO FENDIDO DE BRONZE P/ CABO 6-10MM2</t>
  </si>
  <si>
    <t>CONECTOR PARAFUSO FENDIDO DE BRONZE P/ CABO 70-240MM2</t>
  </si>
  <si>
    <t>CONECTOR PARAFUSO FENDIDO PARA CABO 120 MM2</t>
  </si>
  <si>
    <t>CONECTOR PARAFUSO FENDIDO PARA CABO 150 MM2</t>
  </si>
  <si>
    <t>CONECTOR PARAFUSO FENDIDO PARA CABO 16 MM2</t>
  </si>
  <si>
    <t>CONECTOR PARAFUSO FENDIDO PARA CABO 185 MM2</t>
  </si>
  <si>
    <t>CONECTOR PARAFUSO FENDIDO PARA CABO 25 MM2</t>
  </si>
  <si>
    <t>CONECTOR PARAFUSO FENDIDO PARA CABO 35 MM2</t>
  </si>
  <si>
    <t>CONECTOR PARAFUSO FENDIDO PARA CABO 50 MM2</t>
  </si>
  <si>
    <t>CONECTOR PARAFUSO FENDIDO PARA CABO 6 MM2</t>
  </si>
  <si>
    <t>CONECTOR PARAFUSO FENDIDO PARA CABO 95 MM2</t>
  </si>
  <si>
    <t>CONECTOR PRENSA CABO DE ALUMINIO BITOLA 1 1/2" P/ CABO DN 37 - 40MM</t>
  </si>
  <si>
    <t>CONECTOR PRENSA CABO DE ALUMINIO BITOLA 1 1/4" P/ CABO DN 31 - 34MM</t>
  </si>
  <si>
    <t>CONECTOR PRENSA CABO DE ALUMINIO BITOLA 1/2" P/ CABO DN 12,5 - 15MM</t>
  </si>
  <si>
    <t>CONECTOR PRENSA CABO DE ALUMINIO BITOLA 1" P/ CABO DN 22,5 - 25MM</t>
  </si>
  <si>
    <t>CONECTOR PRENSA CABO DE ALUMINIO BITOLA 2" P/ CABO DN 47,5 - 50MM</t>
  </si>
  <si>
    <t>CONECTOR PRENSA CABO DE ALUMINIO BITOLA 3/4 " P/ CABO DN 17,5 - 20MM</t>
  </si>
  <si>
    <t>CONECTOR PRENSA CABO DE ALUMINIO BITOLA 3/8" P/ CABO DN 9 - 10MM</t>
  </si>
  <si>
    <t>CONECTOR RETO 1 1/2" EM FERRO GALV OU ALUMINIO P/ ADAPTAR ENTRADA DEELETRODUTO METALICO FLEXIVEL EM QUADROS</t>
  </si>
  <si>
    <t>CONECTOR RETO 1 1/4" EM FERRO GALV OU ALUMINIO P/ ADAPTAR ENTRADA DEELETRODUTO METALICO FLEXIVEL EM QUADROS</t>
  </si>
  <si>
    <t>CONECTOR RETO 1/2" EM FERRO GALV OU ALUMINIO P/ ADAPTAR ENTRADA DEELETRODUTO METALICO FLEXIVEL EM QUADROS</t>
  </si>
  <si>
    <t>CONECTOR RETO 1" EM FERRO GALV OU ALUMINIO P/ ADAPTAR ENTRADA DEELETRODUTO METALICO FLEXIVEL EM QUADROS</t>
  </si>
  <si>
    <t>CONECTOR RETO 2 1/2" EM FERRO GALV OU ALUMINIO P/ ADAPTAR ENTRADA DEELETRODUTO METALICO FLEXIVEL EM QUADROS</t>
  </si>
  <si>
    <t>CONECTOR RETO 2" EM FERRO GALV OU ALUMINIO P/ ADAPTAR ENTRADA DE ELETRODUTOMETALICO FLEXIVEL EM QUADROS</t>
  </si>
  <si>
    <t>CONECTOR RETO 3/4" EM FERRO GALV OU ALUMINIO P/ ADAPTAR ENTRADA DEELETRODUTO METALICO FLEXIVEL EM QUADROS</t>
  </si>
  <si>
    <t>CONECTOR RETO 3" EM FERRO GALV OU ALUMINIO P/ ADAPTAR ENTRADA DE ELETRODUTOMETALICO FLEXIVEL EM QUADROS</t>
  </si>
  <si>
    <t>CONECTOR RETO 4" EM FERRO GALV OU ALUMINIO P/ ADAPTAR ENTRADA DE ELETRODUTOMETALICO FLEXIVEL EM QUADROS</t>
  </si>
  <si>
    <t>CONECTOR TIPO PARAFUSO FENDIDO (SPLIT BOLT) PARA CABO DE 10 MM2</t>
  </si>
  <si>
    <t>CONECTOR, CPVC, SOLDAVEL, 22 MM X 3/4", PARA AGUA QUENTE *COLETADO CAIXA*</t>
  </si>
  <si>
    <t>CONJUNTO ARRUELAS DE VEDACAO 5/16" PARA TELHA FIBROCIMENTO (UMA ARRUELAMETALICA E UMA ARRUELA PVC - CONICAS)</t>
  </si>
  <si>
    <t>CONJUNTO ARSTOP P/ AR CONDICIONADO C/ DISJUNTOR 20A</t>
  </si>
  <si>
    <t>CONJUNTO ARSTOP P/ AR CONDICIONADO C/ DISJUNTOR 25A</t>
  </si>
  <si>
    <t>CONJUNTO CONDULETE PVC TIPO "C" C/ 1 INTERRUPTOR BIPOLAR + TAMPA"</t>
  </si>
  <si>
    <t>CONJUNTO CONDULETE PVC TIPO "C" C/ 1 INTERRUPTOR SIMPLES CONJUGADO C/ 1TOMADA + TAMPA"</t>
  </si>
  <si>
    <t>CONJUNTO CONDULETE PVC TIPO "C" C/ 1 TOMADA 2P + T INCLUSIVE TAMPA"</t>
  </si>
  <si>
    <t>CONJUNTO CONDULETE PVC TIPO "C" C/ 2 INTERRUPTORES SIMPLES + TAMPA"</t>
  </si>
  <si>
    <t>CONJUNTO CONDULETE PVC TIPO "C" C/ 2 TOMADAS UNIVERSAL 2P + TAMPA"</t>
  </si>
  <si>
    <t>CONJUNTO DE LIGACAO (TUBO + CANOPLA) PVC RIGIDO C/ TUBO 1.1/2" X 20CM P/ BACIASANITARIA"</t>
  </si>
  <si>
    <t>CONJUNTO DE LIGACAO PARA BACIA SANITARIA AJUSTAVEL, EM PLASTICO BRANCO, COMTUBO, CANOPLA E ESPUDE</t>
  </si>
  <si>
    <t>CONJUNTO DE LIGACAO PARA BACIA SANITARIA EM PLASTICO BRANCO COM TUBO,CANOPLA E ANEL DE EXPANSAO (TUBO 1.1/2 '' X 20 CM)PREÇOS DE INSUMOS</t>
  </si>
  <si>
    <t>CONJUNTO EMBUTIR 1 INTERRUPTOR PARALELO 1 TOMADA 2P UNIVERSAL 10A/250V S/PLACA, TP SILENTOQUE PIAL OU EQUIV</t>
  </si>
  <si>
    <t>CONJUNTO EMBUTIR 2 INTERRUPTORES PARALELOS 1 TOMADA 2P UNIVERSAL 10A/250V, S/PLACA, TP SILENTOQUE PIAL OU EQUIV</t>
  </si>
  <si>
    <t>CONJUNTO EMBUTIR 2 INTERRUPTORES SIMPLES 1 INTERRUPTOR PARALELO 10A/250V C/PLACA TP SILENTOQUE PIAL OU EQUIV</t>
  </si>
  <si>
    <t>CONJUNTO EMBUTIR 3 INTERRUPTORES PARALELOS 10A/250V C/ PLACA TP SILENTOQUEPIAL OU EQUIV</t>
  </si>
  <si>
    <t>CONJUNTO MONTADO ESTOPIM COM ESPOLETA COMUM NÂ° 8, COM CABECA ACENDEDORA,1,5 M</t>
  </si>
  <si>
    <t>CONJUNTO PARA FUTSAL COM TRAVES OFICIAIS DE 3,00 X 2,00 M EM TUBO DE ACOGALVANIZADO 3" COM REQUADRO EM TUBO DE 1", PINTURA EM PRIMER COM TINTAESMALTE SINTETICO E REDES DE POLIETILENO FIO 4 MM</t>
  </si>
  <si>
    <t>CONJUNTO PARA QUADRA DE VOLEI COM POSTES EM TUBO DE ACO GALVANIZADO 3", H =*255* CM, PINTURA EM TINTA ESMALTE SINTETICO, REDE DE NYLON COM 2 MM, MALHA 10 X10 CM E ANTENAS OFICIAIS EM FIBRA DE VIDRO</t>
  </si>
  <si>
    <t>CONJUNTO PARA REBAIXAMENTO DE LENÇOL FREÁTICO: BOMBA ELÉTRICA A VÁCUO COM 8PONTEIRAS (LOCAÇÃO)</t>
  </si>
  <si>
    <t>CONJUNTO PNEUS CAMINHAO TOCO 3.5T</t>
  </si>
  <si>
    <t>CONJUNTO PNEUS ESPALHADOR REBOCAVEL AGREGADOS 4 RODAS</t>
  </si>
  <si>
    <t>CONJUNTO PNEUS MOTONIVELADORA 125CV</t>
  </si>
  <si>
    <t>CONJUNTO PNEUS TRATOR E PULVI-MISTURADOR 61CV</t>
  </si>
  <si>
    <t>CONTAINER DE *2,40* X *6,00* M, PADRAO SIMPLES, SEM DIVISORIAS, PARA USO EMCANTEIRO DE OBRAS</t>
  </si>
  <si>
    <t>CONTAINER 2,30 X 6,00 M, ALT. 2,50 M, COM 1 SANITARIO, PARA ESCRITORIO, COMPLETO,SEM DIVISORIAS INTERNAS (LOCACAO)</t>
  </si>
  <si>
    <t>CONTAINER 2,30 X 6,00 M, ALT. 2,50 M, PARA ESCRITORIO, SEM DIVISORIAS INTERNAS ESEM SANITARIO (LOCACAO)</t>
  </si>
  <si>
    <t>CONTAINER 2,30 X 4,30 M, ALT. 2,50 M, P/ SANITARIO, C/ 5 BACIAS, 1 LAVATORIO E 4MICTORIOS (LOCACAO)</t>
  </si>
  <si>
    <t>CONTAINER 2,30 X 4,30 M, ALT. 2,50 M, PARA SANITARIO, COM 3 BACIAS, 4 CHUVEIROS, 1LAVATORIO E 1 MICTORIO (LOCACAO)</t>
  </si>
  <si>
    <t>CONTAINER 2,30 X 6,00 M, ALT. 2,50 M, PARA SANITARIO, COM 4 BACIAS, 8 CHUVEIROS,1LAVATORIO E 1 MICTORIO (LOCACAO)</t>
  </si>
  <si>
    <t>CONTATOR TRIPOLAR, CORRENTE DE *110* A, TENSAO NOMINAL DE *500* V, CATEGORIA AC2 E AC-3</t>
  </si>
  <si>
    <t>CONTATOR TRIPOLAR, CORRENTE DE *185* A, TENSAO NOMINAL DE *500* V, CATEGORIA AC2 E AC-3</t>
  </si>
  <si>
    <t>CONTATOR TRIPOLAR, CORRENTE DE *22* A, TENSAO NOMINAL DE *500* V, CATEGORIA AC-2E AC-3</t>
  </si>
  <si>
    <t>CONTATOR TRIPOLAR, CORRENTE DE *265* A, TENSAO NOMINAL DE *500* V, CATEGORIA AC2 E AC-3</t>
  </si>
  <si>
    <t>CONTATOR TRIPOLAR, CORRENTE DE *38* A, TENSAO NOMINAL DE *500* V, CATEGORIA AC-2E AC-3</t>
  </si>
  <si>
    <t>CONTATOR TRIPOLAR, CORRENTE DE *500* A, TENSAO NOMINAL DE *500* V, CATEGORIA AC2 E AC-3</t>
  </si>
  <si>
    <t>CONTATOR TRIPOLAR, CORRENTE DE *65* A, TENSAO NOMINAL DE *500* V, CATEGORIA AC-2E AC-3</t>
  </si>
  <si>
    <t>CONTATOR TRIPOLAR, CORRENTE DE 12 A, TENSAO NOMINAL DE *500* V, CATEGORIA AC-2 EAC-3</t>
  </si>
  <si>
    <t>CONTATOR TRIPOLAR, CORRENTE DE 25 A, TENSAO NOMINAL DE *500* V, CATEGORIA AC-2 EAC-3</t>
  </si>
  <si>
    <t>CONTATOR TRIPOLAR, CORRENTE DE 250 A, TENSAO NOMINAL DE *500* V, PARAACIONAMENTO DE CAPACITORES</t>
  </si>
  <si>
    <t>CONTATOR TRIPOLAR, CORRENTE DE 300 A, TENSAO NOMINAL DE *500* V, CATEGORIA AC-2E AC-3</t>
  </si>
  <si>
    <t>CONTATOR TRIPOLAR, CORRENTE DE 32 A, TENSAO NOMINAL DE *500* V, CATEGORIA AC-2 EAC-3</t>
  </si>
  <si>
    <t>CONTATOR TRIPOLAR, CORRENTE DE 400 A, TENSAO NOMINAL DE *500* V, CATEGORIA AC-2E AC-3</t>
  </si>
  <si>
    <t>CONTATOR TRIPOLAR, CORRENTE DE 45 A, TENSAO NOMINAL DE *500* V, CATEGORIA AC-2 EAC-3PREÇOS DE INSUMOSCONTATOR TRIPOLAR, CORRENTE DE 45 A, TENSAO NOMINAL DE *500* V, CATEGORIA AC-2 EAC-3</t>
  </si>
  <si>
    <t>CONTATOR TRIPOLAR, CORRENTE DE 630 A, TENSAO NOMINAL DE *500* V, CATEGORIA AC-2E AC-3</t>
  </si>
  <si>
    <t>CONTATOR TRIPOLAR, CORRENTE DE 75 A, TENSAO NOMINAL DE *500* V, CATEGORIA AC-2 EAC-3</t>
  </si>
  <si>
    <t>CONTATOR TRIPOLAR, CORRENTE DE 9 A, TENSAO NOMINAL DE *500* V, CATEGORIA AC-2 EAC-3</t>
  </si>
  <si>
    <t>CONTATOR TRIPOLAR, CORRENTE DE 95 A, TENSAO NOMINAL DE *500* V, CATEGORIA AC-2 EAC-3</t>
  </si>
  <si>
    <t>CONTRA PORCA SEXTAVADA H = 35MM</t>
  </si>
  <si>
    <t>COORDENADOR DE OBRA</t>
  </si>
  <si>
    <t>COPIA HELIOGRAFICA</t>
  </si>
  <si>
    <t>CORANTE LIQUIDO PARA TINTA PVA, BISNAGA 50 ML</t>
  </si>
  <si>
    <t>CORDEL DETONANTE, NP 05 G/M</t>
  </si>
  <si>
    <t>CORDEL DETONANTE, NP 10 G/M</t>
  </si>
  <si>
    <t>CORRENTE DE FERRO E = 1/2''</t>
  </si>
  <si>
    <t>CORTA-CIRCUITO FUSIVEL DISTRIBUICAO, 100A/15 KV C/ SUPORTE L, TIPO LMO DA HITACHELINE OU EQUIV</t>
  </si>
  <si>
    <t>CORTADORA DE PISO COM MOTOR 4 TEMPOS A GASOLINA DE 13 CV (13 HP), PARA DISCODE CORTE DE DIAMETRO DE 12 A 18'' (300 A 400 MM)</t>
  </si>
  <si>
    <t>COTOVELO COBRE S/ANEL SOLDA REF 607 104MM</t>
  </si>
  <si>
    <t>COTOVELO COBRE S/ANEL SOLDA REF 607 15MM</t>
  </si>
  <si>
    <t>COTOVELO COBRE S/ANEL SOLDA REF 607 22MM</t>
  </si>
  <si>
    <t>COTOVELO COBRE S/ANEL SOLDA REF 607 28MM</t>
  </si>
  <si>
    <t>COTOVELO COBRE S/ANEL SOLDA REF 607 35MM</t>
  </si>
  <si>
    <t>COTOVELO COBRE S/ANEL SOLDA REF 607 42MM</t>
  </si>
  <si>
    <t>COTOVELO COBRE S/ANEL SOLDA REF 607 54MM</t>
  </si>
  <si>
    <t>COTOVELO COBRE S/ANEL SOLDA REF 607 66MM</t>
  </si>
  <si>
    <t>COTOVELO COBRE S/ANEL SOLDA REF 607 79MM</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</si>
  <si>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</si>
  <si>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</si>
  <si>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</si>
  <si>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</si>
  <si>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</si>
  <si>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</si>
  <si>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</si>
  <si>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</si>
  <si>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</si>
  <si>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</si>
  <si>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TUBOSPEAD, 20 MM X 1/2" - LIGACAO PREDIAL DE AGUA</t>
  </si>
  <si>
    <t>COTOVELO/JOELHO COM ADAPTADOR, 90 GRAUS, EM POLIPROPILENO, PN 16, PARA TUBOSPEAD, 20 MM X 3/4" - LIGACAO PREDIAL DE AGUA</t>
  </si>
  <si>
    <t>COTOVELO/JOELHO COM ADAPTADOR, 90 GRAUS, EM POLIPROPILENO, PN 16, PARA TUBOSPEAD, 32 MM X 1" - LIGACAO PREDIAL DE AGUA</t>
  </si>
  <si>
    <t>COTOVELO/JOELHO 90 GRAUS, EM POLIPROPILENO, PN 16, PARA TUBOS PEAD, 20 X 20 MM LIGACAO PREDIAL DE AGUA</t>
  </si>
  <si>
    <t>COTOVELO/JOELHO 90 GRAUS, EM POLIPROPILENO, PN 16, PARA TUBOS PEAD, 32 X 32 MM LIGACAO PREDIAL DE AGUA</t>
  </si>
  <si>
    <t>CREMONA LATAO CROMADO OU POLIDO - COMPLETA C/ VARA H =1,20M</t>
  </si>
  <si>
    <t>CREMONA LATAO CROMADO OU POLIDO - COMPLETA C/ VARA H =1,50M</t>
  </si>
  <si>
    <t>CREMONA LATAO CROMADO 113 X 40 X 35MM (NAO INCL VARA FERRO)PREÇOS DE INSUMOS</t>
  </si>
  <si>
    <t>CRIVO FOFO FLANGE PN-10 DN 80</t>
  </si>
  <si>
    <t>CRIVO FOFO FLANGE PN-10 DN 150</t>
  </si>
  <si>
    <t>CRIVO FOFO FLANGE PN-10 DN 200</t>
  </si>
  <si>
    <t>CRIVO FOFO FLANGE PN-10 DN 250</t>
  </si>
  <si>
    <t>CRIVO FOFO FLANGE PN-10 DN 300</t>
  </si>
  <si>
    <t>CRIVO FOFO FLANGE PN-10 DN 350</t>
  </si>
  <si>
    <t>CRIVO FOFO FLANGE PN-10 DN 400</t>
  </si>
  <si>
    <t>CRIVO FOFO FLANGE PN-10 DN 450</t>
  </si>
  <si>
    <t>CRIVO FOFO FLANGE PN-10 DN 500</t>
  </si>
  <si>
    <t>CRIVO FOFO FLANGE PN-10 DN 600</t>
  </si>
  <si>
    <t>CRIVO FOFO FLANGE, PN-10, DN = 100 MM</t>
  </si>
  <si>
    <t>CRUZETA DE CONCRETO LEVE, COMP. 2000 MM SECAO, 90 X 90 MM</t>
  </si>
  <si>
    <t>CRUZETA DE MADEIRA DE LEI, COMPRIM= 2,4M SECAO TRANSVERSAL 90 X 115MM</t>
  </si>
  <si>
    <t>CRUZETA FERRO GALV ROSCA REF 1 1/2"</t>
  </si>
  <si>
    <t>CRUZETA FERRO GALV ROSCA REF 1 1/4"</t>
  </si>
  <si>
    <t>CRUZETA FERRO GALV ROSCA REF 1/2"</t>
  </si>
  <si>
    <t>CRUZETA FERRO GALV ROSCA REF 1"</t>
  </si>
  <si>
    <t>CRUZETA FERRO GALV ROSCA REF 2 1/2"</t>
  </si>
  <si>
    <t>CRUZETA FERRO GALV ROSCA REF 2"</t>
  </si>
  <si>
    <t>CRUZETA FERRO GALV ROSCA REF 3/4"</t>
  </si>
  <si>
    <t>CRUZETA FERRO GALV ROSCA REF 3"</t>
  </si>
  <si>
    <t>CRUZETA PVC PBA EB 183 JE BBBB DN 50/DE 60MM</t>
  </si>
  <si>
    <t>CRUZETA PVC PBA JE BBBB DN 100/DE 110MM</t>
  </si>
  <si>
    <t>CRUZETA PVC PBA JE BBBB DN 75/DE 85MM</t>
  </si>
  <si>
    <t>CRUZETA REDUCAO PVC PBA EB183 JE BBBB DN 75 X 50 /DE 85 X 60MM</t>
  </si>
  <si>
    <t>CUBA ACO INOX (AISI 304) DE EMBUTIR COM VALVULA DE 3 1/2 ", DE *56 X 33 X 12* CM</t>
  </si>
  <si>
    <t>CUBA ACO INOX (AISI 304) DE EMBUTIR COM VALVULA 3 1/2 ", DE *40 X 34 X 12* CM</t>
  </si>
  <si>
    <t>CUBA ACO INOX (AISI 304) DE EMBUTIR COM VALVULA 3 1/2 ", DE *46 X 30 X 12* CM</t>
  </si>
  <si>
    <t>CUMEEIRA ALUMINIO ONDULADA ESP = 0,8MM LARG = 1,12M</t>
  </si>
  <si>
    <t>CUMEEIRA ARTICULADA DE FIBROCIMENTO PARA TELHA ONDULADA E= 6 MM (SEMAMIANTO)</t>
  </si>
  <si>
    <t>CUMEEIRA ARTICULADA PARA TELHA FIBROCIMENTO, CANALETE 49 OU KALHETA - ABAEXTERNA SUPERIOR (SEM AMIANTO)</t>
  </si>
  <si>
    <t>CUMEEIRA ARTICULADA PARA TELHA FIBROCIMENTO, CANALETE 49 OU KALHETA - ABAINTERNA INFERIOR (SEM AMIANTO)</t>
  </si>
  <si>
    <t>CUMEEIRA ARTICULADA SUPERIOR PARA TELHA DE FIBROCIMENTO, E = 4 MM (SEMAMIANTO)</t>
  </si>
  <si>
    <t>CUMEEIRA NORMAL DE EXTREMIDADE OU TERMINAL PARA TELHA FIBROCIMENTOCANALETE 90 OU KALHETAO (SEM AMIANTO)</t>
  </si>
  <si>
    <t>CUMEEIRA NORMAL DE FIBROCIMENTO COM ABAS DE 300MM PARA TELHA ONDULADA E= 6MM (SEM AMIANTO)</t>
  </si>
  <si>
    <t>CUMEEIRA NORMAL PARA TELHA DE FIBROCIMENTO CANALETE 90 OU KALHETAO (SEMAMIANTO)</t>
  </si>
  <si>
    <t>CUMEEIRA NORMAL PARA TELHA DE FIBROCIMENTO, CANALETE 49 OU KALHETA (SEMAMIANTO)</t>
  </si>
  <si>
    <t>CUMEEIRA NORMAL PARA TELHA FIBROCIMENTO (SEM AMIANTO)</t>
  </si>
  <si>
    <t>CUMEEIRA PARA TELHA CERAMICA, COMPRIMENTO DE *41* CM, RENDIMENTO DE *3*TELHAS/M</t>
  </si>
  <si>
    <t>CUMEEIRA SHED PARA TELHA DE FIBROCIMENTO ONDULADA (SEM AMIANTO)</t>
  </si>
  <si>
    <t>CUMEEIRA UNIVERSAL PARA TELHA DE FIBROCIMENTO ONDULADA, E = 6MM, DE 1,10 X 0,21M (SEM AMIANTO)</t>
  </si>
  <si>
    <t>CURVA DE PVC 45º, SOLDAVEL, DE 75 MM, PARA AGUA (NBR 5648)PREÇOS DE INSUMOS</t>
  </si>
  <si>
    <t>CURVA DE PVC 90º, ROSCAVEL, DE 1/2, PARA ELETRODUTO</t>
  </si>
  <si>
    <t>CURVA FERRO GALVANIZADO 45G ROSCA FEMEA REF. 1 1/2"</t>
  </si>
  <si>
    <t>CURVA FERRO GALVANIZADO 45G ROSCA FEMEA REF. 1 1/4"</t>
  </si>
  <si>
    <t>CURVA FERRO GALVANIZADO 45G ROSCA FEMEA REF. 1/2"</t>
  </si>
  <si>
    <t>CURVA FERRO GALVANIZADO 45G ROSCA FEMEA REF. 1"</t>
  </si>
  <si>
    <t>CURVA FERRO GALVANIZADO 45G ROSCA FEMEA REF. 2 1/2"</t>
  </si>
  <si>
    <t>CURVA FERRO GALVANIZADO 45G ROSCA FEMEA REF. 2"</t>
  </si>
  <si>
    <t>CURVA FERRO GALVANIZADO 45G ROSCA FEMEA REF. 3/4"</t>
  </si>
  <si>
    <t>CURVA FERRO GALVANIZADO 45G ROSCA FEMEA REF. 3"</t>
  </si>
  <si>
    <t>CURVA FERRO GALVANIZADO 45G ROSCA FEMEA REF. 4"</t>
  </si>
  <si>
    <t>CURVA FERRO GALVANIZADO 45G ROSCA MACHO/FEMEA REF. 1 1/2"</t>
  </si>
  <si>
    <t>CURVA FERRO GALVANIZADO 45G ROSCA MACHO/FEMEA REF. 1 1/4"</t>
  </si>
  <si>
    <t>CURVA FERRO GALVANIZADO 45G ROSCA MACHO/FEMEA REF. 1/2"</t>
  </si>
  <si>
    <t>CURVA FERRO GALVANIZADO 45G ROSCA MACHO/FEMEA REF. 1"</t>
  </si>
  <si>
    <t>CURVA FERRO GALVANIZADO 45G ROSCA MACHO/FEMEA REF. 2 1/2"</t>
  </si>
  <si>
    <t>CURVA FERRO GALVANIZADO 45G ROSCA MACHO/FEMEA REF. 2"</t>
  </si>
  <si>
    <t>CURVA FERRO GALVANIZADO 45G ROSCA MACHO/FEMEA REF. 3/4"</t>
  </si>
  <si>
    <t>CURVA FERRO GALVANIZADO 45G ROSCA MACHO/FEMEA REF. 3"</t>
  </si>
  <si>
    <t>CURVA FERRO GALVANIZADO 90G ROSCA FEMEA REF 3/4"</t>
  </si>
  <si>
    <t>CURVA FERRO GALVANIZADO 90G ROSCA FEMEA REF. 1 1/2"</t>
  </si>
  <si>
    <t>CURVA FERRO GALVANIZADO 90G ROSCA FEMEA REF. 1 1/4"</t>
  </si>
  <si>
    <t>CURVA FERRO GALVANIZADO 90G ROSCA FEMEA REF. 1/2"</t>
  </si>
  <si>
    <t>CURVA FERRO GALVANIZADO 90G ROSCA FEMEA REF. 1"</t>
  </si>
  <si>
    <t>CURVA FERRO GALVANIZADO 90G ROSCA FEMEA REF. 2 1/2"</t>
  </si>
  <si>
    <t>CURVA FERRO GALVANIZADO 90G ROSCA FEMEA REF. 2"</t>
  </si>
  <si>
    <t>CURVA FERRO GALVANIZADO 90G ROSCA FEMEA REF. 3"</t>
  </si>
  <si>
    <t>CURVA FERRO GALVANIZADO 90G ROSCA FEMEA REF. 4"</t>
  </si>
  <si>
    <t>CURVA FERRO GALVANIZADO 90G ROSCA MACHO REF 1"</t>
  </si>
  <si>
    <t>CURVA FERRO GALVANIZADO 90G ROSCA MACHO REF 2 1/2"</t>
  </si>
  <si>
    <t>CURVA FERRO GALVANIZADO 90G ROSCA MACHO REF. 1 1/2"</t>
  </si>
  <si>
    <t>CURVA FERRO GALVANIZADO 90G ROSCA MACHO REF. 1 1/4"</t>
  </si>
  <si>
    <t>CURVA FERRO GALVANIZADO 90G ROSCA MACHO REF. 1/2"</t>
  </si>
  <si>
    <t>CURVA FERRO GALVANIZADO 90G ROSCA MACHO REF. 2"</t>
  </si>
  <si>
    <t>CURVA FERRO GALVANIZADO 90G ROSCA MACHO REF. 3/4"</t>
  </si>
  <si>
    <t>CURVA FERRO GALVANIZADO 90G ROSCA MACHO REF. 3"</t>
  </si>
  <si>
    <t>CURVA FERRO GALVANIZADO 90G ROSCA MACHO REF. 4"</t>
  </si>
  <si>
    <t>CURVA FERRO GALVANIZADO 90G ROSCA MACHO REF. 5"</t>
  </si>
  <si>
    <t>CURVA FERRO GALVANIZADO 90G ROSCA MACHO REF. 6"</t>
  </si>
  <si>
    <t>CURVA FERRO GALVANIZADO 90G ROSCA MACHO/FEMEA REF. 1 1/2"</t>
  </si>
  <si>
    <t>CURVA FERRO GALVANIZADO 90G ROSCA MACHO/FEMEA REF. 1 1/4"</t>
  </si>
  <si>
    <t>CURVA FERRO GALVANIZADO 90G ROSCA MACHO/FEMEA REF. 1/2"</t>
  </si>
  <si>
    <t>CURVA FERRO GALVANIZADO 90G ROSCA MACHO/FEMEA REF. 1"</t>
  </si>
  <si>
    <t>CURVA FERRO GALVANIZADO 90G ROSCA MACHO/FEMEA REF. 2 1/2"</t>
  </si>
  <si>
    <t>CURVA FERRO GALVANIZADO 90G ROSCA MACHO/FEMEA REF. 2"</t>
  </si>
  <si>
    <t>CURVA FERRO GALVANIZADO 90G ROSCA MACHO/FEMEA REF. 3/4"</t>
  </si>
  <si>
    <t>CURVA FERRO GALVANIZADO 90G ROSCA MACHO/FEMEA REF. 3"</t>
  </si>
  <si>
    <t>CURVA FERRO GALVANIZADO 90G ROSCA MACHO/FEMEA REF. 4"</t>
  </si>
  <si>
    <t>CURVA PVC LEVE 90G C/ PONTA E BOLSA LISA DN 150MMPREÇOS DE INSUMOS</t>
  </si>
  <si>
    <t>CURVA PVC LEVE 90G C/ PONTA E BOLSA LISA DN 200MM</t>
  </si>
  <si>
    <t>CURVA PVC LEVE 90G C/ PONTA E BOLSA LISA DN 250MM</t>
  </si>
  <si>
    <t>CURVA PVC LEVE 90G C/ PONTA E BOLSA LISA DN 300MM</t>
  </si>
  <si>
    <t>CURVA PVC LONGA 45G P/ ESG PREDIAL DN 100MM</t>
  </si>
  <si>
    <t>CURVA PVC LONGA 45G P/ ESG PREDIAL DN 50MM</t>
  </si>
  <si>
    <t>CURVA PVC LONGA 45G P/ ESG PREDIAL DN 75MM</t>
  </si>
  <si>
    <t>CURVA PVC LONGA 90G P/ ESG PREDIAL DN 100MM</t>
  </si>
  <si>
    <t>CURVA PVC LONGA 90G P/ ESG PREDIAL DN 50MM</t>
  </si>
  <si>
    <t>CURVA PVC LONGA 90G P/ ESG PREDIAL DN 75MM</t>
  </si>
  <si>
    <t>CURVA PVC PBA NBR 10351 P/ REDE AGUA JE PB 22G DN 100 /DE 110MM</t>
  </si>
  <si>
    <t>CURVA PVC PBA NBR 10351 P/ REDE AGUA JE PB 22G DN 50 /DE 60MM</t>
  </si>
  <si>
    <t>CURVA PVC PBA NBR 10351 P/ REDE AGUA JE PB 22G DN 75 /DE 85MM</t>
  </si>
  <si>
    <t>CURVA PVC PBA NBR 10351 P/ REDE AGUA JE PB 45G DN 100 /DE 110MM</t>
  </si>
  <si>
    <t>CURVA PVC PBA NBR 10351 P/ REDE AGUA JE PB 45G DN 50 /DE 60MM</t>
  </si>
  <si>
    <t>CURVA PVC PBA NBR 10351 P/ REDE AGUA JE PB 45G DN 75 /DE 85MM</t>
  </si>
  <si>
    <t>CURVA PVC PBA NBR 10351 P/ REDE AGUA JE PB 90G DN 100 /DE 110MM</t>
  </si>
  <si>
    <t>CURVA PVC PBA NBR 10351 P/ REDE AGUA JE PB 90G DN 50 /DE 60MM</t>
  </si>
  <si>
    <t>CURVA PVC PBA NBR 10351 P/ REDE AGUA JE PB 90G DN 75 /DE 85MM</t>
  </si>
  <si>
    <t>CURVA PVC SERIE R 87,5G CURTA ESG PREDIAL P/ PE-DE-COLUNA 100MM</t>
  </si>
  <si>
    <t>CURVA PVC SERIE R 87,5G CURTA ESG PREDIAL P/ PE-DE-COLUNA 150MM</t>
  </si>
  <si>
    <t>CURVA PVC SERIE R 87,5G CURTA ESG PREDIAL P/ PE-DE-COLUNA 75MM</t>
  </si>
  <si>
    <t>CURVA PVC SOLD 45G P/ AGUA FRIA PREDIAL 110 MM</t>
  </si>
  <si>
    <t>CURVA PVC SOLD 45G P/ AGUA FRIA PREDIAL 20 MM</t>
  </si>
  <si>
    <t>CURVA PVC SOLD 45G P/ AGUA FRIA PREDIAL 25 MM</t>
  </si>
  <si>
    <t>CURVA PVC SOLD 45G P/ AGUA FRIA PREDIAL 32 MM</t>
  </si>
  <si>
    <t>CURVA PVC SOLD 45G P/ AGUA FRIA PREDIAL 40 MM</t>
  </si>
  <si>
    <t>CURVA PVC SOLD 45G P/ AGUA FRIA PREDIAL 50 MM</t>
  </si>
  <si>
    <t>CURVA PVC SOLD 45G P/ AGUA FRIA PREDIAL 60 MM</t>
  </si>
  <si>
    <t>CURVA PVC SOLD 45G P/ AGUA FRIA PREDIAL 85 MM</t>
  </si>
  <si>
    <t>CURVA PVC SOLD 90G P/ AGUA FRIA PREDIAL 110 MM</t>
  </si>
  <si>
    <t>CURVA PVC SOLD 90G P/ AGUA FRIA PREDIAL 20 MM</t>
  </si>
  <si>
    <t>CURVA PVC SOLD 90G P/ AGUA FRIA PREDIAL 25 MM</t>
  </si>
  <si>
    <t>CURVA PVC SOLD 90G P/ AGUA FRIA PREDIAL 32 MM</t>
  </si>
  <si>
    <t>CURVA PVC SOLD 90G P/ AGUA FRIA PREDIAL 40 MM</t>
  </si>
  <si>
    <t>CURVA PVC SOLD 90G P/ AGUA FRIA PREDIAL 50 MM</t>
  </si>
  <si>
    <t>CURVA PVC SOLD 90G P/ AGUA FRIA PREDIAL 60 MM</t>
  </si>
  <si>
    <t>CURVA PVC SOLD 90G P/ AGUA FRIA PREDIAL 75 MM</t>
  </si>
  <si>
    <t>CURVA PVC SOLD 90G P/ AGUA FRIA PREDIAL 85 MM</t>
  </si>
  <si>
    <t>CURVA PVC 135G 1 1/2" P/ ELETRODUTO ROSCAVEL</t>
  </si>
  <si>
    <t>CURVA PVC 135G 1 1/4" P/ ELETRODUTO ROSCAVEL</t>
  </si>
  <si>
    <t>CURVA PVC 135G 1/2" P/ ELETRODUTO ROSCAVEL</t>
  </si>
  <si>
    <t>CURVA PVC 135G 1" P/ ELETRODUTO ROSCAVEL</t>
  </si>
  <si>
    <t>CURVA PVC 135G 2 1/2" P/ ELETRODUTO ROSCAVEL</t>
  </si>
  <si>
    <t>CURVA PVC 135G 2" P/ ELETRODUTO ROSCAVEL</t>
  </si>
  <si>
    <t>CURVA PVC 135G 3" P/ ELETRODUTO ROSCAVEL</t>
  </si>
  <si>
    <t>CURVA PVC 135G 4" P/ ELETRODUTO ROSCAVEL</t>
  </si>
  <si>
    <t>CURVA PVC 180G 1.1/2" P/ ELETRODUTO ROSCAVEL</t>
  </si>
  <si>
    <t>CURVA PVC 180G 3/4" P/ ELETRODUTO ROSCAVELPREÇOS DE INSUMOS</t>
  </si>
  <si>
    <t>CURVA PVC 45 CURTA EB-608 PB DN 100 P/ESG PREDIAL</t>
  </si>
  <si>
    <t>CURVA PVC 45G CURTA NBR-10569 P/REDE COLET ESG PB JE DN 100MM</t>
  </si>
  <si>
    <t>CURVA PVC 45G NBR-10569 P/ REDE COLET ESG PB JE DN 100MM</t>
  </si>
  <si>
    <t>CURVA PVC 45G NBR-10569 P/ REDE COLET ESG PB JE DN 125MM</t>
  </si>
  <si>
    <t>CURVA PVC 45G NBR-10569 P/ REDE COLET ESG PB JE DN 150MM</t>
  </si>
  <si>
    <t>CURVA PVC 45G NBR-10569 P/ REDE COLET ESG PB JE DN 200MM</t>
  </si>
  <si>
    <t>CURVA PVC 45G NBR-10569 P/ REDE COLET ESG PB JE DN 250MM</t>
  </si>
  <si>
    <t>CURVA PVC 45G NBR-10569 P/ REDE COLET ESG PB JE DN 300MM</t>
  </si>
  <si>
    <t>CURVA PVC 45G NBR-10569 P/ REDE COLET ESG PB JE DN 350MM</t>
  </si>
  <si>
    <t>CURVA PVC 45G NBR-10569 P/ REDE COLET ESG PB JE DN 400MM</t>
  </si>
  <si>
    <t>CURVA PVC 90 GRAUS, ROSCAVEL, 1 1/2", AGUA FRIA PREDIAL</t>
  </si>
  <si>
    <t>CURVA PVC 90 GRAUS, ROSCAVEL, 1 1/4", AGUA FRIA PREDIAL</t>
  </si>
  <si>
    <t>CURVA PVC 90 GRAUS, ROSCAVEL, 2", AGUA FRIA PREDIAL</t>
  </si>
  <si>
    <t>CURVA PVC 90 LONGA EB-608 BB DN 40 P/ESG PREDIAL</t>
  </si>
  <si>
    <t>CURVA PVC 90G C/ROSCA P/ AGUA FRIA PREDIAL 1/2"</t>
  </si>
  <si>
    <t>CURVA PVC 90G C/ROSCA P/ AGUA FRIA PREDIAL 1"</t>
  </si>
  <si>
    <t>CURVA PVC 90G C/ROSCA P/ AGUA FRIA PREDIAL 3/4"</t>
  </si>
  <si>
    <t>CURVA PVC 90G CURTA NBR-10569 P/REDE COLET ESG PB JE DN 100MM</t>
  </si>
  <si>
    <t>CURVA PVC 90G CURTA PVC P/ ESG PREDIAL DN 40 MM</t>
  </si>
  <si>
    <t>CURVA PVC 90G CURTA PVC P/ ESG PREDIAL DN 50MM</t>
  </si>
  <si>
    <t>CURVA PVC 90G CURTA PVC P/ ESG PREDIAL DN 75MM</t>
  </si>
  <si>
    <t>CURVA PVC 90G CURTA PVC P/ ESG PREDIAL DN 100MM</t>
  </si>
  <si>
    <t>CURVA PVC 90G NBR-10569 P/ REDE COLET ESG PB JE DN 100MM</t>
  </si>
  <si>
    <t>CURVA PVC 90G NBR-10569 P/ REDE COLET ESG PB JE DN 125MM</t>
  </si>
  <si>
    <t>CURVA PVC 90G NBR-10569 P/ REDE COLET ESG PB JE DN 150MM</t>
  </si>
  <si>
    <t>CURVA PVC 90G NBR-10569 P/ REDE COLET ESG PB JE DN 200MM</t>
  </si>
  <si>
    <t>CURVA PVC 90G NBR-10569 P/ REDE COLET ESG PB JE DN 250MM</t>
  </si>
  <si>
    <t>CURVA PVC 90G NBR-10569 P/ REDE COLET ESG PB JE DN 300MM</t>
  </si>
  <si>
    <t>CURVA PVC 90G NBR-10569 P/ REDE COLET ESG PB JE DN 350MM</t>
  </si>
  <si>
    <t>CURVA PVC 90G NBR-10569 P/ REDE COLET ESG PB JE DN 400MM</t>
  </si>
  <si>
    <t>CURVA PVC 90G P/ ELETRODUTO ROSCAVEL 1 1/2"</t>
  </si>
  <si>
    <t>CURVA PVC 90G P/ ELETRODUTO ROSCAVEL 1 1/4"</t>
  </si>
  <si>
    <t>CURVA PVC 90G P/ ELETRODUTO ROSCAVEL 1"</t>
  </si>
  <si>
    <t>CURVA PVC 90G P/ ELETRODUTO ROSCAVEL 2 1/2"</t>
  </si>
  <si>
    <t>CURVA PVC 90G P/ ELETRODUTO ROSCAVEL 2"</t>
  </si>
  <si>
    <t>CURVA PVC 90G P/ ELETRODUTO ROSCAVEL 3/4"</t>
  </si>
  <si>
    <t>CURVA PVC 90G P/ ELETRODUTO ROSCAVEL 3"</t>
  </si>
  <si>
    <t>CURVA PVC 90G P/ ELETRODUTO ROSCAVEL 4"</t>
  </si>
  <si>
    <t>CURVA 135G FERRO GALV ELETROLITICO 1 1/2" P/ ELETRODUTO</t>
  </si>
  <si>
    <t>CURVA 135G FERRO GALV ELETROLITICO 1 1/4" P/ ELETRODUTO</t>
  </si>
  <si>
    <t>CURVA 135G FERRO GALV ELETROLITICO 1/2" P/ ELETRODUTO</t>
  </si>
  <si>
    <t>CURVA 135G FERRO GALV ELETROLITICO 1" P/ ELETRODUTO</t>
  </si>
  <si>
    <t>CURVA 135G FERRO GALV ELETROLITICO 2 1/2" P/ ELETRODUTO</t>
  </si>
  <si>
    <t>CURVA 135G FERRO GALV ELETROLITICO 2" P/ ELETRODUTO</t>
  </si>
  <si>
    <t>CURVA 135G FERRO GALV ELETROLITICO 3/4" P/ ELETRODUTO</t>
  </si>
  <si>
    <t>CURVA 135G FERRO GALV ELETROLITICO 3" P/ ELETRODUTO</t>
  </si>
  <si>
    <t>CURVA 135G FERRO GALV ELETROLITICO 4" P/ ELETRODUTO</t>
  </si>
  <si>
    <t>CURVA 45G FERRO GALV ELETROLITICO 1 1/2" P/ ELETRODUTOPREÇOS DE INSUMOS</t>
  </si>
  <si>
    <t>CURVA 45G FERRO GALV ELETROLITICO 1/2" P/ ELETRODUTO</t>
  </si>
  <si>
    <t>CURVA 45G FERRO GALV ELETROLITICO 1" P/ ELETRODUTO</t>
  </si>
  <si>
    <t>CURVA 45G FERRO GALV ELETROLITICO 2 1/2" P/ ELETRODUTO</t>
  </si>
  <si>
    <t>CURVA 45G FERRO GALV ELETROLITICO 2" P/ ELETRODUTO</t>
  </si>
  <si>
    <t>CURVA 45G FERRO GALV ELETROLITICO 3/4" P/ ELETRODUTO</t>
  </si>
  <si>
    <t>CURVA 45G FERRO GALV ELETROLITICO 3" P/ ELETRODUTO</t>
  </si>
  <si>
    <t>CURVA 45G FERRO GALV ELETROLITICO 4" PARA ELETRODUTO</t>
  </si>
  <si>
    <t>CURVA 90 GRAUS DE BARRA CHATA EM ALUMINIO 3/4 " X 1/4 " X 300 MM</t>
  </si>
  <si>
    <t>CURVA 90G FERRO GALV ELETROLITICO 1 1/2" P/ ELETRODUTO</t>
  </si>
  <si>
    <t>CURVA 90G FERRO GALV ELETROLITICO 1 1/4" P/ ELETRODUTO</t>
  </si>
  <si>
    <t>CURVA 90G FERRO GALV ELETROLITICO 1/2" P/ ELETRODUTO</t>
  </si>
  <si>
    <t>CURVA 90G FERRO GALV ELETROLITICO 1" P/ ELETRODUTO</t>
  </si>
  <si>
    <t>CURVA 90G FERRO GALV ELETROLITICO 2 1/2" P/ ELETRODUTO</t>
  </si>
  <si>
    <t>CURVA 90G FERRO GALV ELETROLITICO 2" P/ ELETRODUTO</t>
  </si>
  <si>
    <t>CURVA 90G FERRO GALV ELETROLITICO 3" P/ ELETRODUTO</t>
  </si>
  <si>
    <t>CURVA 90G FERRO GALV ELETROLITICO 4" P/ ELETRODUTO</t>
  </si>
  <si>
    <t>CURVA 90G FERRO GALV ELETROTILICO 3/4" P/ ELETRODUTO</t>
  </si>
  <si>
    <t>DEGRAU FF P/ POCO VISITA N.3 / 7,0KG</t>
  </si>
  <si>
    <t>DENTE PARA FRESADORA</t>
  </si>
  <si>
    <t>DESENHISTA COPISTA</t>
  </si>
  <si>
    <t>DESENHISTA DETALHISTA</t>
  </si>
  <si>
    <t>DESENHISTA PROJETISTA</t>
  </si>
  <si>
    <t>DESMOLDANTE PROTETOR PARA FORMAS DE MADEIRA, DE BASE OLEOSA EMULSIONADAEM AGUA</t>
  </si>
  <si>
    <t>DILUENTE EPOXI</t>
  </si>
  <si>
    <t>DISCO DE BORRACHA PARA LIXADEIRA ELETRICA 7" (180 MM)</t>
  </si>
  <si>
    <t>DISCO DE CORTE PARA ESTRUTURA METÁLICA 300 X 3,2 X 19,05 MM</t>
  </si>
  <si>
    <t>DISCO DE CORTE DIAMANTADO, SEGMENTADO, DE 7" (180 MM) E 3 MM DE ESP., PARAESMERILHADEIRA</t>
  </si>
  <si>
    <t>DISCO DE DESBASTE PARA ESTRUTURA METÁLICA DE 9" X 1/4" X 7/8" ( 225 X 6,25 X 21,87MM)</t>
  </si>
  <si>
    <t>DISCO DE LIXA GRÃO GROSSO 180 MM</t>
  </si>
  <si>
    <t>DISJUNTOR TERMOMAGNETICO TRIPOLAR 3 X 400 A / ICC - 25 KA</t>
  </si>
  <si>
    <t>DISJUNTOR MONOFASICO 10A, 2KA (220V)</t>
  </si>
  <si>
    <t>DISJUNTOR MONOFASICO 15A, 2KA (220V)</t>
  </si>
  <si>
    <t>DISJUNTOR MONOFASICO 20A, 2KA (220V)</t>
  </si>
  <si>
    <t>DISJUNTOR MONOFASICO 25A, 2KA (220V)</t>
  </si>
  <si>
    <t>DISJUNTOR MONOFASICO 30A, 2KA (220V)</t>
  </si>
  <si>
    <t>DISJUNTOR MONOFASICO 35A, 2KA (220V)</t>
  </si>
  <si>
    <t>DISJUNTOR MONOFASICO 40A, 2KA (220V)</t>
  </si>
  <si>
    <t>DISJUNTOR MONOFASICO 50A, 2KA (220V)</t>
  </si>
  <si>
    <t>DISJUNTOR MONOFASICO 60A, 2KA (220V)</t>
  </si>
  <si>
    <t>DISJUNTOR MONOFASICO 70A, 2KA (220V)</t>
  </si>
  <si>
    <t>DISJUNTOR TERMICO E MAGNETICO AJUSTAVEIS, TRIPOLAR DE 100 ATE 250A, CAPACIDADEDE INTERRUPCAO DE 35KA</t>
  </si>
  <si>
    <t>DISJUNTOR TERMICO E MAGNETICO AJUSTAVEIS, TRIPOLAR DE 300 ATE 400A, CAPACIDADEDE INTERRUPCAO DE 35KA</t>
  </si>
  <si>
    <t>DISJUNTOR TERMICO E MAGNETICO AJUSTAVEIS, TRIPOLAR DE 450 ATE 600A, CAPACIDADEDE INTERRUPCAO DE 35KA</t>
  </si>
  <si>
    <t>DISJUNTOR TERMOMAGNETICO TRIPOLAR 125APREÇOS DE INSUMOS</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</si>
  <si>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</si>
  <si>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</si>
  <si>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</si>
  <si>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</si>
  <si>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</si>
  <si>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</si>
  <si>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</si>
  <si>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</si>
  <si>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</si>
  <si>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</si>
  <si>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</si>
  <si>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</si>
  <si>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</si>
  <si>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</si>
  <si>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</si>
  <si>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</si>
  <si>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</si>
  <si>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50A</t>
  </si>
  <si>
    <t>DISJUNTOR TIPO NEMA, BIPOLAR 60 ATE 100A</t>
  </si>
  <si>
    <t>DISJUNTOR TIPO NEMA, MONOPOLAR DE 60 ATE 70A</t>
  </si>
  <si>
    <t>DISJUNTOR TIPO NEMA, MONOPOLAR 10 ATE 30A</t>
  </si>
  <si>
    <t>DISJUNTOR TIPO NEMA, MONOPOLAR 35 ATE 50A</t>
  </si>
  <si>
    <t>DISJUNTOR TIPO NEMA, TRIPOLAR 10 ATE 50A</t>
  </si>
  <si>
    <t>DISJUNTOR TIPO NEMA, TRIPOLAR 60 ATE 100A</t>
  </si>
  <si>
    <t>DISJUNTOR TRIFASICO 70A, 10KA (220V)</t>
  </si>
  <si>
    <t>DISTRIBUIDOR DE AGREGADOS AUTOPROPELIDO, CAP 3 M3, A DIESEL, 6 CC, 176 CV</t>
  </si>
  <si>
    <t>DISTRIBUIDOR DE AGREGADOS REBOCAVEL, CAPACIDADE 1,9 M3, LARGURA DE TRABALHO3,66 M</t>
  </si>
  <si>
    <t>DIVISORIA (N2) PAINEL/VIDRO - PAINEL C/ MSO/COMEIA E=35MM - MONTANTE/RODAPEDUPLO ACO GALV PINTADO - COLOCADA</t>
  </si>
  <si>
    <t>DIVISORIA (N2) PAINEL/VIDRO - PAINEL C/ MSO/COMEIA E=35MM - PERFIS SIMPLES ACO GALVPINTADO - COLOCADA</t>
  </si>
  <si>
    <t>DIVISORIA (N2) PAINEL/VIDRO - PAINEL MSO/COMEIA E=35MM - MONTANTE/RODAPE DUPLOALUMINIO ANOD NAT - COLOCADA</t>
  </si>
  <si>
    <t>DIVISORIA (N2) PAINEL/VIDRO - PAINEL MSO/COMEIA E=35MM - PERFIS SIMPLES ALUMINIOANOD NAT - COLOCADA</t>
  </si>
  <si>
    <t>DIVISORIA (N2) PAINEL/VIDRO - PAINEL VERMICULITA E=35MM - PERFIS SIMPLES ALUMINIOANOD NATURAL - COLOCADA</t>
  </si>
  <si>
    <t>DIVISORIA (N3) PAINEL/VIDRO/PAINEL MSO/COMEIA E=35MM - MONTANTE/RODAPE DUPLOACO GALV PINTADO - COLOCADA</t>
  </si>
  <si>
    <t>DIVISORIA (N3) PAINEL/VIDRO/PAINEL MSO/COMEIA E=35MM - MONTANTE/RODAPE DUPLOALUMINIO ANOD NAT - COLOCADA</t>
  </si>
  <si>
    <t>DIVISORIA (N3) PAINEL/VIDRO/PAINEL MSO/COMEIA E=35MM - PERFIS SIMPLES ACO GALVPINTADO - COLOCADA</t>
  </si>
  <si>
    <t>DIVISORIA (N3) PAINEL/VIDRO/PAINEL MSO/COMEIA E=35MM - PERFIS SIMPLES ALUMINIOANOD NAT - COLOCADA</t>
  </si>
  <si>
    <t>DIVISORIA (N3) PAINEL/VIDRO/PAINEL VERMICULITA E=35MM - MONTANTE/RODAPE DUPLOALUMINIO ANOD NATURAL - COLOCADA</t>
  </si>
  <si>
    <t>DIVISORIA (N3) PAINEL/VIDRO/PAINEL VERMICULITA E=35MM - MONTANTE/RODAPE PERFILDUPLO ACO GALV PINTADO - COLOCADA</t>
  </si>
  <si>
    <t>DIVISORIA CEGA (N1) - PAINEL MSO/COMEIA E=35MM - MONTANTE/RODAPE DUPLO ACOGALV PINTADO - COLOCADA</t>
  </si>
  <si>
    <t>DIVISORIA CEGA (N1) - PAINEL MSO/COMEIA E=35MM - MONTANTE/RODAPE DUPLO ALUMINIOANOD NAT - COLOCADAPREÇOS DE INSUMOS</t>
  </si>
  <si>
    <t>DIVISORIA CEGA (N1) - PAINEL MSO/COMEIA E=35MM - PERFIS SIMPLES ACO GALV PINTADO- COLOCADA</t>
  </si>
  <si>
    <t>DIVISORIA CEGA (N1) - PAINEL MSO/COMEIA E=35MM - PERFIS SIMPLES ALUMINIO ANOD NAT- COLOCADA</t>
  </si>
  <si>
    <t>DIVISORIA CEGA (N1) - PAINEL VERMICULITA E=35MM - MONTANTE/RODAPE PERFIS SIMPLESACO GALV PINTADO - COLOCADA</t>
  </si>
  <si>
    <t>DIVISORIA CEGA (N1) - PAINEL VERMICULITA E=35MM - PERFIS SIMPLES ALUMINIO ANODNATURAL - COLOCADA</t>
  </si>
  <si>
    <t>DIVISORIA EM GRANITO BRANCO ESP=3CM COM DUAS FACES POLIDAS LEVIGADO</t>
  </si>
  <si>
    <t>DIVISORIA, PLACA PRE-MOLDADA EM GRANILITE, MARMORITE OU GRANITINA, E = *3 CM</t>
  </si>
  <si>
    <t>DOBRADICA EM ACO/FERRO, 3 Â½" X 3", E= 1,9 A 2 MM, COM ANEL, CROMADO OU ZINCADO,TAMPA BOLA, COM PARAFUSOS</t>
  </si>
  <si>
    <t>DOBRADICA EM ACO/FERRO, 3" X 2 Â½", E= 1,2 A 1,8 MM, SEM ANEL, CROMADO OU ZINCADO,TAMPA BOLA, COM PARAFUSOS</t>
  </si>
  <si>
    <t>DOBRADICA EM ACO/FERRO, 3" X 2 Â½", E= 1,2 A 1,8 MM, SEM ANEL, CROMADO OU ZINCADO,TAMPA CHATA, COM PARAFUSOS</t>
  </si>
  <si>
    <t>DOBRADICA EM ACO/FERRO, 3" X 2 Â½", E= 1,9 A 2 MM, SEM ANEL, CROMADO OU ZINCADO,TAMPA BOLA, COM PARAFUSOS</t>
  </si>
  <si>
    <t>DOBRADICA EM ACO/FERRO, 4" X 3", E= 2,2 A 3,0 MM, COM ANEL, CROMADO OUZINCADO,TAMPA BOLA, COM PARAFUSOS</t>
  </si>
  <si>
    <t>DOBRADICA EM LATAO, 3" X 2 Â½", E= 1,9 A 2 MM, COM ANEL, CROMADO, TAMPA BOLA, COMPARAFUSOS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</si>
  <si>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</si>
  <si>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</si>
  <si>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</si>
  <si>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</si>
  <si>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DUCHA HIGIENICA COM MANGUEIRA PLASTICA E REGISTRO 1/2 - LINHA POPULAR</t>
  </si>
  <si>
    <t>DUMPER COM CAPACIDADE DE CARGA DE 1700 KG, PARTIDA ELETRICA, MOTOR DIESEL COMPOTENCIA DE 16 CV</t>
  </si>
  <si>
    <t>ELEMENTO VAZADO CERAMICO 25 X 18 X 7 CM</t>
  </si>
  <si>
    <t>ELEMENTO VAZADO CERAMICO 7 X 20 X 20 CM</t>
  </si>
  <si>
    <t>ELEMENTO VAZADO CERAMICO 9 X 20 X 20 CM</t>
  </si>
  <si>
    <t>ELEMENTO VAZADO DE CONCRETO, QUADRICULADO *40 X 40 X 6*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</si>
  <si>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</si>
  <si>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</si>
  <si>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</si>
  <si>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</si>
  <si>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</si>
  <si>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</si>
  <si>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</si>
  <si>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</si>
  <si>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</si>
  <si>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</si>
  <si>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</si>
  <si>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</si>
  <si>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INDUSTRIAL</t>
  </si>
  <si>
    <t>ELETRODO AWS E-6010 (0K 22.50; WI 610) D = 4MM ( SOLDA ELETRICA )</t>
  </si>
  <si>
    <t>ELETRODO AWS E-6013 (OK 46.00; WI 613) D = 2,5MM ( SOLDA ELETRICA )</t>
  </si>
  <si>
    <t>ELETRODO AWS E-6013 (OK 46.00; WI 613) D = 4MM ( SOLDA ELETRICA )</t>
  </si>
  <si>
    <t>ELETRODO AWS E-7018 (OK 48.04; WI 718) D=4MM (SOLDA ELETRICA)</t>
  </si>
  <si>
    <t>ELETRODUTO DE PVC ROSCÁVEL DE 1, SEM LUVA</t>
  </si>
  <si>
    <t>ELETRODUTO DE PVC ROSCÁVEL DE 1 1/2, SEM LUVA</t>
  </si>
  <si>
    <t>ELETRODUTO DE PVC ROSCÁVEL DE 1 1/4, SEM LUVAPREÇOS DE INSUMOS</t>
  </si>
  <si>
    <t>ELETRODUTO DE PVC ROSCÁVEL DE 1/2, SEM LUVA</t>
  </si>
  <si>
    <t>ELETRODUTO DE PVC ROSCÁVEL DE 2 1/2, SEM LUVA</t>
  </si>
  <si>
    <t>ELETRODUTO DE PVC ROSCÁVEL DE 2", SEM LUVA</t>
  </si>
  <si>
    <t>ELETRODUTO DE PVC ROSCÁVEL DE 3, SEM LUVA</t>
  </si>
  <si>
    <t>ELETRODUTO DE PVC ROSCÁVEL DE 3/4, SEM LUVA</t>
  </si>
  <si>
    <t>ELETRODUTO DE PVC ROSCÁVEL DE 4, SEM LUVA</t>
  </si>
  <si>
    <t>ELETRODUTO FERRO GALV OU ZINCADO ELETROLIT LEVE PAREDE 0,90MM - 1" NBR 13057</t>
  </si>
  <si>
    <t>ELETRODUTO FERRO GALV OU ZINCADO ELETROLIT LEVE PAREDE 0,90MM - 1/2" NBR 13057</t>
  </si>
  <si>
    <t>ELETRODUTO FERRO GALV OU ZINCADO ELETROLIT LEVE PAREDE 0,90MM - 3/4" NBR 13057</t>
  </si>
  <si>
    <t>ELETRODUTO FERRO GALV OU ZINCADO ELETROLIT PESADO PAREDE 2,25MM - 4" NBR 13057</t>
  </si>
  <si>
    <t>ELETRODUTO FERRO GALV OU ZINCADO ELETROLIT SEMI-PESADO PAREDE 1,20MM - 1.1/2"NBR 13057</t>
  </si>
  <si>
    <t>ELETRODUTO FERRO GALV OU ZINCADO ELETROLIT SEMI-PESADO PAREDE 1,20MM - 1.1/4"NBR 13057</t>
  </si>
  <si>
    <t>ELETRODUTO FERRO GALV OU ZINCADO ELETROLIT SEMI-PESADO PAREDE 1,20MM - 2" NBR</t>
  </si>
  <si>
    <t>M21,15ELETRODUTO FERRO GALV OU ZINCADO ELETROLIT SEMI-PESADO PAREDE 1,52MM - 2.1/2"NBR 13057</t>
  </si>
  <si>
    <t>CR</t>
  </si>
  <si>
    <t>ELETRODUTO FERRO GALV OU ZINCADO ELETROLIT SEMI-PESADO PAREDE 1,52MM - 3" NBR</t>
  </si>
  <si>
    <t>M3,60ELETRODUTO METALICO FLEXIVEL REV EXT PVC PRETO 15MM TIPO COPEX OU EQUIV</t>
  </si>
  <si>
    <t>ELETRODUTO METALICO FLEXIVEL REV EXT PVC PRETO 25MM TIPO COPEX OU EQUIV</t>
  </si>
  <si>
    <t>ELETRODUTO METALICO FLEXIVEL REV EXT PVC PRETO 32MM TIPO COPEX OU EQUIV</t>
  </si>
  <si>
    <t>ELETRODUTO METALICO FLEXIVEL REV EXT PVC PRETO 40MM TIPO COPEX OU EQUIV</t>
  </si>
  <si>
    <t>ELETRODUTO METALICO FLEXIVEL REV EXT PVC PRETO 50MM TIPO COPEX OU EQUIV</t>
  </si>
  <si>
    <t>ELETRODUTO METALICO FLEXIVEL REV EXT PVC PRETO 60MM TIPO COPEX OU EQUIV</t>
  </si>
  <si>
    <t>ELETRODUTO METALICO FLEXIVEL REV EXT PVC PRETO 75MM TIPO COPEX OU EQUIV</t>
  </si>
  <si>
    <t>ELETRODUTO METALICO FLEXIVEL TIPO CONDUITE D = 1 1/2"</t>
  </si>
  <si>
    <t>ELETRODUTO METALICO FLEXIVEL TIPO CONDUITE D = 1 1/4"</t>
  </si>
  <si>
    <t>ELETRODUTO METALICO FLEXIVEL TIPO CONDUITE D = 1/2"</t>
  </si>
  <si>
    <t>ELETRODUTO METALICO FLEXIVEL TIPO CONDUITE D = 1"</t>
  </si>
  <si>
    <t>ELETRODUTO METALICO FLEXIVEL TIPO CONDUITE D = 2 1/2"</t>
  </si>
  <si>
    <t>ELETRODUTO METALICO FLEXIVEL TIPO CONDUITE D = 2"</t>
  </si>
  <si>
    <t>ELETRODUTO METALICO FLEXIVEL TIPO CONDUITE D = 3"</t>
  </si>
  <si>
    <t>ELETRODUTO METALICO FLEXIVEL 1/2" C/ REVESTIMENTO PVC TIPO SEALTUBO OU EQUIV</t>
  </si>
  <si>
    <t>ELETRODUTO PVC FLEXIVEL CORRUGADO 16MM TIPO TIGREFLEX OU EQUIV</t>
  </si>
  <si>
    <t>ELETRODUTO PVC FLEXIVEL CORRUGADO 20MM TIPO TIGREFLEX OU EQUIV</t>
  </si>
  <si>
    <t>ELETRODUTO PVC FLEXIVEL CORRUGADO 25MM TIPO TIGREFLEX OU EQUIV</t>
  </si>
  <si>
    <t>ELETRODUTO PVC FLEXIVEL CORRUGADO 32MM TIPO TIGREFLEX OU EQUIV</t>
  </si>
  <si>
    <t>ELETRODUTO PVC SOLDAVEL NBR-6150 CL B - 20MM</t>
  </si>
  <si>
    <t>ELETRODUTO PVC SOLDAVEL NBR-6150 CL B - 25MM</t>
  </si>
  <si>
    <t>ELETRODUTO PVC SOLDAVEL NBR-6150 CL B - 32MM</t>
  </si>
  <si>
    <t>ELETRODUTO PVC SOLDAVEL NBR-6150 CL B - 40MM</t>
  </si>
  <si>
    <t>ELETRODUTO PVC SOLDAVEL NBR-6150 CL B - 50MM</t>
  </si>
  <si>
    <t>ELETRODUTO PVC SOLDAVEL NBR-6150 CL B - 60MM</t>
  </si>
  <si>
    <t>ELETRODUTO 2" TIPO KANALEX OU EQUIV</t>
  </si>
  <si>
    <t>ELETRODUTO 3" TIPO KANALEX OU EQUIV</t>
  </si>
  <si>
    <t>ELETROTECNICO</t>
  </si>
  <si>
    <t>ELEVADOR DE CARGA, CABINE SEMI FECHADA 2,0 X 1,5 X 2,0 M, CAPACIDADE DE CARGA1000 KG, TORRE 2,38 X 2,21 X 15 M, GUINCHO DE EMBREAGEM, FREIO DE SEGURANCA,LIMITADOR DE VELOCIDADE E CANCELAPREÇOS DE INSUMOS</t>
  </si>
  <si>
    <t>ELEVADOR DE CREMALHEIRA CABINE FECHADA 1,5 X 2,5 X 2,35 M (UMA POR TORRE),CAPACIDADE DE CARGA 1200 KG (15 PESSOAS), TORRE 24 M (16 MODULOS), FREIO DESEGURANCA, LIMITADOR DE CARGA</t>
  </si>
  <si>
    <t>ELEVADOR DE OBRA COM TORRE DE *2,00 X 2,00* M, ALTURA DE 15 M, CARGA MAXIMA IGUALA 1500 KG, CABINE SEMI-FECHADA PARA MATERIAL, COM GUINCHO DE CORRENTE EENGRENAGEM E MOTOR ELETRICO TRIFASICO DE 10 CV (LOCACAO)</t>
  </si>
  <si>
    <t>EMENDA MR PVC AQUAPLUV D = 125 MM</t>
  </si>
  <si>
    <t>EMPILHADEIRA C/ TORRE TRIPLEX 4,80M 189" DE ELEVACAO C/ DESLOCADOR LATERAL DOSGARFOS A GASOLINA /GLP CAP MAX 4T P/ TERRENO IRREGULAR CLARK CGP 40 PNEUSINFLAVEIS **CAIXA**"</t>
  </si>
  <si>
    <t>EMPILHADEIRA C/ TORRE TRIPLEX 4,80M 189" DE ELEVACAO C/ DESLOCADOR LATERAL DOSGARFOS, GASOLINA/GLP CAP MAX 5T, P/ TERRENO IRREGULAR CLARK CGP55/CGP50 PNEUSINFLAVEIS **CAIXA**"</t>
  </si>
  <si>
    <t>EMPILHADEIRA C/ TORRE TRIPLEX 4,80M 189" DE ELEVACAO C/ DESLOCADOR LATERAL DOSGARFOS, GASOLINA/GLP CAP MAX 6T P/ TERRENO IRREGULAR HYSTER H135XL2 PNEUSINFLAVEIS **CAIXA**"</t>
  </si>
  <si>
    <t>EMPILHADEIRA C/ TORRE TRIPLEX 4,80M 189" DE ELEVACAO C/ DESLOCADOR LATERAL DOSGARFOS, 40HP GASOLINA/GLP CAP 3T, P/ TERRENO IRREGULAR HYSTER H-55XM SIMPLEXPNEUS INFLAVEIS **CAIXA**"</t>
  </si>
  <si>
    <t>EMPILHADEIRA SOBRE PNEUS COM TORRE TRIPLEX, ELEVACAO DE 4,80 M E DESLOCADORLATERAL DOS GARFOS (MOTOR A GASOLINA/GLP = 40 HP; CAPACIDADE MAXIMA DE 2,5 T)</t>
  </si>
  <si>
    <t>EMULSAO ASFALTICA CATIONICA RL-1C PARA USO EM PAVIMENTACAO ASFALTICA</t>
  </si>
  <si>
    <t>EMULSAO ASFALTICA CATIONICA RM-1C PARA USO EM PAVIMENTACAO ASFALTICA</t>
  </si>
  <si>
    <t>EMULSAO ASFALTICA CATIONICA RR-1C PARA USO EM PAVIMENTACAO ASFALTICA</t>
  </si>
  <si>
    <t>EMULSAO ASFALTICA CATIONICA RR-2C PARA USO EM PAVIMENTACAO ASFALTICA</t>
  </si>
  <si>
    <t>EMULSAO ASFALTICA COM ELASTOMEROS PARA IMPERMEABILIZACAO</t>
  </si>
  <si>
    <t>ENCANADOR OU BOMBEIRO HIDRAULICO</t>
  </si>
  <si>
    <t>ENCARREGADO GERAL DE OBRAS</t>
  </si>
  <si>
    <t>ENERGIA ELETRICA ATE 2000 KWH INDUSTRIAL, SEM DEMANDA</t>
  </si>
  <si>
    <t>KW/H</t>
  </si>
  <si>
    <t>ENGATE OU RABICHO FLEXIVEL EM METAL CROMADO 1/2" x 30CM</t>
  </si>
  <si>
    <t>ENGATE OU RABICHO FLEXIVEL EM METAL CROMADO 1/2" x 40CM</t>
  </si>
  <si>
    <t>ENGATE OU RABICHO FLEXIVEL PLASTICO (PVC OU ABS) BRANCO 1/2" X 40CM</t>
  </si>
  <si>
    <t>ENGATE/RABICHO FLEXIVEL PLASTICO (PVC OU ABS) BRANCO 1/2 X 30 CM</t>
  </si>
  <si>
    <t>ENGENHEIRO CIVIL DE OBRA JUNIOR</t>
  </si>
  <si>
    <t>ENGENHEIRO CIVIL DE OBRA PLENO</t>
  </si>
  <si>
    <t>ENGENHEIRO CIVIL DE OBRA SENIOR</t>
  </si>
  <si>
    <t>ENGENHEIRO CIVIL JUNIOR</t>
  </si>
  <si>
    <t>ENGENHEIRO CIVIL PLENO</t>
  </si>
  <si>
    <t>ENGENHEIRO CIVIL SENIOR</t>
  </si>
  <si>
    <t>ENGENHEIRO ELETRICISTA</t>
  </si>
  <si>
    <t>ENGENHEIRO SANITARISTA</t>
  </si>
  <si>
    <t>ENTRADA DE LINHA DE ALUMINIO, DE ENCAIXE P/ ELETRODUTO DE 2 1/2"</t>
  </si>
  <si>
    <t>ENTRADA DE LINHA DE ALUMINIO, DE ENCAIXE P/ ELETRODUTO 1 1/2"</t>
  </si>
  <si>
    <t>ENTRADA DE LINHA DE ALUMINIO, DE ENCAIXE P/ ELETRODUTO 1 1/4"</t>
  </si>
  <si>
    <t>ENTRADA DE LINHA DE ALUMINIO, DE ENCAIXE P/ ELETRODUTO 1"</t>
  </si>
  <si>
    <t>ENTRADA DE LINHA DE ALUMINIO, DE ENCAIXE P/ ELETRODUTO 2"</t>
  </si>
  <si>
    <t>ENTRADA DE LINHA DE ALUMINIO, DE ENCAIXE P/ ELETRODUTO 3/4"</t>
  </si>
  <si>
    <t>ENTRADA DE LINHA DE ALUMINIO, DE ENCAIXE P/ ELETRODUTO 3"</t>
  </si>
  <si>
    <t>ENTRADA DE LINHA DE ALUMINIO, DE ENCAIXE P/ ELETRODUTO 4"</t>
  </si>
  <si>
    <t>ENTRADA LATAO CROMADO TIPO 303 LA FONTE P/ FECHADURA PORTA INTERNA</t>
  </si>
  <si>
    <t>ESCAVADEIRA DRAGA DE ARRASTE, CAP. 3/4 JC 140HP (INCL MANUTENCAO/OPERACAO)</t>
  </si>
  <si>
    <t>ESCAVADEIRA DRAGA DE MANDIBULAS SOBRE ESTEIRA, 140HP CAP. 3/4 JC (INCLMANUTENCAO/OPERACAO)PREÇOS DE INSUMOS</t>
  </si>
  <si>
    <t>ESCAVADEIRA HIDRAULICA COM CLAMSHEL SOBRE PNEUS (INCL MANUTENCAO/OPERACAO)</t>
  </si>
  <si>
    <t>ESCAVADEIRA HIDRAULICA SOBRE ESTEIRA 140HP CAP. 0,98M3 TIPO CATERPILAR OU EQUIV(INCL MANUTENCAO/OPERACAO)</t>
  </si>
  <si>
    <t>ESCAVADEIRA HIDRAULICA SOBRE ESTEIRA 146 A 169HP CAP. 2M3 (INCLMANUTENCAO/OPERACAO)</t>
  </si>
  <si>
    <t>ESCAVADEIRA HIDRAULICA SOBRE ESTEIRAS CACAMBA 0,40 A 1,20 M3, PESO OPERACIONAL21,19 T, POTENCIA LIQUIDA 173 HP</t>
  </si>
  <si>
    <t>ESCAVADEIRA HIDRAULICA SOBRE ESTEIRAS COM CACAMBA DE 1,20 M3, PESOOPERACIONAL 21 T, POTENCIA BRUTA 155 HP</t>
  </si>
  <si>
    <t>ESCAVADEIRA HIDRAULICA SOBRE ESTEIRAS DE 99 HP, PESO OPERACIONAL DE *16* T ECAPACIDADE DE 0,85 A 1,00 M3 (LOCACAO COM OPERADOR, COMBUSTIVEL E MANUTENCAO)</t>
  </si>
  <si>
    <t>ESCAVADEIRA HIDRAULICA SOBRE ESTEIRAS, CACAMBA 0,80 M3, PESO OPERACIONAL 17,8T, POTENCIA LIQUIDA 110 HP</t>
  </si>
  <si>
    <t>ESCAVADEIRA HIDRAULICA SOBRE ESTEIRAS, CACAMBA 0,4 A 1,70 M3, PESO OPERACIONAL23,2 T, POTENCIA BRUTA 183 HP</t>
  </si>
  <si>
    <t>ESCAVADEIRA HIDRAULICA SOBRE ESTEIRAS, CACAMBA 0,62M3, PESO OPERACIONAL12,61T, POTENCIA LIQUIDA 95HP</t>
  </si>
  <si>
    <t>ESCAVADEIRA HIDRAULICA SOBRE ESTEIRAS, CACAMBA 0,80 A 1,30 M3, PESO OPERACIONAL22,18 T, POTENCIA LIQUIDA 170 HP</t>
  </si>
  <si>
    <t>ESCAVADEIRA HIDRAULICA SOBRE ESTEIRAS, CACAMBA 0,80M3, PESO OPERACIONAL 17T,POTENCIA BRUTA 111HP</t>
  </si>
  <si>
    <t>ESCAVADEIRA HIDRAULICA SOBRE PNEUS 105HP CAP. 0,7M3 (INCLMANUTENCAO/OPERACAO)</t>
  </si>
  <si>
    <t>ESCAVADEIRA HIDRAULICA SOBRE RODAS 98HP (INCL MANUTENCAO/OPERACAO)</t>
  </si>
  <si>
    <t>ESCORA METALICA COM ALTURA REGULAVEL DE *1,90* a *3,20* M, COM CAPACIDADE DECARGA DE NO MINIMO 1000 KGF (10 KN), INCLUSO TRIPE E FORCADO (LOCACAO)</t>
  </si>
  <si>
    <t>ESCORA PRE-MOLDADA EM CONCRETO, *10 X 10* CM, H = 2,30M</t>
  </si>
  <si>
    <t>ESCOVA CIRCULAR EM AÇO LATONADO, COM CERDAS DE 0,30 MM, DE 6" X 1 (INDICARFABRICANTE)</t>
  </si>
  <si>
    <t>ESCOVA DE AÇO (USO MANUAL)</t>
  </si>
  <si>
    <t>ESGUICHO JATO REGULAVEL, TIPO ELKHART, ENGATE RAPIDO 1 1/2", PARA COMBATE AINCENDIO</t>
  </si>
  <si>
    <t>ESGUICHO JATO REGULAVEL, TIPO ELKHART, ENGATE RAPIDO 2 1/2", PARA COMBATE AINCENDIO</t>
  </si>
  <si>
    <t>ESGUICHO TIPO JATO SOLIDO, EM LATAO, ENGATE RAPIDO 1 1/2" X 13 MM, PARA MANGUEIRAEM INSTALACAO PREDIAL COMBATE A INCENDIO</t>
  </si>
  <si>
    <t>ESGUICHO TIPO JATO SOLIDO, EM LATAO, ENGATE RAPIDO 1 1/2" X 16 MM, PARA MANGUEIRAEM INSTALACAO PREDIAL COMBATE A INCENDIO</t>
  </si>
  <si>
    <t>ESGUICHO TIPO JATO SOLIDO, EM LATAO, ENGATE RAPIDO 1 1/2" X 19 MM, PARA MANGUEIRAEM INSTALACAO PREDIAL COMBATE A INCENDIO</t>
  </si>
  <si>
    <t>ESGUICHO TIPO JATO SOLIDO, EM LATAO, ENGATE RAPIDO 2 1/2" X 13 MM, PARA MANGUEIRAEM INSTALACAO PREDIAL COMBATE A INCENDIO</t>
  </si>
  <si>
    <t>ESGUICHO TIPO JATO SOLIDO, EM LATAO, ENGATE RAPIDO 2 1/2" X 16 MM, PARA MANGUEIRAEM INSTALACAO PREDIAL COMBATE A INCENDIO</t>
  </si>
  <si>
    <t>ESGUICHO TIPO JATO SOLIDO, EM LATAO, ENGATE RAPIDO 2 1/2" X 19 MM, PARA MANGUEIRAEM INSTALACAO PREDIAL COMBATE A INCENDIO</t>
  </si>
  <si>
    <t>ESMERILHADEIRA ANGULAR ELÉTRICA (8500 RPM; POTÊNCIA DE 2400 W) PARA DISCOS DEDESBASTE, CORTE E LIXA, COM D = 7")</t>
  </si>
  <si>
    <t>ESMERILHADEIRA ELETRICA INDUSTRIAL PORTATIL</t>
  </si>
  <si>
    <t>ESPARGIDOR DE ASFALTO PRESSURIZADO, REBOCAVEL, TANQUE DE 2500 L, PNEUMATICO,COM MOTOR A GASOLINA 3,4HP</t>
  </si>
  <si>
    <t>ESPARGIDOR DE ASFALTO PRESSURIZADO, TANQUE 6 M3 COM ISOLACAO TERMICA,AQUECIDO COM 2 MACARICOS, COM BARRA ESPARGIDORA 3,60 M, A SER MONTADO SOBRECAMINHAO</t>
  </si>
  <si>
    <t>ESPELHO CRISTAL E = 4 MM</t>
  </si>
  <si>
    <t>ESPELHO P/ FECHADURA EXTERNA EMBUTIR - ACAB PADRAO MEDIO</t>
  </si>
  <si>
    <t>ESPELHO P/ FECHADURA EXTERNA EMBUTIR - LINHA POPULAR</t>
  </si>
  <si>
    <t>ESPOLETA SIMPLES Nº 8</t>
  </si>
  <si>
    <t>ESPUMA DE POLIURETANO E=20 A 25MM TEMP DE TRABALHO -50 A +100 GC DENS 29 A35KG/M3PREÇOS DE INSUMOS</t>
  </si>
  <si>
    <t>ESQUADRO EXTERNO MR PVC AQUAPLUV D = 125MM</t>
  </si>
  <si>
    <t>ESQUADRO INTERNO MR PVC AQUAPLUV D = 125MM</t>
  </si>
  <si>
    <t>ESTACA 'H' - 6" X 6", INCLUSIVE CRAVACAO</t>
  </si>
  <si>
    <t>ESTACA "I" - 10" X 4 5/8" SIMPLES - 37.80KG, INCLUSIVE CRAVACAO</t>
  </si>
  <si>
    <t>ESTACA "I" - 12" X 5 1/4" SIMPLES, INCLUSIVE CRAVACAO</t>
  </si>
  <si>
    <t>ESTACA CONCRETO ARMADO CENTRIFUGADO D = 20CM INCLUSIVE CRAVACAO E EMENDAS25 A 30T</t>
  </si>
  <si>
    <t>ESTACA CONCRETO ARMADO CENTRIFUGADO D = 28CM INCLUSIVE CRAVACAO E EMENDAS30 A 40T</t>
  </si>
  <si>
    <t>ESTACA CONCRETO ARMADO CENTRIFUGADO D = 33CM INCLUSIVE CRAVACAO E EMENDAS60 A 75T</t>
  </si>
  <si>
    <t>ESTACA CONCRETO ARMADO CENTRIFUGADO D = 38CM INCLUSIVE CRAVACAO E EMENDAS75 A 90T</t>
  </si>
  <si>
    <t>ESTACA CONCRETO ARMADO CENTRIFUGADO D = 42CM INCLUSIVE CRAVACAO E EMENDAS90 A 115T</t>
  </si>
  <si>
    <t>ESTACA CONCRETO ARMADO CENTRIFUGADO D = 60CM INCLUSIVE CRAVACAO E EMENDAS170 A 230T</t>
  </si>
  <si>
    <t>ESTACA CONCRETO PRE-MOLDADO INCLUSIVE CRAVACAO E EMENDAS 130T</t>
  </si>
  <si>
    <t>ESTACA CONCRETO PRE-MOLDADO INCLUSIVE CRAVACAO E EMENDAS 16 X 16CM - 25T</t>
  </si>
  <si>
    <t>ESTACA CONCRETO PRE-MOLDADO INCLUSIVE CRAVACAO E EMENDAS 18 X 18CM - 32T</t>
  </si>
  <si>
    <t>ESTACA CONCRETO PRE-MOLDADO INCLUSIVE CRAVACAO E EMENDAS 23 X 23CM - 50T</t>
  </si>
  <si>
    <t>ESTACA CONCRETO PRE-MOLDADO INCLUSIVE CRAVACAO E EMENDAS 26 X 26CM - 62T</t>
  </si>
  <si>
    <t>ESTACA CONCRETO PRE-MOLDADO INCLUSIVE CRAVACAO E EMENDAS 30 X 30CM - 80T</t>
  </si>
  <si>
    <t>ESTACA CONCRETO PRE-MOLDADO INCLUSIVE CRAVACAO E EMENDAS 35T</t>
  </si>
  <si>
    <t>ESTACA CONCRETO PRE-MOLDADO INCLUSIVE CRAVACAO E EMENDAS 45T</t>
  </si>
  <si>
    <t>ESTACA CONCRETO PRE-MOLDADO INCLUSIVE CRAVACAO E EMENDAS 75T</t>
  </si>
  <si>
    <t>ESTACA CONCRETO PRE-MOLDADO INCLUSIVE CRAVACAO E EMENDAS 95T</t>
  </si>
  <si>
    <t>ESTACA DE CONCRETO MACICA PARA CARGA DE 20 T, INCLUSIVE A CRAVACAO E EMENDAS,EXCETO O SERVICO DE SONDAGEM</t>
  </si>
  <si>
    <t>ESTAGIARIO EM ENGENHARIA / ARQUITETURA</t>
  </si>
  <si>
    <t>ESTOPA</t>
  </si>
  <si>
    <t>ESTOPIM SIMPLES</t>
  </si>
  <si>
    <t>ESTRIBO COM PARAFUSO EM CHAPA DE FERRO FUNDIDO DE 2" X 3/16" X 35 CM, SECAO "U",PARA MADEIRAMENTO DE TELHADO</t>
  </si>
  <si>
    <t>ESTUCADOR</t>
  </si>
  <si>
    <t>ETANOL</t>
  </si>
  <si>
    <t>EXAMES (ENCARGOS COMPLEMENTARES) *COLETADO CAIXA*</t>
  </si>
  <si>
    <t>EXTENSOR/HASTE DE COMANDO 25MM ALUMINIO</t>
  </si>
  <si>
    <t>EXTINTOR DE INCENDIO PORTATIL COM CARGA DE AGUA PRESSURIZADA DE 10 L, CLASSE A</t>
  </si>
  <si>
    <t>EXTINTOR DE INCENDIO PORTATIL COM CARGA DE GAS CARBONICO CO2 DE 4 KG, CLASSEBC</t>
  </si>
  <si>
    <t>EXTINTOR DE INCENDIO PORTATIL COM CARGA DE GAS CARBONICO CO2 DE 6 KG, CLASSEBC</t>
  </si>
  <si>
    <t>EXTINTOR DE INCENDIO PORTATIL COM CARGA DE PO QUIMICO SECO (PQS) DE 12 KG,CLASSE BC</t>
  </si>
  <si>
    <t>EXTINTOR DE INCENDIO PORTATIL COM CARGA DE PO QUIMICO SECO (PQS) DE 4 KG,CLASSE BC</t>
  </si>
  <si>
    <t>EXTINTOR DE INCENDIO PORTATIL COM CARGA DE PO QUIMICO SECO (PQS) DE 6 KG,CLASSE BC</t>
  </si>
  <si>
    <t>EXTINTOR DE INCENDIO PORTATIL COM CARGA DE PO QUIMICO SECO (PQS) DE 8 KG,CLASSE BC</t>
  </si>
  <si>
    <t>EXTREMIDADE P/ HIDROMETRO PVC C/ BUCHA LATAO CURTA 1/2"</t>
  </si>
  <si>
    <t>EXTREMIDADE P/ HIDROMETRO PVC C/ BUCHA LATAO CURTA 3/4"</t>
  </si>
  <si>
    <t>EXTREMIDADE P/ HIDROMETRO PVC LONGA 1/2" SEM BUCHA LATAOPREÇOS DE INSUMOS</t>
  </si>
  <si>
    <t>EXTREMIDADE P/ HIDROMETRO PVC LONGA 3/4" SEM BUCHA LATAO</t>
  </si>
  <si>
    <t>EXTREMIDADE P/ HIDROMETRO PVC SEM BUCHA DE LATAO CURTA 1/2"</t>
  </si>
  <si>
    <t>EXTREMIDADE P/ HIDROMETRO PVC SEM BUCHA DE LATAO CURTA 3/4"</t>
  </si>
  <si>
    <t>EXTREMIDADE PVC PBA NBR 10351 BF DN 100/ DE 110MM</t>
  </si>
  <si>
    <t>EXTREMIDADE PVC PBA NBR 10351 BF DN 50/ DE 60MM</t>
  </si>
  <si>
    <t>EXTREMIDADE PVC PBA NBR 10351 BF DN 75/ DE 85MM</t>
  </si>
  <si>
    <t>EXTREMIDADE PVC PBA NBR 10351 PF DN 100/ DE 110MM</t>
  </si>
  <si>
    <t>EXTREMIDADE PVC PBA NBR 10351 PF DN 50/ DE 60MM</t>
  </si>
  <si>
    <t>EXTREMIDADE PVC PBA NBR 10351 PF DN 75/ DE 85MM</t>
  </si>
  <si>
    <t>FAIXA (LISTELO) CERAMICA 8 X 31 CM ( 3" X 12")</t>
  </si>
  <si>
    <t>FECHADURA BICO PAPAGAIO C/ CILINDRO P/ PORTA CORRER EXTERNA INCL CONCHAS ACAB PADRAO MEDIO</t>
  </si>
  <si>
    <t>FECHADURA BICO PAPAGAIO C/ CILINDRO P/ PORTA CORRER EXTERNA INCL CONCHAS ACAB SUPERIOR (LINHA LUXO)</t>
  </si>
  <si>
    <t>FECHADURA BICO PAPAGAIO P/ PORTA CORRER INTERNA CHAVE BIPARTIDA - ACABPADRAO MEDIO</t>
  </si>
  <si>
    <t>FECHADURA C/ CILINDRO ACABAMENTO POLIDO OU CROMADO P/ MOVEIS</t>
  </si>
  <si>
    <t>FECHADURA C/ CILINDRO LATAO CROMADO P/ PORTA VIDRO TP AROUCA 2171-L OU EQUIV</t>
  </si>
  <si>
    <t>FECHADURA DE EMBUTIR PARA PORTA EXTERNA, MACANETA E ESPELHO EM METALCROMADO</t>
  </si>
  <si>
    <t>FECHADURA EMBUTIR EXTERNA (C/ CILINDRO) COMPLETA - ACAB PADRAO MEDIO</t>
  </si>
  <si>
    <t>FECHADURA EMBUTIR P/ PORTA DE BANHEIRO, COMPLETA - ACAB PADRAO MEDIO</t>
  </si>
  <si>
    <t>FECHADURA EMBUTIR P/ PORTA DE BANHEIRO, COMPLETA - LINHA POPULAR</t>
  </si>
  <si>
    <t>FECHADURA EMBUTIR REFORCADA (DE SEGURANCA) C/ CILINDRO P/ PORTA EXT,COMPLETA - ACAB PADRAO MEDI O</t>
  </si>
  <si>
    <t>FECHADURA EMBUTIR REFORCADA (DE SEGURANCA) C/ CILINDRO P/ PORTA EXT,COMPLETA - ACAB SUPERIOR (LINHA LUXO)</t>
  </si>
  <si>
    <t>FECHADURA EMBUTIR TIPO GORGES LA FONTE 1010 OU EQUIV CROMADA P/ ARMARIO</t>
  </si>
  <si>
    <t>FECHADURA EMBUTIR TIPO LA FONTE 119 CILINDRO CROMADA C/ LINGUETA P/ ARMARIO</t>
  </si>
  <si>
    <t>FECHADURA EMBUTIR TP GORGES (CHAVE GRANDE) P/PORTA INTERNA, COMPLETA - ACABPADRAO MEDIO</t>
  </si>
  <si>
    <t>FECHADURA EMBUTIR TP GORGES (CHAVE GRANDE) P/PORTA INTERNA, COMPLETA - LINHAPOPULAR</t>
  </si>
  <si>
    <t>FECHADURA LA FONTE 1515-ST2-55MM TIPO GORGES P/ PORTA INTERNA (SOMENTE AMAQUINA, SEM ESPELHO E SEM MACANETA)</t>
  </si>
  <si>
    <t>FECHADURA LA FONTE 330-ST-55MM C/ CILINDRO P/ PORTA EXT (SOMENTE A MAQUINA, SEMESPELHO E SEM MACANETA)</t>
  </si>
  <si>
    <t>FECHADURA LA FONTE 330-ST2-40MM C/ CILINDRO P/ PORTA EXT (SOMENTE A MAQUINA,SEM ESPELHO E SEM MACANETA)</t>
  </si>
  <si>
    <t>FECHADURA LA FONTE 7070-ST2-40MM P/ PORTA DE BANHEIRO (SOMENTE A MAQUINA, SEMESPELHO E SEM MACA NETA)</t>
  </si>
  <si>
    <t>FECHADURA SOBREPOR C/ CILINDRO LATAO CROMADO OU POLIDO</t>
  </si>
  <si>
    <t>FECHADURA SOBREPOR FERRO PINTADO C/ MACANETA, CHAVE GRANDE TP HAGA 1137 OUEQUIV</t>
  </si>
  <si>
    <t>FECHADURA SOBREPOR FERRO PINTADO CHAVE GRANDE</t>
  </si>
  <si>
    <t>FECHADURA TIPO LA FONTE 218 CILINDRO CROMADA P/ ARMARIO E GAVETA ESP ATE 20MM</t>
  </si>
  <si>
    <t>FECHADURA TUBULAR CILINDRO CENTRAL 70MM COMPLETA - TP LA FONTE 30 CR OU EQUIV</t>
  </si>
  <si>
    <t>FECHO CHATO SOBREPOR FERRO ZINCADO/NIQUEL/GALV OU POLIDO - 5"</t>
  </si>
  <si>
    <t>FECHO CHATO SOBREPOR FERRO ZINCADO/NIQUEL/GALV OU POLIDO - 6"</t>
  </si>
  <si>
    <t>FECHO CHATO SOBREPOR FERRO ZINCADO/NIQUEL/GALV OU POLIDO - 8"</t>
  </si>
  <si>
    <t>FECHO CONCHA C/ ALAVANCA P/ PORTA OU JANELA CORRER</t>
  </si>
  <si>
    <t>FECHO DE EMBUTIR (TP UNHA) C/ ALAVANCA FERRO OU ACO CROMADO - 22CM</t>
  </si>
  <si>
    <t>FECHO DE EMBUTIR (TP UNHA) C/ ALAVANCA LATAO CROMADO - 22CM</t>
  </si>
  <si>
    <t>FECHO DE EMBUTIR (TP UNHA) C/ ALAVANCA LATAO CROMADO - 40CMPREÇOS DE INSUMOS</t>
  </si>
  <si>
    <t>FECHO SEGURANCA TP BATOM LATAO CROMADO P/ PORTA EXT</t>
  </si>
  <si>
    <t>FELTRO ONDALIT LARGURA = 1,00 M</t>
  </si>
  <si>
    <t>FERROLHO/FECHO/TARJETA ALUMINIO 3'' TIPO FERROLHO/FECHO/TARJETA P/ JAN / PORTA/PORTAO</t>
  </si>
  <si>
    <t>FERROLHO/FECHO/TARJETA OU TRINCO PINO REDONDO 12" SOBREPOR FERROZINC/GALV OU POLIDO "</t>
  </si>
  <si>
    <t>FERROLHO/FECHO/TARJETA OU TRINCO PINO REDONDO 2" SOBREPOR FERRO ZINC/GALVOU POLIDO</t>
  </si>
  <si>
    <t>FERROLHO/FECHO/TARJETA OU TRINCO PINO REDONDO 4" SOBREPOR FERRO ZINC/GALVOU POLIDO</t>
  </si>
  <si>
    <t>FERROLHO/FECHO/TARJETA OU TRINCO PINO REDONDO 4"(10CM) SOBREPOR LATAOCROMADO/POLIDO OU OXIDADO</t>
  </si>
  <si>
    <t>FERROLHO/FECHO/TARJETA OU TRINCO PINO REDONDO 5" SOBREPOR FERRO ZINC/GALVOU POLIDO</t>
  </si>
  <si>
    <t>FERROLHO/FECHO/TARJETA OU TRINCO PINO REDONDO 6" SOBREPOR FERRO ZINC/GALVOU POLIDO</t>
  </si>
  <si>
    <t>FERROLHO/FECHO/TARJETA OU TRINCO PINO REDONDO 8" SOBREPOR FERRO ZINC/GALVOU POLIDO "</t>
  </si>
  <si>
    <t>FERTILIZANTE NPK - 10:10:10</t>
  </si>
  <si>
    <t>FERTILIZANTE NPK - 4: 14: 8</t>
  </si>
  <si>
    <t>FILETE CERÂMICO 2 X 30,5 CM</t>
  </si>
  <si>
    <t>FILTRO ANAEROBIO CILINDRICO CONCRETO PRE MOLDADO 1,20 X 1,50 (DIAMETROXALTURA)PARA 4 A 5 CONTRIBUINTES (NBR 13969)</t>
  </si>
  <si>
    <t>FINCAPINO CURTO CALIBRE 22 VERMELHO, CARGA MEDIA (ACAO DIRETA)</t>
  </si>
  <si>
    <t>CENTO</t>
  </si>
  <si>
    <t>FINCAPINO LONGO CALIBRE 22, CARGA FORTE (ACAO DIRETA)</t>
  </si>
  <si>
    <t>FIO COBRE NU DE 150 A 500 MM2, PARA TENSOES DE ATE 600 V</t>
  </si>
  <si>
    <t>FIO COBRE NU DE 16 A 35 MM2, PARA TENSOES DE ATE 600 V</t>
  </si>
  <si>
    <t>FIO COBRE NU DE 50 A 120 MM2, PARA TENSOES DE ATE 600 V</t>
  </si>
  <si>
    <t>FIO P/ INSTAL. ELETRONICA (SOM) POLARIZADO BICOLOR 2 X 0,75MM2</t>
  </si>
  <si>
    <t>FIO P/ TELEFONE DE COBRE BITOLA 0,6MM ISOLACAO EM PVC, POLIPROPILENO, 2CONDUTORES</t>
  </si>
  <si>
    <t>FIO P/ TELEFONE DE COBRE BITOLA 1,6MM ISOLACAO EM PVC, POLIPROPILENO, 2CONDUTORES</t>
  </si>
  <si>
    <t>FIO P/ TELEFONE DE COBRE BITOLA 1MM ISOLACAO EM PVC, POLIPROPILENO, 2CONDUTORES</t>
  </si>
  <si>
    <t>FIO RIGIDO DE 16MM2, ISOLACAO EM PVC (450/750V)</t>
  </si>
  <si>
    <t>FIO RIGIDO, ISOLACAO EM PVC 450/750V 0,5MM2</t>
  </si>
  <si>
    <t>FIO RIGIDO, ISOLACAO EM PVC 450/750V 0,75MM2</t>
  </si>
  <si>
    <t>FIO RIGIDO, ISOLACAO EM PVC 450/750V 1,5MM2</t>
  </si>
  <si>
    <t>FIO RIGIDO, ISOLACAO EM PVC 450/750V 1MM2</t>
  </si>
  <si>
    <t>FIO RIGIDO, ISOLACAO EM PVC 450/750V 10MM2</t>
  </si>
  <si>
    <t>FIO RIGIDO, ISOLACAO EM PVC 450/750V 2,5MM2</t>
  </si>
  <si>
    <t>FIO RIGIDO, ISOLACAO EM PVC 450/750V 4,0MM2</t>
  </si>
  <si>
    <t>FIO RIGIDO, ISOLACAO EM PVC 450/750V 6MM2</t>
  </si>
  <si>
    <t>FIO/CORDAO COBRE ISOLADO PARALELO OU TORCIDO 2 X 0,75MM2, TIPO PLASTIFLEXPIRELLI OU EQUIV</t>
  </si>
  <si>
    <t>FIO/CORDAO COBRE ISOLADO PARALELO OU TORCIDO 2 X 1,5MM2, TIPO PLASTIFLEX PIRELLIOU EQUIV</t>
  </si>
  <si>
    <t>FIO/CORDAO COBRE ISOLADO PARALELO OU TORCIDO 2 X 2,5MM2, TIPO PLASTIFLEX PIRELLIOU EQUIV</t>
  </si>
  <si>
    <t>FIO/CORDAO COBRE ISOLADO PARALELO OU TORCIDO 2 X 4MM2, TIPO PLASTIFLEX PIRELLIOU EQUIV</t>
  </si>
  <si>
    <t>FITA AÃO INOX PARA CINTAR POSTE, L = 19 MM, E = 0,5 MM (ROLO DE 30M)</t>
  </si>
  <si>
    <t>FITA CREPE EM ROLOS 25MMX50M</t>
  </si>
  <si>
    <t>FITA DE ALUMINIO PARA PROTECAO DO CONDUTOR LARGURA 10 MMPREÇOS DE INSUMOS</t>
  </si>
  <si>
    <t>FITA ISOLANTE ADESIVA ANTI-CHAMA EM ROLOS 19MM X 10M</t>
  </si>
  <si>
    <t>FITA ISOLANTE ADESIVA ANTI-CHAMA EM ROLOS 19MM X 5M</t>
  </si>
  <si>
    <t>FITA ISOLANTE ADESIVA ANTI-CHAMA, USO ATÉ 750 V, EM ROLO DE 19 MM X 20 M</t>
  </si>
  <si>
    <t>FITA ISOLANTE AUTO-FUSAO BT REF 3M OU SIMILAR</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</si>
  <si>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</si>
  <si>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</si>
  <si>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</si>
  <si>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</si>
  <si>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OU CINTA DE CALDEACAO P/ MANTA BUTILICA</t>
  </si>
  <si>
    <t>FITA VEDA ROSCA EM ROLOS DE 18 MM X 10 M (L X C)</t>
  </si>
  <si>
    <t>FITA VEDA ROSCA EM ROLOS DE 18 MM X 25 M (L X C)</t>
  </si>
  <si>
    <t>FITA VEDA ROSCA EM ROLOS DE 18 MM X 50 M (L X C)</t>
  </si>
  <si>
    <t>FIXADOR DE ABA AUTOTRAVANTE PARA TELHA DE FIBROCIMENTO, TIPO CANALETE 90 OUKALHETAO</t>
  </si>
  <si>
    <t>FIXADOR DE ABA SIMPLES PARA TELHA DE FIBROCIMENTO, TIPO CANALETA 49 OU KALHETA</t>
  </si>
  <si>
    <t>FIXADOR DE ABA SIMPLES PARA TELHA DE FIBROCIMENTO, TIPO CANALETA 90 OUKALHETAO</t>
  </si>
  <si>
    <t>FIXADOR DE CAL TIPO GLOBOFIX OU EQUIV</t>
  </si>
  <si>
    <t>FLANELA</t>
  </si>
  <si>
    <t>FLANGE PVC ROSCAVEL SEXTAVADO SEM FUROS 3/4"</t>
  </si>
  <si>
    <t>FLANGE PVC ROSCAVEL, SEXTAVADO, SEM FUROS, 1/2"</t>
  </si>
  <si>
    <t>FLANGE PVC ROSCAVEL, SEXTAVADO, SEM FUROS, 1"</t>
  </si>
  <si>
    <t>FLANGE PVC, ROSCAVEL, SEXTAVADO, SEM FUROS 3"</t>
  </si>
  <si>
    <t>FLANGE PVC, ROSCAVEL, SEXTAVADO, SEM FUROS 4"</t>
  </si>
  <si>
    <t>FLANGE PVC, ROSCAVEL, SEXTAVADO, SEM FUROS, 1 1/2"</t>
  </si>
  <si>
    <t>FLANGE PVC, ROSCAVEL, SEXTAVADO, SEM FUROS, 1 1/4"</t>
  </si>
  <si>
    <t>FLANGE PVC, ROSCAVEL, SEXTAVADO, SEM FUROS, 2 1/2"</t>
  </si>
  <si>
    <t>FLANGE PVC, ROSCAVEL, SEXTAVADO, SEM FUROS, 2"</t>
  </si>
  <si>
    <t>FLANGE SEXTAVADO FERRO GALV ROSCA REF. 1 1/2"</t>
  </si>
  <si>
    <t>FLANGE SEXTAVADO FERRO GALV ROSCA REF. 1 1/4"</t>
  </si>
  <si>
    <t>FLANGE SEXTAVADO FERRO GALV ROSCA REF. 1/2"</t>
  </si>
  <si>
    <t>FLANGE SEXTAVADO FERRO GALV ROSCA REF. 1"</t>
  </si>
  <si>
    <t>FLANGE SEXTAVADO FERRO GALV ROSCA REF. 2 1/2'</t>
  </si>
  <si>
    <t>FLANGE SEXTAVADO FERRO GALV ROSCA REF. 2"</t>
  </si>
  <si>
    <t>FLANGE SEXTAVADO FERRO GALV ROSCA REF. 3/4"</t>
  </si>
  <si>
    <t>FLANGE SEXTAVADO FERRO GALV ROSCA REF. 3"</t>
  </si>
  <si>
    <t>FLANGE SEXTAVADO FERRO GALV ROSCA REF. 4"</t>
  </si>
  <si>
    <t>FLANGE SEXTAVADO FERRO GALV ROSCA REF. 6"</t>
  </si>
  <si>
    <t>FOLHEADO MADEIRA CEDRO/VIROLA/CEREJEIRA/FREJO OU EQUIVALENTE PARAREVESTIMENTO DE COMPENSADO</t>
  </si>
  <si>
    <t>FORMICIDA GRANULADA</t>
  </si>
  <si>
    <t>FORRO C/ PLACAS LA-DE-VIDRO REVESTIDO FACE APARENTE C/ FILME PLASTICO GRAVADO,COR BRANCA TIPO SHEDISOL - 1,20 X 0,60M E = 15MM OU SANTA MARINA - 1,24 X 0,62E=20MM (COLOCADO)</t>
  </si>
  <si>
    <t>FORRO DE MADEIRA CEDRINHO OU EQUIVALENTE DA REGIAO, ENCAIXE MACHO/FEMEA COMFRISO, *10 X 1* CM (SEM COLOCACAO)</t>
  </si>
  <si>
    <t>FORRO DE MADEIRA CUMARU/IPE CHAMPANHE OU EQUIVALENTE DA REGIAO, ENCAIXEMACHO/FEMEA COM FRISO, *10 X 1* CM (SEM COLOCACAO)</t>
  </si>
  <si>
    <t>FORRO DE MADEIRA PINUS OU EQUIVALENTE DA REGIAO, ENCAIXE MACHO/FEMEA COMFRISO, *10 X 1* CM (SEM COLOCACAO)</t>
  </si>
  <si>
    <t>FORRO DE PVC EM REGUA DE 100 MM (COM COLOCACAO, EXCLUSIVE ESTRUTURA DESUPORTE)PREÇOS DE INSUMOS</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</si>
  <si>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</si>
  <si>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</si>
  <si>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</si>
  <si>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</si>
  <si>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</si>
  <si>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</si>
  <si>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</si>
  <si>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</si>
  <si>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FRESADORA DE ASFALTO A FRIO SOBRE ESTEIRAS, LARG. FRESAGEM 2,00 M, POT. 410KW/550 HP</t>
  </si>
  <si>
    <t>FRESADORA DE ASFALTO A FRIO SOBRE RODAS, LARG. FRESAGEM 1,00 M, POT. 155 KW/208HP</t>
  </si>
  <si>
    <t>FUNDO ANTICORROSIVO TIPO ZARCAO OU EQUIV</t>
  </si>
  <si>
    <t>FUNDO SINTETICO NIVELADOR BRANCO FOSCO PARA MADEIRA</t>
  </si>
  <si>
    <t>FURADEIRA DE IMPACTO, PORTATIL, ELETRICA, TIPO INDUSTRIAL, COM MADRIL DE 5/8"(LOCACAO)</t>
  </si>
  <si>
    <t>FUSIVEL DIAZED 20 A TAMANHO DII, CAPACIDADE DE INTERRUPCAO DE 50 KA EM VCA E 8 KAEM VCC, TENSAO NOMIMNAL DE 500 V</t>
  </si>
  <si>
    <t>FUSIVEL DIAZED 35 A TAMANHO DIII, CAPACIDADE DE INTERRUPCAO DE 50 KA EM VCA E 8KA EM VCC, TENSAO NOMIMNAL DE 500 V</t>
  </si>
  <si>
    <t>FUSIVEL NH *36* A TAMANHO 00, CAPACIDADE DE INTERRUPCAO DE 120 KA, TENSAONOMIMNAL DE 500 V</t>
  </si>
  <si>
    <t>FUSIVEL NH 100 A TAMANHO 00, CAPACIDADE DE INTERRUPCAO DE 120 KA, TENSAONOMIMNAL DE 500 V</t>
  </si>
  <si>
    <t>FUSIVEL NH 125 A TAMANHO 00, CAPACIDADE DE INTERRUPCAO DE 120 KA, TENSAONOMIMNAL DE 500 V</t>
  </si>
  <si>
    <t>FUSIVEL NH 160 A TAMANHO 00, CAPACIDADE DE INTERRUPCAO DE 120 KA, TENSAONOMIMNAL DE 500 V</t>
  </si>
  <si>
    <t>FUSIVEL NH 20 A TAMANHO 000, CAPACIDADE DE INTERRUPCAO DE 120 KA, TENSAONOMIMNAL DE 500 V</t>
  </si>
  <si>
    <t>FUSIVEL NH 200 A TAMANHO 1, CAPACIDADE DE INTERRUPCAO DE 120 KA, TENSAONOMIMNAL DE 500 V</t>
  </si>
  <si>
    <t>FUSIVEL NH 250 A TAMANHO 1, CAPACIDADE DE INTERRUPCAO DE 120 KA, TENSAONOMIMNAL DE 500 V</t>
  </si>
  <si>
    <t>FUSIVEL NH 50 A TAMANHO 00, CAPACIDADE DE INTERRUPCAO DE 120 KA, TENSAONOMIMNAL DE 500 V</t>
  </si>
  <si>
    <t>FUSIVEL NH 63 A TAMANHO 00, CAPACIDADE DE INTERRUPCAO DE 120 KA, TENSAONOMIMNAL DE 500 V</t>
  </si>
  <si>
    <t>FUSIVEL NH 80 A TAMANHO 00, CAPACIDADE DE INTERRUPCAO DE 120 KA, TENSAONOMIMNAL DE 500 V</t>
  </si>
  <si>
    <t>GABIAO TIPO CAIXA MALHA HEXAGONAL 8 X 10 CM (ZN/AL), FIO 2,7 MM, DIMENSOES 2,0 X 1,0X 0,5 M</t>
  </si>
  <si>
    <t>GABIAO MANTA (COLCHAO) MALHA HEXAGONAL 6 X 8 CM (ZN/AL + PVC), DIMENSOES 4,0 X 2,0X 0,17 M, FIO 2 MM</t>
  </si>
  <si>
    <t>GABIAO MANTA (COLCHAO) MALHA HEXAGONAL 6 X 8 CM (ZN/AL + PVC), FIO 2 MM,REVESTIDO COM PVC, DIMENSOES 4,0 X 2,0 X 0,23 M</t>
  </si>
  <si>
    <t>GABIAO MANTA (COLCHAO) MALHA HEXAGONAL 6 X 8 CM (ZN/AL + PVC), FIO 2 MM,REVESTIDO COM PVC, DIMENSOES 4,0 X 2,0 X 0,3 M</t>
  </si>
  <si>
    <t>GABIAO MANTA (COLCHAO) MALHA HEXAGONAL 6 X 8 CM (ZN/AL), FIO 2,0 MM, DIMENSOES4,0 X 2,0 X 0,23 M</t>
  </si>
  <si>
    <t>GABIAO MANTA (COLCHAO) MALHA HEXAGONAL 8 X 10 CM (ZN/AL), FIO 2,0 MM, DIMENSOES4,0 X 2,0 X 0,3 M</t>
  </si>
  <si>
    <t>GABIAO MANTA (COLCHAO) MALHA HEXAGONAL 8 X 10 CM (ZN/AL), FIO 2,2 A 2,4 MM,DIMENSOES 4,0 X 2,0 X 0,3 M</t>
  </si>
  <si>
    <t>GABIAO SACO MALHA HEXAGONAL 8 X 10 CM (ZN/AL + PVC), FIO 2,4 MM, DIMENSOES 3,0 X0,65 M</t>
  </si>
  <si>
    <t>GABIAO SACO MALHA HEXAGONAL 8 X 10 CM (ZN/AL + PVC), FIO 2,4 MM, H = 0,65 M</t>
  </si>
  <si>
    <t>GABIAO SACO MALHA HEXAGONAL 8 X 10 CM (ZN/AL), FIO 2,7 MM, DIMENSOES 4,0 X 0,65 MPREÇOS DE INSUMOS</t>
  </si>
  <si>
    <t>GABIAO TIPO CAIXA MALHA HEXAGONAL 8 X 10 CM (ZN/AL + PVC), FIO 2,4 MM, DIMENSOES2,0 X 1,0 X 1,0 M</t>
  </si>
  <si>
    <t>GABIAO TIPO CAIXA MALHA HEXAGONAL 8 X 10 CM (ZN/AL + PVC), FIO 2,4 MM, H = 0,50 M</t>
  </si>
  <si>
    <t>GABIAO TIPO CAIXA MALHA HEXAGONAL 8 X 10 CM (ZN/AL + PVC), FIO 2,4 MM, DIMENSOES 2,0X 1,0 X 0,5 M</t>
  </si>
  <si>
    <t>GABIAO TIPO CAIXA MALHA HEXAGONAL 8 X 10 CM (ZN/AL), FIO 2,7 MM, DIMENSOES 2,0 X 1,0X 1,0 M</t>
  </si>
  <si>
    <t>GABIAO TIPO CAIXA MALHA HEXAGONAL 8 X 10 CM (ZN/AL), FIO 2,7 MM, H = 0,50 M</t>
  </si>
  <si>
    <t>GABIAO TIPO CAIXA, MALHA HEXAGONAL 8 X 10 CM (ZN/AL + PVC), FIO 2,4 MM, H = 1,0 M</t>
  </si>
  <si>
    <t>GANCHO CHATO EM FERRO GALVANIZADO, L = 110 MM, RECOBRIMENTO = 100MM, SECAO1/8 X 1/2" (3 MM X 12 MM), PARA FIXAR TELHA DE FIBROCIMENTO ONDULADA</t>
  </si>
  <si>
    <t>GANCHO OLHAL EM ACO GALVANIZADO, ESPESSURA 16MM, ABERTURA 21MM</t>
  </si>
  <si>
    <t>GAS DE COZINHA - GLP</t>
  </si>
  <si>
    <t>GASOLINA COMUM</t>
  </si>
  <si>
    <t>GEOGRELHA TECIDA COM FILAMENTOS DE POLIESTER + PVC, RESISTENCIA LONGITUDINAL:90 KN/M, RESISTENCIA TRANSVERSAL: 30 KN/M, ALONGAMENTO = 12 POR CENTO,DIMENSOES 5,15 X 100,0 M</t>
  </si>
  <si>
    <t>GEOTEXTIL NAO TECIDO AGULHADO DE FILAMENTOS CONTINUOS 100% POLIESTER RT 09 P/DRENAGEM TIPO BIDIM OU EQUIV</t>
  </si>
  <si>
    <t>GEOTEXTIL NAO TECIDO AGULHADO DE FILAMENTOS CONTINUOS 100% POLIESTER RT 10TIPO BIDIM OU EQUIV</t>
  </si>
  <si>
    <t>GEOTEXTIL NAO TECIDO AGULHADO DE FILAMENTOS CONTINUOS 100% POLIESTER RT 14 P/DRENAGEM TIPO BIDIM OU EQUIV</t>
  </si>
  <si>
    <t>GEOTEXTIL NAO TECIDO AGULHADO DE FILAMENTOS CONTINUOS 100% POLIESTER RT 16TIPO BIDIM OU EQUIV</t>
  </si>
  <si>
    <t>GEOTEXTIL NAO TECIDO AGULHADO DE FILAMENTOS CONTINUOS 100% POLIESTER RT 21TIPO BIDIM OU EQUIV</t>
  </si>
  <si>
    <t>GEOTEXTIL NAO TECIDO AGULHADO DE FILAMENTOS CONTINUOS 100% POLIESTER RT 26TIPO BIDIM OU EQUIV</t>
  </si>
  <si>
    <t>GEOTEXTIL NAO TECIDO AGULHADO DE FILAMENTOS CONTINUOS 100% POLIESTER RT 31TIPO BIDIM OU EQUIV</t>
  </si>
  <si>
    <t>GERADOR PORTATIL MONOFASICO, POTENCIA 5500 VA, A GASOLINA, POTENCIA DO MOTOR13 CV</t>
  </si>
  <si>
    <t>GESSEIRO</t>
  </si>
  <si>
    <t>GESSO</t>
  </si>
  <si>
    <t>GESSO PROJETADO</t>
  </si>
  <si>
    <t>GLOBO ESFERICO DE PLASTICO TAMANHO MEDIO</t>
  </si>
  <si>
    <t>GLOBO ESFERICO DE VIDRO LISO TAMANHO GRANDE</t>
  </si>
  <si>
    <t>GLOBO ESFERICO DE VIDRO LISO TAMANHO MEDIO</t>
  </si>
  <si>
    <t>GONZO FERRO CROMADO EMBUTIR 1/2" P/ JANELA PIVOTANTE (CAPELINHA)</t>
  </si>
  <si>
    <t>GONZO SOBREPOR LATAO P/ JANELA PIVOTANTE (CAPELINHA)</t>
  </si>
  <si>
    <t>GRADE DE DISCOS CONTROLE REMOTO REBOCAVEL, COM 24 DISCOS 24" X 6 MM COMPNEUS PARA TRANSPORTE</t>
  </si>
  <si>
    <t>GRADE DE DISCOS HIDRÁULICA COM 20 DISCOS DE 24" X 6 MM</t>
  </si>
  <si>
    <t>GRADE DE DISCOS MECANICA 20X24" COM 20 DISCOS 24" X 6MM COM PNEUS PARATRANSPORTE</t>
  </si>
  <si>
    <t>GRAMA BATATAIS EM PLACAS (NAO INCLUI PLANTIO)</t>
  </si>
  <si>
    <t>GRAMA EM PLACAS, EXCETO O SERVICO DE PLANTIO</t>
  </si>
  <si>
    <t>GRAMA SAO CARLOS OU CURITIBANA</t>
  </si>
  <si>
    <t>GRAMPO LINHA VIVA, DE ALUMINIO CABO PRINCIPAL ( 10 - 120MM2) DERIVACAO (10 - 70MM2)</t>
  </si>
  <si>
    <t>GRAMPO P/ HASTE DE ATERRAMENTO ATE 19MM CABO DE 10 A 25MM2</t>
  </si>
  <si>
    <t>GRAMPO P/ HASTE DE ATERRAMENTO DE 1'', CABO 6 A 50MM2</t>
  </si>
  <si>
    <t>GRAMPO P/ HASTE DE ATERRAMENTO DE 3/4", CABO 6 A 50MM2</t>
  </si>
  <si>
    <t>GRAMPO P/ HASTE DE ATERRAMENTO DE 5/8", CABO 6 A 50MM2</t>
  </si>
  <si>
    <t>GRAMPO PARALELO BIMETALICO P/ CABO 6 A 50MM2 C/ 2 PARAFPREÇOS DE INSUMOS</t>
  </si>
  <si>
    <t>GRAMPO PARALELO DE BRONZE PARA CABO 25MM2</t>
  </si>
  <si>
    <t>GRAMPO POLIDO P/ FIXACAO CERCA DE ARAME FARPADO</t>
  </si>
  <si>
    <t>GRAMPO POLIDO P/ FIXACAO CERCA DE ARAME GALVANIZADO</t>
  </si>
  <si>
    <t>GRAMPO U DE 5/8 " N8 EM FERRO GALVANIZADO</t>
  </si>
  <si>
    <t>GRANA DE MARMORE</t>
  </si>
  <si>
    <t>GRANALHA DE ACO, ANGULAR (GRIT), PARA JATEAMENTO, PENEIRA 0,35 A 0,117 MM (SAEG80)</t>
  </si>
  <si>
    <t>GRANALHA DE ACO, ANGULAR (GRIT), PARA JATEAMENTO, PENEIRA 0,84 A 0,42 MM (SAEG40)</t>
  </si>
  <si>
    <t>GRANALHA DE ACO, ANGULAR (GRIT), PARA JATEAMENTO, PENEIRA 1,41 A 1,19 MM (SAEG16)</t>
  </si>
  <si>
    <t>GRANALHA DE ACO, ESFERICA (SHOT), PARA JATEAMENTO, PENEIRA 0,59 A 0,42MM (SAES170)</t>
  </si>
  <si>
    <t>GRANALHA DE ACO, ESFERICA (SHOT), PARA JATEAMENTO, PENEIRA 0,84 A 0,71 MM (SAES280)</t>
  </si>
  <si>
    <t>GRANALHA DE ACO, ESFERICA (SHOT), PARA JATEAMENTO, PENEIRA 1,19 A 1,00 MM (SAES390)</t>
  </si>
  <si>
    <t>GRANITO AMENDOA E = 2 CM ,POLIDO E LUSTRADO, PARA PISO</t>
  </si>
  <si>
    <t>GRANITO AMENDOA POLIDO PARA BANCADA ESP = 2 CM</t>
  </si>
  <si>
    <t>GRANITO CINZA POLIDO P/BANCADA E=2,5 CM</t>
  </si>
  <si>
    <t>GRANITO CINZA POLIDO PARA PISO E = 2 CM</t>
  </si>
  <si>
    <t>GRANITO PRETO TIJUCA E = 2 CM PARA PISO</t>
  </si>
  <si>
    <t>GRANITO PRETO TIJUCA POLIDO PARA BANCADA ESP = 2 CM</t>
  </si>
  <si>
    <t>GRAUTE CIMENTICIO PARA USO GERAL</t>
  </si>
  <si>
    <t>GRAXA LUBRIFICANTE</t>
  </si>
  <si>
    <t>GRELHA DE CONCRETO DE PRE-MOLDADA *15 X 75 X 52* CM (A X C X L)</t>
  </si>
  <si>
    <t>GRELHA FOFO ARTICULADA C/ REQUADRO P/ CAIXA RALO 290 X 870MM 135KG CARGA MAX1.000KG P/ CAPTACAO AGUA PLUVIAL</t>
  </si>
  <si>
    <t>GRELHA FOFO C/ REQUADRO P/ CAIXA RALO 290 X 870MM 135KG CARGA MAX 10.000KG P/CAPTACAO AGUA PLUVIAL</t>
  </si>
  <si>
    <t>GRELHA FOFO P/ CANALETA 15 X 150 X 1000MM P/ GARAGEM E ESTACIONAMENTO</t>
  </si>
  <si>
    <t>GRELHA FOFO P/ CANALETA 15 X 200 X 1000MM P/ GARAGEM E ESTACIONAMENTO</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</si>
  <si>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</si>
  <si>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</si>
  <si>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</si>
  <si>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</si>
  <si>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</si>
  <si>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04RODAS, COM MOTOR 4 CILINDROS</t>
  </si>
  <si>
    <t>GRUPO DE SOLDAGEM COM GERADOR A DIESEL 30 CV, PARA SOLDA ELETRICA, SOBREDUAS RODAS</t>
  </si>
  <si>
    <t>GRUPO DE SOLDAGEN C/ GERADOR A DIESEL 33HP P/ SOLDA ELETRICA, SOBRE RODAS,TIPO BAMBOZZI MOD. 0-375 A</t>
  </si>
  <si>
    <t>GRUPO GERADOR *80 A 125* KVA, MOTOR DIESEL, REBOCAVEL, ACIONAMENTO MANUAL(LOCACAO)</t>
  </si>
  <si>
    <t>GRUPO GERADOR A GASOLINA, POTENCIA NOMINAL 2,2 KW, TENSAO DE SAIDA 110/220 V,MOTOR POTENCIA 6,5 HP</t>
  </si>
  <si>
    <t>GRUPO GERADOR ACIMA DE * 125 ATE 180 KVA * DIESEL, REBOCAVEL, ACIONAMENTOMANUAL</t>
  </si>
  <si>
    <t>GRUPO GERADOR ACIMA DE * 20 ATE 80KVA * DIESEL, REBOCAVEL, ACIONAMENTO MANUAL</t>
  </si>
  <si>
    <t>GRUPO GERADOR ACIMA DE * 5 ATE 20KVA*, DIESEL, REBOCAVEL, ACIONAMENTO MANUAL</t>
  </si>
  <si>
    <t>GRUPO GERADOR ACIMA DE 180 ATE 220 KVA, DIESEL REBOCAVEL, ACIONAMENTO MANUAL</t>
  </si>
  <si>
    <t>GRUPO GERADOR ACIMA DE 220 ATE 330 KVA, DIESEL REBOCAVEL, ACIONAMENTO MANUAL</t>
  </si>
  <si>
    <t>GRUPO GERADOR ESTACIONARIO SILENCIADO, POTENCIA 50 KVA, MOTOR DIESELPREÇOS DE INSUMOS</t>
  </si>
  <si>
    <t>GRUPO GERADOR ESTACIONARIO, MOTOR DIESEL POTENCIA 170 KVA</t>
  </si>
  <si>
    <t>GRUPO GERADOR ESTACIONARIO, POTENCIA 150 KVA, MOTOR DIESEL</t>
  </si>
  <si>
    <t>GRUPO GERADOR ESTACIONARIO, POTENCIA 90 KVA, MOTOR DIESEL, 1800 RPM, 60 HZ</t>
  </si>
  <si>
    <t>GRUPO GERADOR ESTACIONARIO, SILENCIADO, POTENCIA 180 KVA, MOTOR DIESEL</t>
  </si>
  <si>
    <t>GRUPO GERADOR PORTATIL ATE * 5 KVA * C/ MOTOR A DIESEL OU GASOLINA</t>
  </si>
  <si>
    <t>GRUPO GERADOR REBOCAVEL, POTENCIA *66* KVA, MOTOR A DIESEL</t>
  </si>
  <si>
    <t>GUIA LATAO CROMADO 3/4'' P/ PORTA/JAN CORRER</t>
  </si>
  <si>
    <t>GUINCHO DE ALAVANCA MANUAL, CAPACIDADE 3,2 T COM 20 M DE CABO DE ACO DIAMETRO16,3 MM</t>
  </si>
  <si>
    <t>GUINCHO ELETRICO DE COLUNA, CAPACIDADE 400 KG, COM MOTO FREIO, MOTORTRIFASICO DE 1,25 CV</t>
  </si>
  <si>
    <t>GUINCHO MANUAL DE ARRASTE CAP. * 3T * C/ 20M DE CABO DE ACO, TIPO TIRFOR OU EQUIV</t>
  </si>
  <si>
    <t>GUINCHO MANUAL DE ARRASTE CAPACIDADE DE 2 T COM 20 M DE CABO DE AÇO (LOCAÇÃO)</t>
  </si>
  <si>
    <t>GUINCHO TIPO MUNCK CAP * 6T * MONTADO EM CAMINHAO CARROCERIA, OU EQUIV</t>
  </si>
  <si>
    <t>GUINDASTE ALTOPROPELIDO SOBRE PNEUS, COM LANCA TELESCOPICA, CAPACIDADE DE*10* T (LOCACAO COM OPERADOR, COMBUSTIVEL E MANUTENCAO)</t>
  </si>
  <si>
    <t>GUINDASTE AUTO-PROPELIDO, SOBRE PNEUS, C/ LANCA TELESCOPICA CAP * 15T * (INCLMANUTENCAO/OPERACAO)</t>
  </si>
  <si>
    <t>GUINDASTE AUTO-PROPELIDO, SOBRE PNEUS, C/ LANCA TELESCOPICA CAP * 35T * (INCLMANUTENCAO/OPERACAO)</t>
  </si>
  <si>
    <t>GUINDASTE HIDRAULICO AUTROPELIDO, COM LANCA TELESCOPICA 28,80 M, CAPACIDADEMAXIMA 30 T, POTENCIA 97 KW, TRACAO 4 X 4</t>
  </si>
  <si>
    <t>GUINDASTE HIDRAULICO AUTROPELIDO, COM LANCA TELESCOPICA 40 M, CAPACIDADEMAXIMA 60 T, POTENCIA 260 KW, TRACAO 6 X 6</t>
  </si>
  <si>
    <t>GUINDASTE HIDRAULICO AUTROPELIDO, COM LANCA TELESCOPICA 50 M, CAPACIDADEMAXIMA 100 T, POTENCIA 350 KW, TRACAO 10 X 6</t>
  </si>
  <si>
    <t>GUINDASTE TIPO MUNCK CAP * 2T * MONTADO EM CAMINHAO CARROCERIA OU EQUIV</t>
  </si>
  <si>
    <t>GUINDASTE TIPO MUNCK CAP * 5T * MONTADO EM CAMINHAO CARROCERIA ( LOCAÇÃO COMOPERADOR,COMBUSTIVEL E MANUTENÇÃO).</t>
  </si>
  <si>
    <t>GUINDASTE TIPO MUNCK CAP * 8T * MONTADO EM CAMINHAO CARROCERIA OU EQUIV</t>
  </si>
  <si>
    <t>GUINDAUTO HIDRAULICO, CAPACIDADE MAXIMA DE CARGA 10000 KG, MOMENTO MAXIMO DECARGA 23 TM , ALCANCE MAXIMO HORIZONTAL 11,80 M, PARA MONTAGEM SOBRE CHASSIDE CAMINHAO PBT MINIMO 15000 KG (INCLUI MONTAGEM, NAO INC</t>
  </si>
  <si>
    <t>GUINDAUTO HIDRAULICO, CAPACIDADE MAXIMA DE CARGA 14340 KG, MOMENTO MAXIMO DECARGA 42,3 TM, ALCANCE MAXIMO HORIZONTAL 16,80 M, PARA MONTAGEM SOBRE CHASSIDE CAMINHAO PBT MINIMO 23000 KG (INCLUI MONTAGEM, NAO IN</t>
  </si>
  <si>
    <t>GUINDAUTO HIDRAULICO, CAPACIDADE MAXIMA DE CARGA 30000 KG, MOMENTO MAXIMO DECARGA 92,2 TM , ALCANCE MAXIMO HORIZONTAL 22,00 M, PARA MONTAGEM SOBRE CHASSIDE CAMINHAO PBT MINIMO 30000 KG (INCLUI MONTAGEM, NAO</t>
  </si>
  <si>
    <t>GUINDAUTO HIDRAULICO, CAPACIDADE MAXIMA DE CARGA 3300 KG, MOMENTO MAXIMO DECARGA 5,8 TM , ALCANCE MAXIMO HORIZONTAL 7,60 M, PARA MONTAGEM SOBRE CHASSIDE CAMINHAO PBT MINIMO 8000 KG (INCLUI MONTAGEM, NAO INCL</t>
  </si>
  <si>
    <t>GUINDAUTO HIDRAULICO, CAPACIDADE MAXIMA DE CARGA 6200 KG, MOMENTO MAXIMO DECARGA 11,7 TM , ALCANCE MAXIMO HORIZONTAL 9,70 M, PARA MONTAGEM SOBRE CHASSIDE CAMINHAO PBT MINIMO 13000 KG (INCLUI MONTAGEM, NAO IN</t>
  </si>
  <si>
    <t>GUINDAUTO HIDRAULICO, CAPACIDADE MAXIMA DE CARGA 8500 KG, MOMENTO MAXIMO DECARGA 30,4 TM , ALCANCE MAXIMO HORIZONTAL 14,30 M, PARA MONTAGEM SOBRE CHASSIDE CAMINHAO PBT MINIMO 23000 KG (INCLUI MONTAGEM, NAO I</t>
  </si>
  <si>
    <t>HASTE ANCORA EM ACO GALVANIZADO, DIMENSOES 16 MM X 2000 MM</t>
  </si>
  <si>
    <t>HASTE ANCORAMENTO 2400MM X 16MM (5/8")</t>
  </si>
  <si>
    <t>HASTE DE ACO GALVANIZADO PARA FIXACAO DE CONCERTINA 2 "/3 M</t>
  </si>
  <si>
    <t>HASTE DE ATERRAMENTO , DN 1/2" X 3000MM, EM ACO REVESTIDO COM UMA CAMADA DECOBRE ELETROLÍTICO.</t>
  </si>
  <si>
    <t>HASTE DE ATERRAMENTO EM ACO, REVESTIDA COM BAIXA CAMADA DE COBRE, COM 3,00 MDE COMPRIMENTO E DN = 5/8", COM CONECTOR TIPO GRAMPO</t>
  </si>
  <si>
    <t>HASTE DE ATERRAMENTO, DN 3/4 X 3000MM , EM ACO REVESTIDO COM UMA CAMADA DECOBRE ELETROLÍTICO - COM CONECTOR.</t>
  </si>
  <si>
    <t>HASTE DE ATERRAMENTO, DN 3/4 X 3000MM, EM ACO REVESTIDO COM UMA CAMADA DEPREÇOS DE INSUMOSCOBRE ELETROLÍTICO.</t>
  </si>
  <si>
    <t>HASTE DE ATERRAMENTO, DN 5/8 X 3000MM, EM ACO REVESTIDO COM UMA CAMADA DECOBRE ELETROLÍTICO.</t>
  </si>
  <si>
    <t>HASTE DE TERRA EM ACO REVESTIDO DE COBRE DN 3/8'' X 3000MM</t>
  </si>
  <si>
    <t>HASTE DE TERRA TIPO CANTONEIRA GALVANIZADA L=2,00M</t>
  </si>
  <si>
    <t>HASTE RETA PARA GANCHO DE FERRO GALVANIZADO, COM ROSCA 1/4 " X 30 CM PARAFIXACAO DE TELHA METALICA, INCLUI PORCA E ARRUELAS DE VEDACAO</t>
  </si>
  <si>
    <t>HASTE RETA PARA GANCHO DE FERRO GALVANIZADO, COM ROSCA 1/4 " X 40 CM PARAFIXACAO DE TELHA DE FIBROCIMENTO, INCLUI PORCA SEXTAVADA DE ZINCO</t>
  </si>
  <si>
    <t>HASTE RETA PARA GANCHO DE FERRO GALVANIZADO, COM ROSCA 5/16" X 35 CM PARAFIXACAO DE TELHA DE FIBROCIMENTO, INCLUI PORCA E ARRUELAS DE VEDACAO</t>
  </si>
  <si>
    <t>HASTE RETA PARA GANCHO DE FERRO GALVANIZADO, COM ROSCA 5/16" X 40 CM PARAFIXACAO DE TELHA DE FIBROCIMENTO, INCLUI PORCA SEXTAVADA DE ZINCO</t>
  </si>
  <si>
    <t>HASTE RETA PARA GANCHO DE FERRO GALVANIZADO, COM ROSCA 5/16" X 45 CM PARAFIXACAO DE TELHA DE FIBROCIMENTO, INCLUI PORCA E ARRUELAS DE VEDACAO</t>
  </si>
  <si>
    <t>HASTE ZINCADA MR AQUAPLUV D = 125MM</t>
  </si>
  <si>
    <t>HERBICIDA ROUND UP</t>
  </si>
  <si>
    <t>HERBICIDA SELETIVO TORDON 2,4D DOWAGROSCIENCES</t>
  </si>
  <si>
    <t>HEXAMETAFOSFATO DE SODIO</t>
  </si>
  <si>
    <t>HIDRANTE DE COLUNA COMPLETO, EM FERRO FUNDIDO, DN = 100 MM, COM REGISTRO,CUNHA DE BORRACHA, CURVA DESSIMETRICA, EXTREMIDADE E TAMPAS (INCLUI KITFIXACAO)</t>
  </si>
  <si>
    <t>HIDRANTE DE COLUNA COMPLETO, EM FERRO FUNDIDO, DN = 75 MM, COM REGISTRO,CUNHA DE BORRACHA, CURVA DESSIMETRICA, EXTREMIDADE E TAMPAS (INCLUI KITFIXACAO)</t>
  </si>
  <si>
    <t>HIDRANTE SUBTERRANEO, EM FERRO FUNDIDO, COM CURVA CURTA E CAIXA, DN 75 MM</t>
  </si>
  <si>
    <t>HIDRANTE SUBTERRANEO, EM FERRO FUNDIDO, COM CURVA LONGA E CAIXA, DN 75 MM</t>
  </si>
  <si>
    <t>HIDROMETRO W 12,5 L/S=45 M3/H</t>
  </si>
  <si>
    <t>HIDROMETRO W 20,8 L/S=75 M3/H</t>
  </si>
  <si>
    <t>HIDROMETRO W 3,3 L/S=12 M3/H</t>
  </si>
  <si>
    <t>HIDROMETRO 1,5 M3/H</t>
  </si>
  <si>
    <t>HIDROMETRO 10,0 M3/H DN 1"</t>
  </si>
  <si>
    <t>HIDROMETRO 2,0 M3/H</t>
  </si>
  <si>
    <t>HIDROMETRO 20,0 M3/H DN 1 1/2"</t>
  </si>
  <si>
    <t>HIDROMETRO 3,0 M3/H DN 1/2" MONOJATO</t>
  </si>
  <si>
    <t>HIDROMETRO 5 M3/H DN 3/4"</t>
  </si>
  <si>
    <t>HIDROMETRO 7,0 M3</t>
  </si>
  <si>
    <t>HIPOCLORITO DE SODIO</t>
  </si>
  <si>
    <t>IGNITOR PARA LAMPADA DE VAPOR DE SODIO / VAPOR METALICO ATE 2000 W, TENSAO DEPULSO ENTRE 600 A 750 V</t>
  </si>
  <si>
    <t>IGNITOR PARA LAMPADA DE VAPOR DE SODIO / VAPOR METALICO ATE 400 W, TENSAO DEPULSO ENTRE 3000 A 4500 V</t>
  </si>
  <si>
    <t>IGNITOR PARA LAMPADA DE VAPOR DE SODIO / VAPOR METALICO ATE 400 W, TENSAO DEPULSO ENTRE 580 A 750 V</t>
  </si>
  <si>
    <t>IMPERMEABILIZADOR</t>
  </si>
  <si>
    <t>IMPERMEABILIZANTE A BASE DE CIMENTOS ESPECIAIS E ADITIVOS MINERAIS, MONOCOMPONENTE (SEM EMULSAO ADESIVA)</t>
  </si>
  <si>
    <t>IMPERMEABILIZANTE ELASTICO BASE RESINA TERMOPLASTICA DENVER LP54 OU EQUIV</t>
  </si>
  <si>
    <t>IMPERMEABILIZANTE FLEXIVEL BRANCO DE BASE ACRILICA PARA COBERTURAS</t>
  </si>
  <si>
    <t>IMPERMEABILIZANTE INCOLOR PARA TRATAMENTO DE FACHADAS E TELHAS, BASESILICONE</t>
  </si>
  <si>
    <t>IMUNIZANTE PARA MADEIRA INCOLOR</t>
  </si>
  <si>
    <t>INSETICIDA RESIDUAL DIMECRON 500 DA CIBA</t>
  </si>
  <si>
    <t>INTERRUPTOR BIPOLAR (TECLA DUPLA) EMBUTIR 20A/250V C/ PLACA, TIPO SILENTOQUE PIALOU EQUIVPREÇOS DE INSUMOS</t>
  </si>
  <si>
    <t>INTERRUPTOR INTERMEDIARIO (TECLA DUPLA) EMBUTIR 10A/250V C/ PLACA, TIPOSILENTOQUE PIAL OU EQUIV</t>
  </si>
  <si>
    <t>INTERRUPTOR PULSADOR P/ CAMPAINHA EMBUTIR 2A/250V C/ PLACA, TIPO SILENTOQUEPIAL OU EQUIV</t>
  </si>
  <si>
    <t>INTERRUPTOR SOBREPOR 1 TECLA SIMPLES, TIPO SILENTOQUE PIAL OU EQUIV</t>
  </si>
  <si>
    <t>INTERRUPTOR SOBREPOR 2 TECLAS SIMPLES, TIPO SILENTOQUE PIAL OU EQUIV</t>
  </si>
  <si>
    <t>ISOLADOR DE PORCELANA PARA SISTEMA 13,8KV</t>
  </si>
  <si>
    <t>ISOLADOR DE PORCELANA PARA SISTEMA 34,5KV</t>
  </si>
  <si>
    <t>ISOLADOR DE PORCELANA SUSPENSO, DISCO TIPO GARFO OLHAL, DIAMETRO DE 152 MM,PARA TENSAO DE *15* KV</t>
  </si>
  <si>
    <t>ISOLADOR DE PORCELANA, TIPO PINO MONOCORPO, PARA TENSAO DE *15* KV</t>
  </si>
  <si>
    <t>ISOLADOR DE PORCELANA, TIPO PINO MONOCORPO, PARA TENSAO DE *35* KV</t>
  </si>
  <si>
    <t>ISOLADOR DE PORCELANA, TIPO ROLDANA, DIMENSOES DE *72* X *72* MM, PARA USO EMBAIXA TENSAO</t>
  </si>
  <si>
    <t>ISOPOR E = 1CM - PLACA 100X50CM P/ JUNTA DILATACAO</t>
  </si>
  <si>
    <t>ISOPOR E = 5CM</t>
  </si>
  <si>
    <t>JANELA ALUMÍNIO DE CORRER 1,20 X 1,20 (AXL) M COM 2 FOLHAS DE VIDRO INCLUSOGUARNIÇÃO</t>
  </si>
  <si>
    <t>JANELA ALUMÍNIO DE CORRER 1,20 X 1,50 M (AXL) COM 2 FOLHAS DE VIDRO INCLUSOGUARNIÇÃO</t>
  </si>
  <si>
    <t>JANELA ALUMIINIO DE CORRER 1,20 X 1,50 M (AXL) COM 4 FOLHAS DE VIDRO INCLUSOGUARNICAO</t>
  </si>
  <si>
    <t>JANELA ALUMINIO MAXIM AR, SERIE 25, 90 X 110CM (INCLUSO GUARNIÇÃO E VIDROFANTASIA)</t>
  </si>
  <si>
    <t>JANELA ALUMINIO BASCULANTE 100 X 100 CM (AXL)</t>
  </si>
  <si>
    <t>JANELA ALUMINIO BASCULANTE 100 X 80 CM (AXL)</t>
  </si>
  <si>
    <t>JANELA ALUMINIO BASCULANTE 80 X 60 CM (AXL)</t>
  </si>
  <si>
    <t>JANELA ALUMINIO DE CORRER 1,00 X 1,50 M (AXL) COM 2 FOLHAS DE VIDRO INCLUSOGUARNICAO</t>
  </si>
  <si>
    <t>JANELA ALUMINIO DE CORRER 1,00 X 2,00 M (AXL) COM 4 FOLHAS DE VIDRO INCLUSOGUARNICAO</t>
  </si>
  <si>
    <t>JANELA ALUMINIO DE CORRER 1,20 X 1,20 (AXL) M COM 3 FOLHAS (2 VENEZIANAS E 1 VIDRO)INCLUSO GUARNICAO</t>
  </si>
  <si>
    <t>JANELA ALUMINIO DE CORRER 1,20 X 1,20 M (AXL) COM 4 FOLHAS DE VIDRO E BANDEIRAINCLUSO GUARNICAO</t>
  </si>
  <si>
    <t>JANELA ALUMINIO DE CORRER 1,20 X 1,50 (AXL) M COM 3 FOLHAS (2 VENEZIANAS E 1 VIDRO)INCLUSO GUARNICAO</t>
  </si>
  <si>
    <t>JANELA ALUMINIO DE CORRER 1,20 X 1,50 (AXL) M COM 6 FOLHAS (4 VENEZIANAS E 2VIDROS) INCLUSO GUARNICAO</t>
  </si>
  <si>
    <t>JANELA ALUMINIO DE CORRER 1,20 X 1,50 M (AXL) COM 4 FOLHAS DE VIDRO E BANDEIRAINCLUSO GUARNICAO</t>
  </si>
  <si>
    <t>JANELA ALUMINIO DE CORRER 1,20 X 2,00 (AXL) M COM 6 FOLHAS (4 VENEZIANAS E 2VIDROS) INCLUSO GUARNICAO</t>
  </si>
  <si>
    <t>JANELA ALUMINIO DE CORRER 1,20 X 2,00 M (AXL) COM 4 FOLHAS E BANDEIRA DE VIDROINCLUSO GUARNICAO</t>
  </si>
  <si>
    <t>JANELA ALUMINIO DE CORRER 1,20 X 2,00 M (AXL) COM 4 FOLHAS DE VIDRO INCLUSOGUARNICAO</t>
  </si>
  <si>
    <t>JANELA ALUMINIO MAXIM AR 80 X 60 CM (AXL) (INCLUSO GUARNICAO E VIDRO)</t>
  </si>
  <si>
    <t>JANELA BASCULANTE, ACO, COM BATENTE/REQUADRO, 100 X 100 CM</t>
  </si>
  <si>
    <t>JANELA BASCULANTE, ACO, COM BATENTE/REQUADRO, 60 X 60 CM</t>
  </si>
  <si>
    <t>JANELA BASCULANTE, ACO, COM BATENTE/REQUADRO, 60 X 80 CM</t>
  </si>
  <si>
    <t>JANELA BASCULANTE, ACO, COM BATENTE/REQUADRO, 60 X 80 CM.</t>
  </si>
  <si>
    <t>JANELA BASCULANTE, ACO, COM BATENTE/REQUADRO, 80 X 80 CM</t>
  </si>
  <si>
    <t>JANELA BASCULANTE, ACO, COM BATENTE/REQUADRO, 80 X 80 CM.</t>
  </si>
  <si>
    <t>JANELA CHAPA DOBRADA ACO GALVANIZADO A FOGO, DE CORRER, 4 FLS, SEM DIVISAOHORIZONTAL P/ VIDRO, DE 150 X 120 CM (3/4" X 1/8")PREÇOS DE INSUMOS</t>
  </si>
  <si>
    <t>JANELA DE ABRIR, TIPO VENEZIANA, EM MADEIRA DE 1A. QUALIDADE (SEM VIDRO)</t>
  </si>
  <si>
    <t>JANELA DE CORRER EM ALUMÍNIO, SÉRIE 25, SEM BANDEIRA, COM 4 FOLHAS PARA VIDRO,(DUAS FIXAS E DUAS MÓVEIS) 1,60 X 1,10 M (INCLUSO GUARNIÇÃO E VIDRO LISO INCOLOR)</t>
  </si>
  <si>
    <t>JANELA DE CORRER, ACO, BATENTE/REQUADRO DE 6 A 14 CM, COM DIVISAO HORIZ , PINTANTICORROSIVA, SEM VIDRO, BANDEIRA COM BASCULA, 4 FLS, 120 X 150 CM (A X L)</t>
  </si>
  <si>
    <t>JANELA DE CORRER, ACO, BATENTE/REQUADRO DE 6 A 14 CM, QUADRICULADA, PINTANTICORROSIVA, SEM VIDRO, BANDEIRA COM BASCULA, 4 FLS, 120 X 150 CM (A X L)</t>
  </si>
  <si>
    <t>JANELA DE CORRER, ACO, BATENTE/REQUADRO DE 6 A 14 CM, QUADRICULADA, PINTANTICORROSIVA, SEM VIDRO, BANDEIRA COM BASCULA, 4 FLS, 120 X 200 CM (A X L)</t>
  </si>
  <si>
    <t>JANELA DE CORRER, ACO, BATENTE/REQUADRO DE 6 A 14 CM, QUADRICULADA, PINTANTICORROSIVA, SEM VIDRO, SEM BANDEIRA, 4 FLS, 100 X 120 CM (A X L)</t>
  </si>
  <si>
    <t>JANELA DE CORRER, ACO, BATENTE/REQUADRO DE 6 A 14 CM, QUADRICULADA, PINTANTICORROSIVA, SEM VIDRO, SEM BANDEIRA, 4 FLS, 120 X 150 CM (A X L)</t>
  </si>
  <si>
    <t>JANELA DE CORRER, ACO, BATENTE/REQUADRO DE 6 A 14 CM, QUADRICULADA, PINTANTICORROSIVA, SEM VIDRO, SEM BANDEIRA, 4 FLS, 120 X 200 CM (A X L)</t>
  </si>
  <si>
    <t>JANELA DE CORRER, ACO, BATENTE/REQUADRO DE 6 A 14 CM, QUADRICULADA, PINTURAANTICORROSIVA, SEM VIDRO, BANDEIRA COM BASCULA, 4 FLS, 120 X 150 CM (A X L)</t>
  </si>
  <si>
    <t>JANELA DE CORRER, ACO, BATENTE/REQUADRO DE 6 A 14 CM, SEM DIVISAO, PINTANTICORROSIVA, SEM VIDRO, BANDEIRA COM BASCULA, 4 FLS, 120 X 200 CM (A X L)</t>
  </si>
  <si>
    <t>JANELA DE CORRER, ACO, BATENTE/REQUADRO DE 6 A 14 CM, VENEZIANA, PINTANTICORROSIVA, PINT ACABAMENTO, COM VIDRO, 6 FLS, 120 X 150 CM (A X L)</t>
  </si>
  <si>
    <t>JANELA DE CORRER, ACO, BATENTE/REQUADRO DE 6 A 14 CM, VENEZIANA, PINTANTICORROSIVA, SEM VIDRO, 6 FLS, 120 X 150 CM (A X L)</t>
  </si>
  <si>
    <t>JANELA DE CORRER, ACO, COM BATENTE/REQUADRO DE 6 A 14 CM, SEM DIVISAO, PINTANTICORROSIVA, PINT ACABAMENTO, COM VIDRO, SEM BANDEIRA, COM GRADE, 4 FLS, 100X 120 CM (A X L)</t>
  </si>
  <si>
    <t>JANELA DE CORRER, ACO, COM BATENTE/REQUADRO DE 6 A 14 CM, SEM DIVISAO, PINTANTICORROSIVA, PINT ACABAMENTO, COM VIDRO, SEM BANDEIRA, 2 FLS, 120 X 150 CM (A XL)</t>
  </si>
  <si>
    <t>JANELA MADEIRA REGIONAL 1A ABRIR TP ALMOFADA C/ GUARNICAO</t>
  </si>
  <si>
    <t>JANELA MADEIRA REGIONAL 1A ABRIR TP ALMOFADA C/ GUARNICAO 150 X 150CM</t>
  </si>
  <si>
    <t>JANELA MADEIRA REGIONAL 1A ABRIR TP ALMOFADA C/ GUARNICAO 200 X 150CM</t>
  </si>
  <si>
    <t>JANELA MADEIRA REGIONAL 1A ABRIR TP ALMOFADA C/ GUARNICAO 240 X 150CM</t>
  </si>
  <si>
    <t>JANELA MADEIRA REGIONAL 1A ABRIR TP VENEZIANA / VIDRO</t>
  </si>
  <si>
    <t>JANELA MADEIRA REGIONAL 1A CORRER / FOLHA P/ VIDRO C/ GUANICAO BANDEIRA P/ VIDRO</t>
  </si>
  <si>
    <t>JANELA MADEIRA REGIONAL 1A CORRER / FOLHA P/ VIDRO C/ GUARNICAO / BANDEIRAVENEZIANA</t>
  </si>
  <si>
    <t>JANELA MADEIRA REGIONAL 1A CORRER / FOLHA P/ VIDRO C/ GUARNICAO S/ BANDEIRA</t>
  </si>
  <si>
    <t>JANELA MADEIRA REGIONAL 1A TP PIVOTANTE S/ VENEZIANA C/ GUARNICAO</t>
  </si>
  <si>
    <t>JANELA MADEIRA REGIONAL 2A ABRIR TP VENEZIANA / VIDRO</t>
  </si>
  <si>
    <t>JANELA MADEIRA REGIONAL 2A DUPLA C/ GUILHOTINA E ABRIR VENEZIANA 1,20 X 1,20M /GUARNICAO</t>
  </si>
  <si>
    <t>JANELA MADEIRA REGIONAL 2A TP GUILHOTINA C/ GUARNICAO</t>
  </si>
  <si>
    <t>JANELA MADEIRA REGIONAL 3A ABRIR TP VENEZIANA</t>
  </si>
  <si>
    <t>JANELA MADEIRA REGIONAL 3A ABRIR TP VENEZIANA / VIDRO</t>
  </si>
  <si>
    <t>JANELA MADEIRA REGIONAL 3A CORRER / FOLHA P/ VIDRO C/ VENEZIANA ABRIR/GUARNICAO S/ BANDEIRA</t>
  </si>
  <si>
    <t>JANELA MADEIRA REGIONAL1A CORRER P/ VIDRO C/ GUARNICAO 120 X 150CM S/ BANDEIRA</t>
  </si>
  <si>
    <t>JANELA MADEIRA TP MAXIM AIR C/ GUARNICAO</t>
  </si>
  <si>
    <t>JANELA MAXIMO AR, ACO, BATENTE / REQUADRO DE 6 A 14 CM, PINT ANTICORROSIVA, SEMVIDRO, COM GRADE, 1 FL, 60 X 80 CM (A X L)</t>
  </si>
  <si>
    <t>JANELA MAXIMO AR, ACO, BATENTE/REQUADRO DE 6 A 14 CM, PINT ANTICORROSIVA, SEMVIDRO, COM GRADE, 1 FL, 60 X 80 CM (A X L)</t>
  </si>
  <si>
    <t>JANELA MAXIMO AR, ACO, BATENTE/REQUADRO DE 6 A 14 CM, PINT ANTICORROSIVA, SEMVIDRO, SEM GRADE, 1 FL, 60 X 80 CM (A X L)</t>
  </si>
  <si>
    <t>JARDINEIRO</t>
  </si>
  <si>
    <t>JOELHO CPVC (AQUATHERM) 90 SOLDAVEL 15 MMPREÇOS DE INSUMOS</t>
  </si>
  <si>
    <t>JOELHO CPVC, SOLDAVEL, 90 GRAUS, 22 MM, PARA AGUA QUENTE *COLETADO CAIXA*</t>
  </si>
  <si>
    <t>JOELHO DE PVC 45º ROSCAVEL, DE 1/2"</t>
  </si>
  <si>
    <t>JOELHO DE TRANSICAO, CPVC, SOLDAVEL, 90 GRAUS, 22 MM X 3/4", PARA AGUA QUENTE*COLETADO CAIXA*</t>
  </si>
  <si>
    <t>JOELHO FERRO GALV 45G ROSCA 1 1/2'</t>
  </si>
  <si>
    <t>JOELHO FERRO GALV 45G ROSCA 1 1/4'</t>
  </si>
  <si>
    <t>JOELHO FERRO GALV 45G ROSCA 1/2"</t>
  </si>
  <si>
    <t>JOELHO FERRO GALV 45G ROSCA 1"</t>
  </si>
  <si>
    <t>JOELHO FERRO GALV 45G ROSCA 2.1/2"</t>
  </si>
  <si>
    <t>JOELHO FERRO GALV 45G ROSCA 2"</t>
  </si>
  <si>
    <t>JOELHO FERRO GALV 45G ROSCA 3/4"</t>
  </si>
  <si>
    <t>JOELHO FERRO GALV 45G ROSCA 3"</t>
  </si>
  <si>
    <t>JOELHO FERRO GALV 45G ROSCA 4"</t>
  </si>
  <si>
    <t>JOELHO FERRO GALV 90G C/ REDUCAO ROSCA 1 1/4"X1"</t>
  </si>
  <si>
    <t>JOELHO FERRO GALV 90G C/ REDUCAO ROSCA 1 1/2"X1"</t>
  </si>
  <si>
    <t>JOELHO FERRO GALV 90G C/ REDUCAO ROSCA 1 1/2"X3/4"</t>
  </si>
  <si>
    <t>JOELHO FERRO GALV 90G C/ REDUCAO ROSCA 1"X1/2"</t>
  </si>
  <si>
    <t>JOELHO FERRO GALV 90G C/ REDUCAO ROSCA 1"X3/4"</t>
  </si>
  <si>
    <t>JOELHO FERRO GALV 90G C/ REDUCAO ROSCA 2 1/2"X2"</t>
  </si>
  <si>
    <t>JOELHO FERRO GALV 90G C/ REDUCAO ROSCA 2"X1 1/2"</t>
  </si>
  <si>
    <t>JOELHO FERRO GALV 90G C/ REDUCAO ROSCA 3/4"X1/2"</t>
  </si>
  <si>
    <t>JOELHO FERRO GALV 90G ROSCA MACHO/FEMEA 1"</t>
  </si>
  <si>
    <t>JOELHO FERRO GALV 90G ROSCA MACHO/FEMEA 1 1/2"</t>
  </si>
  <si>
    <t>JOELHO FERRO GALV 90G ROSCA MACHO/FEMEA 1 1/4"</t>
  </si>
  <si>
    <t>JOELHO FERRO GALV 90G ROSCA MACHO/FEMEA 1/2"</t>
  </si>
  <si>
    <t>JOELHO FERRO GALV 90G ROSCA MACHO/FEMEA 2 1/2"</t>
  </si>
  <si>
    <t>JOELHO FERRO GALV 90G ROSCA MACHO/FEMEA 2"</t>
  </si>
  <si>
    <t>JOELHO FERRO GALV 90G ROSCA MACHO/FEMEA 3/4"</t>
  </si>
  <si>
    <t>JOELHO FERRO GALV 90G ROSCA MACHO/FEMEA 3"</t>
  </si>
  <si>
    <t>JOELHO FERRO GALV 90G ROSCA 1 1/2"</t>
  </si>
  <si>
    <t>JOELHO FERRO GALV 90G ROSCA 1 1/4"</t>
  </si>
  <si>
    <t>JOELHO FERRO GALV 90G ROSCA 1/2"</t>
  </si>
  <si>
    <t>JOELHO FERRO GALV 90G ROSCA 1"</t>
  </si>
  <si>
    <t>JOELHO FERRO GALV 90G ROSCA 2 1/2"</t>
  </si>
  <si>
    <t>JOELHO FERRO GALV 90G ROSCA 2"</t>
  </si>
  <si>
    <t>JOELHO FERRO GALV 90G ROSCA 3/4"</t>
  </si>
  <si>
    <t>JOELHO FERRO GALV 90G ROSCA 3"</t>
  </si>
  <si>
    <t>JOELHO FERRO GALV 90G ROSCA 4"</t>
  </si>
  <si>
    <t>JOELHO FERRO GALV 90G ROSCA 5"</t>
  </si>
  <si>
    <t>JOELHO FERRO GALV 90G ROSCA 6"</t>
  </si>
  <si>
    <t>JOELHO PVC AQUAPLUV 60G D = 88 MM</t>
  </si>
  <si>
    <t>JOELHO PVC AQUAPLUV 90G D = 88 MM</t>
  </si>
  <si>
    <t>JOELHO PVC C/ BOLSA E ANEL P/ ESG PREDIAL 90G DN 40MM X 1.1/2"</t>
  </si>
  <si>
    <t>JOELHO PVC C/ VISITA P/ ESG PREDIAL 90G DN 100 X 50MM</t>
  </si>
  <si>
    <t>JOELHO PVC C/ROSCA 45G P/ AGUA FRIA PREDIAL 1"</t>
  </si>
  <si>
    <t>JOELHO PVC C/ROSCA 45G P/AGUA FRIA PREDIAL 3/4"</t>
  </si>
  <si>
    <t>JOELHO PVC C/ROSCA 90G P/ AGUA FRIA PREDIAL 1"</t>
  </si>
  <si>
    <t>JOELHO PVC C/ROSCA 90G P/ AGUA FRIA PREDIAL 3/4"PREÇOS DE INSUMOS</t>
  </si>
  <si>
    <t>JOELHO PVC C/ROSCA 90G P/AGUA FRIA PREDIAL 1/2"</t>
  </si>
  <si>
    <t>JOELHO PVC LEVE 45G DN 150MM</t>
  </si>
  <si>
    <t>JOELHO PVC LEVE 45G DN 200MM</t>
  </si>
  <si>
    <t>JOELHO PVC LEVE 90G DN 150MM</t>
  </si>
  <si>
    <t>JOELHO PVC LEVE 90G DN 200MM</t>
  </si>
  <si>
    <t>JOELHO PVC SERIE R P/ ESG PREDIAL 45G DN 100MM</t>
  </si>
  <si>
    <t>JOELHO PVC SERIE R P/ ESG PREDIAL 45G DN 150MM</t>
  </si>
  <si>
    <t>JOELHO PVC SERIE R P/ ESG PREDIAL 45G DN 40MM</t>
  </si>
  <si>
    <t>JOELHO PVC SERIE R P/ ESG PREDIAL 45G DN 50MM</t>
  </si>
  <si>
    <t>JOELHO PVC SERIE R P/ ESG PREDIAL 45G DN 75MM</t>
  </si>
  <si>
    <t>JOELHO PVC SERIE R P/ ESG PREDIAL 90G C/ VISITA 100 X 75M M</t>
  </si>
  <si>
    <t>JOELHO PVC SERIE R P/ ESG PREDIAL 90G DN 100 MM</t>
  </si>
  <si>
    <t>JOELHO PVC SERIE R P/ ESG PREDIAL 90G DN 150 MM</t>
  </si>
  <si>
    <t>JOELHO PVC SERIE R P/ ESG PREDIAL 90G DN 40MM</t>
  </si>
  <si>
    <t>JOELHO PVC SERIE R P/ ESG PREDIAL 90G DN 50MM</t>
  </si>
  <si>
    <t>JOELHO PVC SERIE R P/ ESG PREDIAL 90G DN 75MM</t>
  </si>
  <si>
    <t>JOELHO PVC SOLD 45G BB P/ ESG PREDIAL DN 40MM</t>
  </si>
  <si>
    <t>JOELHO PVC SOLD 45G P/ AGUA FRIA PRED 110 MM</t>
  </si>
  <si>
    <t>JOELHO PVC SOLD 45G P/ AGUA FRIA PRED 20 MM</t>
  </si>
  <si>
    <t>JOELHO PVC SOLD 45G P/ AGUA FRIA PRED 25 MM</t>
  </si>
  <si>
    <t>JOELHO PVC SOLD 45G P/ AGUA FRIA PRED 32 MM</t>
  </si>
  <si>
    <t>JOELHO PVC SOLD 45G P/ AGUA FRIA PRED 40 MM</t>
  </si>
  <si>
    <t>JOELHO PVC SOLD 45G P/ AGUA FRIA PRED 50 MM</t>
  </si>
  <si>
    <t>JOELHO PVC SOLD 45G P/ AGUA FRIA PRED 60 MM</t>
  </si>
  <si>
    <t>JOELHO PVC SOLD 45G P/ AGUA FRIA PRED 75 MM</t>
  </si>
  <si>
    <t>JOELHO PVC SOLD 45G P/AGUA FRIA PRED 85 MM</t>
  </si>
  <si>
    <t>JOELHO PVC SOLD 45G PB P/ ESG PREDIAL DN 100MM</t>
  </si>
  <si>
    <t>JOELHO PVC SOLD 45G PB P/ ESG PREDIAL DN 50MM</t>
  </si>
  <si>
    <t>JOELHO PVC SOLD 45G PB P/ ESG PREDIAL DN 75MM</t>
  </si>
  <si>
    <t>JOELHO PVC SOLD 90G BB P/ ESG PREDIAL DN 40MM</t>
  </si>
  <si>
    <t>JOELHO PVC SOLD 90G C/BUCHA DE LATAO 20MM X 1/2"</t>
  </si>
  <si>
    <t>JOELHO PVC SOLD 90G C/BUCHA DE LATAO 25MM X 3/4"</t>
  </si>
  <si>
    <t>JOELHO PVC SOLD 90G P/ AGUA FRIA PREDIAL 110 MM</t>
  </si>
  <si>
    <t>JOELHO PVC SOLD 90G P/ AGUA FRIA PREDIAL 25 MM</t>
  </si>
  <si>
    <t>JOELHO PVC SOLD 90G P/ AGUA FRIA PREDIAL 75 MM</t>
  </si>
  <si>
    <t>JOELHO PVC SOLD 90G P/ AGUA FRIA PREDIAL 85 MM</t>
  </si>
  <si>
    <t>JOELHO PVC SOLD 90G P/AGUA FRIA PREDIAL 20 MM</t>
  </si>
  <si>
    <t>JOELHO PVC SOLD 90G P/AGUA FRIA PREDIAL 32 MM</t>
  </si>
  <si>
    <t>JOELHO PVC SOLD 90G P/AGUA FRIA PREDIAL 40 MM</t>
  </si>
  <si>
    <t>JOELHO PVC SOLD 90G P/AGUA FRIA PREDIAL 50 MM</t>
  </si>
  <si>
    <t>JOELHO PVC SOLD 90G P/AGUA FRIA PREDIAL 60 MM</t>
  </si>
  <si>
    <t>JOELHO PVC SOLD 90G PB P/ ESG PREDIAL DN 100MM</t>
  </si>
  <si>
    <t>JOELHO PVC SOLD 90G PB P/ ESG PREDIAL DN 50MM</t>
  </si>
  <si>
    <t>JOELHO PVC SOLD 90G PB P/ ESG PREDIAL DN 75MM</t>
  </si>
  <si>
    <t>JOELHO PVC SOLD/ROSCA 90G P/AGUA FRIA PRED 20MM X 1/2"</t>
  </si>
  <si>
    <t>JOELHO PVC SOLD/ROSCA 90G P/AGUA FRIA PRED 25MM X 3/4"</t>
  </si>
  <si>
    <t>JOELHO PVC, 45 GRAUS, ROSCAVEL, 1 1/2", AGUA FRIA PREDIAL</t>
  </si>
  <si>
    <t>JOELHO PVC, 45 GRAUS, ROSCAVEL, 1 1/4", AGUA FRIA PREDIALPREÇOS DE INSUMOS</t>
  </si>
  <si>
    <t>JOELHO PVC, 45 GRAUS, ROSCAVEL, 2", AGUA FRIA PREDIAL</t>
  </si>
  <si>
    <t>JOELHO PVC, 90 GRAUS, ROSCAVEL, 1 1/2", AGUA FRIA PREDIAL</t>
  </si>
  <si>
    <t>JOELHO PVC, 90 GRAUS, ROSCAVEL, 1 1/4", AGUA FRIA PREDIAL</t>
  </si>
  <si>
    <t>JOELHO PVC, 90 GRAUS, ROSCAVEL, 2", AGUA FRIA PREDIAL</t>
  </si>
  <si>
    <t>JOELHO REDUCAO 90 PVC ROSCA E BUCHA DE LATAO 3/4" X 1/2"</t>
  </si>
  <si>
    <t>JOELHO REDUCAO 90G PVC C/ ROSCA P/AGUA FRIA PREDIAL 1"X3/4"</t>
  </si>
  <si>
    <t>JOELHO REDUCAO 90G PVC C/ ROSCA P/AGUA FRIA PREDIAL 3/4"X1/2"</t>
  </si>
  <si>
    <t>JOELHO REDUCAO 90G PVC SOLD C/ BUCHA DE LATAO 25MM X 1/2"</t>
  </si>
  <si>
    <t>JOELHO REDUCAO 90G PVC SOLD C/ BUCHA DE LATAO 32MM X 3/4"</t>
  </si>
  <si>
    <t>JOELHO REDUCAO 90G PVC SOLD P/AGUA FRIA PREDIAL 25 MM X 20 MM</t>
  </si>
  <si>
    <t>JOELHO REDUCAO 90G PVC SOLD P/AGUA FRIA PREDIAL 32 MM X 25 MM</t>
  </si>
  <si>
    <t>JOELHO REDUCAO 90G PVC SOLD/ROSCA P/AGUA FRIA PREDIAL 25MM X 1/2"</t>
  </si>
  <si>
    <t>JOELHO REDUCAO 90G PVC SOLD/ROSCA P/AGUA FRIA PREDIAL 32MM X 3/4"</t>
  </si>
  <si>
    <t>JOELHO 90 PVC C/ROSCA E BUCHA LATAO 3/4"</t>
  </si>
  <si>
    <t>JOGO DE FERRAGEM P/ BASCULANTE DE MADEIRA - GONZOS, TRANQ., CORRENTES</t>
  </si>
  <si>
    <t>JOGO DE FERRAGEM P/ JANELA CORRER EM FERRO CROMADO - TRILHO, RODIZIO, TRINCOS</t>
  </si>
  <si>
    <t>JOGO DE FERRAGEM P/ JANELA CORRER EM FERRO NIQUELADO - TRILHO, RODIZIO,TRINCOS</t>
  </si>
  <si>
    <t>JOGO DE FERRAGEM P/ JANELA CORRER EM LATAO CROMADO- TRILHO, RODIZIO, TRINCOS</t>
  </si>
  <si>
    <t>JOGO DE FERRAGENS CROMADAS P/ PORTA DE VIDRO TEMPERADO, UMA FOLHACOMPOSTA: DOBRADICA SUPERIOR (101) E INFERIOR (103),TRINCO (502), FECHADURA(520),CONTRA FECHADURA (531),COM CAPUCHINHO</t>
  </si>
  <si>
    <t>JOGO TRANQUETA LATAO CROMADO TIPO 203 LA FONTE P/ FECHADURA PORTA BANHEIRO</t>
  </si>
  <si>
    <t>JOGO TRANQUETA LATAO CROMADO TIPO 303 LA FONTE P/ FECHADURA PORTA BANHEIRO</t>
  </si>
  <si>
    <t>JUNCAO DUPLA PVC SERIE R P/ ESG PREDIAL DN 100MM</t>
  </si>
  <si>
    <t>JUNCAO DUPLA PVC SOLD P/ ESG PREDIAL DN 100MM</t>
  </si>
  <si>
    <t>JUNCAO DUPLA PVC SOLD P/ ESG PREDIAL DN 75MM</t>
  </si>
  <si>
    <t>JUNCAO FERRO GALV 45 ROSCA 1 1/2"</t>
  </si>
  <si>
    <t>JUNCAO FERRO GALV 45 ROSCA 1 1/4"</t>
  </si>
  <si>
    <t>JUNCAO FERRO GALV 45 ROSCA 1/2"</t>
  </si>
  <si>
    <t>JUNCAO FERRO GALV 45 ROSCA 1"</t>
  </si>
  <si>
    <t>JUNCAO FERRO GALV 45 ROSCA 2 1/2"</t>
  </si>
  <si>
    <t>JUNCAO FERRO GALV 45 ROSCA 2"</t>
  </si>
  <si>
    <t>JUNCAO FERRO GALV 45 ROSCA 3/4"</t>
  </si>
  <si>
    <t>JUNCAO FERRO GALV 45 ROSCA 3"</t>
  </si>
  <si>
    <t>JUNCAO FERRO GALV 45 ROSCA 4"</t>
  </si>
  <si>
    <t>JUNCAO FOFO 45 GR C/FLANGES PN 10/16/25 DN 50X50</t>
  </si>
  <si>
    <t>JUNCAO FOFO 45 GR C/FLANGES PN-10 DN 400X300</t>
  </si>
  <si>
    <t>JUNCAO FOFO 45 GR C/FLANGES PN-10 DN 400X400</t>
  </si>
  <si>
    <t>JUNCAO FOFO 45 GR C/FLANGES PN-10/16 DN 100X 80</t>
  </si>
  <si>
    <t>JUNCAO FOFO 45 GR C/FLANGES PN-10/16 DN 150X100</t>
  </si>
  <si>
    <t>JUNCAO FOFO 45 GR C/FLANGES PN-10/16 DN 150X150</t>
  </si>
  <si>
    <t>JUNCAO FOFO 45 GR C/FLANGES PN-10/16 DN 200X100</t>
  </si>
  <si>
    <t>JUNCAO FOFO 45 GR C/FLANGES PN-10/16 DN 200X150</t>
  </si>
  <si>
    <t>JUNCAO FOFO 45 GR C/FLANGES PN-10/16 DN 200X200</t>
  </si>
  <si>
    <t>JUNCAO FOFO 45 GR C/FLANGES PN-10/16 DN 250X150</t>
  </si>
  <si>
    <t>JUNCAO FOFO 45 GR C/FLANGES PN-10/16 DN 250X200</t>
  </si>
  <si>
    <t>JUNCAO FOFO 45 GR C/FLANGES PN-10/16 DN 250X250</t>
  </si>
  <si>
    <t>JUNCAO FOFO 45 GR C/FLANGES PN-10/16 DN 300X200PREÇOS DE INSUMOS</t>
  </si>
  <si>
    <t>JUNCAO FOFO 45 GR C/FLANGES PN-10/16 DN 300X300</t>
  </si>
  <si>
    <t>JUNCAO FOFO 45 GR C/FLANGES PN-10/16/25 DN 80X 80</t>
  </si>
  <si>
    <t>JUNCAO FOFO 45 GR C/FLANGES PN-16 DN 200X100</t>
  </si>
  <si>
    <t>JUNCAO FOFO 45 GR C/FLANGES PN-16 DN 200X150</t>
  </si>
  <si>
    <t>JUNCAO FOFO 45 GR C/FLANGES PN-16 DN 200X200</t>
  </si>
  <si>
    <t>JUNCAO FOFO 45 GR C/FLANGES PN-16 DN 250X150</t>
  </si>
  <si>
    <t>JUNCAO FOFO 45 GR C/FLANGES PN-16 DN 250X200</t>
  </si>
  <si>
    <t>JUNCAO FOFO 45 GR C/FLANGES PN-16 DN 250X250</t>
  </si>
  <si>
    <t>JUNCAO FOFO 45 GR C/FLANGES PN-16 DN 300X200</t>
  </si>
  <si>
    <t>JUNCAO FOFO 45 GR C/FLANGES PN-16 DN 300X300</t>
  </si>
  <si>
    <t>JUNCAO FOFO 45 GR C/FLANGES PN-16 DN 400X300</t>
  </si>
  <si>
    <t>JUNCAO FOFO 45 GR C/FLANGES PN-16 DN 400X400</t>
  </si>
  <si>
    <t>JUNCAO FOFO 45 GR C/FLANGES PN-25 DN 100X100</t>
  </si>
  <si>
    <t>JUNCAO FOFO 45 GR C/FLANGES PN-25 DN 150X100</t>
  </si>
  <si>
    <t>JUNCAO FOFO 45 GR C/FLANGES PN-25 DN 150X150</t>
  </si>
  <si>
    <t>JUNCAO FOFO 45 GR C/FLANGES PN-25 DN 200X100</t>
  </si>
  <si>
    <t>JUNCAO FOFO 45 GR C/FLANGES PN-25 DN 200X150</t>
  </si>
  <si>
    <t>JUNCAO FOFO 45 GR C/FLANGES PN-25 DN 200X200</t>
  </si>
  <si>
    <t>JUNCAO FOFO 45 GR C/FLANGES PN-25 DN 250X150</t>
  </si>
  <si>
    <t>JUNCAO FOFO 45 GR C/FLANGES PN-25 DN 250X200</t>
  </si>
  <si>
    <t>JUNCAO FOFO 45 GR C/FLANGES PN-25 DN 250X250</t>
  </si>
  <si>
    <t>JUNCAO FOFO 45 GR C/FLANGES PN-25 DN 300X200</t>
  </si>
  <si>
    <t>JUNCAO FOFO 45 GR C/FLANGES PN-25 DN 300X300</t>
  </si>
  <si>
    <t>JUNCAO FOFO 45 GR C/FLANGES PN-25 DN 400X300</t>
  </si>
  <si>
    <t>JUNCAO FOFO 45 GR C/FLANGES PN-25 DN 400X400</t>
  </si>
  <si>
    <t>JUNCAO FOFO 45º COM FLANGES, PN-10/16, DN = 100 X 100 MM</t>
  </si>
  <si>
    <t>JUNCAO INVERTIDA PVC SOLD P/ ESG PREDIAL REDUCAO 100 X 50MM</t>
  </si>
  <si>
    <t>JUNCAO INVERTIDA PVC SOLD P/ ESG PREDIAL REDUCAO 100 X 75MM</t>
  </si>
  <si>
    <t>JUNCAO INVERTIDA PVC SOLD P/ ESG PREDIAL REDUCAO 75 X 50MM</t>
  </si>
  <si>
    <t>JUNCAO INVERTIDA PVC SOLD P/ ESG PREDIAL 75MM</t>
  </si>
  <si>
    <t>JUNCAO PVC ROSCAVEL, 45 GRAUS, 1 1/2", PARA AGUA FRIA PREDIAL</t>
  </si>
  <si>
    <t>JUNCAO PVC PBA NBR 10251 P/ REDE AGUA BBB DN 50/DE 60 MM</t>
  </si>
  <si>
    <t>JUNCAO PVC SOLD 45G P/ ESG PREDIAL DN 40MM</t>
  </si>
  <si>
    <t>JUNCAO PVC 45 GRAUS, ROSCAVEL, 1 1/4", AGUA FRIA PREDIAL</t>
  </si>
  <si>
    <t>JUNCAO PVC 45G NBR 10569 P/ REDE COLET ESG JE BBB DN 100MM</t>
  </si>
  <si>
    <t>JUNCAO PVC 45G NBR 10569 P/ REDE COLET ESG JE BBB DN 150MM</t>
  </si>
  <si>
    <t>JUNCAO PVC 45G NBR 10569 P/ REDE COLET ESG JE BBB DN 200MM</t>
  </si>
  <si>
    <t>JUNCAO PVC 45G NBR 10569 P/ REDE COLET ESG JE BBB DN 250MM</t>
  </si>
  <si>
    <t>JUNCAO PVC 45G NBR 10569 P/ REDE COLET ESG JE BBB DN 300MM</t>
  </si>
  <si>
    <t>JUNCAO PVC 45G NBR 10569 P/ REDE COLET ESG JE BBB DN 350MM</t>
  </si>
  <si>
    <t>JUNCAO PVC 45G NBR 10569 P/ REDE COLET ESG JE BBB DN 400MM</t>
  </si>
  <si>
    <t>JUNCAO PVC 60G AQUAPLUV 88 MM</t>
  </si>
  <si>
    <t>JUNCAO PVC, 45 GRAUS, ROSCAVEL, 2", AGUA FRIA PREDIAL</t>
  </si>
  <si>
    <t>JUNCAO SIMPLES PVC LEVE 150MM</t>
  </si>
  <si>
    <t>JUNCAO SIMPLES PVC P/ ESG PREDIAL DN 100X100MM</t>
  </si>
  <si>
    <t>JUNCAO SIMPLES PVC P/ ESG PREDIAL DN 100X50MM</t>
  </si>
  <si>
    <t>JUNCAO SIMPLES PVC P/ ESG PREDIAL DN 100X75MM</t>
  </si>
  <si>
    <t>JUNCAO SIMPLES PVC P/ ESG PREDIAL DN 50X50MMPREÇOS DE INSUMOS</t>
  </si>
  <si>
    <t>JUNCAO SIMPLES PVC P/ ESG PREDIAL DN 75X50MM</t>
  </si>
  <si>
    <t>JUNCAO SIMPLES PVC P/ ESG PREDIAL DN 75X75MM</t>
  </si>
  <si>
    <t>JUNCAO SIMPLES PVC SERIE R P/ESG PREDIAL DN 100 X 100MM</t>
  </si>
  <si>
    <t>JUNCAO SIMPLES PVC SERIE R P/ESG PREDIAL DN 100 X 75MM</t>
  </si>
  <si>
    <t>JUNCAO SIMPLES PVC SERIE R P/ESG PREDIAL DN 150 X 100MM</t>
  </si>
  <si>
    <t>JUNCAO SIMPLES PVC SERIE R P/ESG PREDIAL DN 150 X 150MM</t>
  </si>
  <si>
    <t>JUNCAO SIMPLES PVC SERIE R P/ESG PREDIAL DN 40MM</t>
  </si>
  <si>
    <t>JUNCAO SIMPLES PVC SERIE R P/ESG PREDIAL DN 50MM</t>
  </si>
  <si>
    <t>JUNCAO SIMPLES PVC SERIE R P/ESG PREDIAL DN 75 X 75MM</t>
  </si>
  <si>
    <t>JUNCAO SIMPLES REDUCAO PVC LEVE C/ BOLSA P/ ANEL 150 X 100MM</t>
  </si>
  <si>
    <t>JUNCAO SIMPLES REDUCAO PVC LEVE C/ BOLSA P/ ANEL 150 X 75MM</t>
  </si>
  <si>
    <t>JUNCAO 2 GARRAS PARA FITA PERFURADA</t>
  </si>
  <si>
    <t>JUNCAO 45G PVC C/ ROSCA 1/2"</t>
  </si>
  <si>
    <t>JUNCAO 45G PVC C/ ROSCA 1"</t>
  </si>
  <si>
    <t>JUNCAO 45G PVC C/ ROSCA 3/4"</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</si>
  <si>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</si>
  <si>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</si>
  <si>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</si>
  <si>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</si>
  <si>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GIBAULT FOFO DN 50</t>
  </si>
  <si>
    <t>JUNTA GIBAULT FOFO DN 80</t>
  </si>
  <si>
    <t>JUNTA GIBAULT FOFO DN 100</t>
  </si>
  <si>
    <t>JUNTA GIBAULT FOFO DN 150</t>
  </si>
  <si>
    <t>JUNTA GIBAULT FOFO DN 200</t>
  </si>
  <si>
    <t>JUNTA GIBAULT FOFO DN 250</t>
  </si>
  <si>
    <t>JUNTA GIBAULT FOFO DN 300</t>
  </si>
  <si>
    <t>JUNTA GIBAULT FOFO DN 350</t>
  </si>
  <si>
    <t>JUNTA GIBAULT FOFO DN 400</t>
  </si>
  <si>
    <t>JUNTA GIBAULT FOFO DN 500</t>
  </si>
  <si>
    <t>JUNTA GIBAULT FOFO DN 600</t>
  </si>
  <si>
    <t>JUNTA LATAO P/ PISO H =15MM E=3MM</t>
  </si>
  <si>
    <t>JUNTA PLASTICA DE DILATACAO PARA PISOS, COR CINZA, 10 X 4,5 MM (ALTURA XESPESSURA)</t>
  </si>
  <si>
    <t>JUNTA PLASTICA DE DILATACAO PARA PISOS, COR CINZA, 17 X 3 MM (ALTURA X ESPESSURA)</t>
  </si>
  <si>
    <t>JUNTA PLASTICA DE DILATACAO PARA PISOS, COR CINZA, 27 X 3 MM (ALTURA X ESPESSURA)</t>
  </si>
  <si>
    <t>KIT CAVALETE PVC COM REGISTRO 3/4", COMPLETO</t>
  </si>
  <si>
    <t>KIT DE MATERIAIS PARA BRACADEIRA PARA FIXACAO EM POSTE CIRCULAR, CONTEM TRESFIXADORES E UM ROLO DE FITA DE 3 M EM ACO CARBONO</t>
  </si>
  <si>
    <t>KIT-EMENDA C1 1 1/4" P/ DUTOS TIPO KANAFLEX</t>
  </si>
  <si>
    <t>KIT-EMENDA C1 2" P/ DUTOS TIPO KANAFLEX</t>
  </si>
  <si>
    <t>KIT-EMENDA C1 3" P/ DUTOS TIPO KANAFLEX</t>
  </si>
  <si>
    <t>KIT-EMENDA C1 4" P/ DUTOS TIPO KANAFLEX</t>
  </si>
  <si>
    <t>KIT-EMENDA C1 5" P/ DUTOS TP KANAFLEX</t>
  </si>
  <si>
    <t>KIT-EMENDA C1 6" P/ DUTOS TIPO KANAFLEX</t>
  </si>
  <si>
    <t>KIT-EMENDA C2 2" P/ DUTOS TIPO KANAFLEX</t>
  </si>
  <si>
    <t>KIT-EMENDA C2 3" P/ DUTOS TIPO KANAFLEX</t>
  </si>
  <si>
    <t>KIT-EMENDA C2 4" P/ DUTOS TIPO KANAFLEX</t>
  </si>
  <si>
    <t>KIT-EMENDA C2 5" P/ DUTOS TIPO KANAFLEX</t>
  </si>
  <si>
    <t>KIT-EMENDA C2 6" P/ DUTOS TIPO KANAFLEXPREÇOS DE INSUMOS</t>
  </si>
  <si>
    <t>LA DE VIDRO E = 2,5CM - PLACA 120 X 60CM</t>
  </si>
  <si>
    <t>LA DE VIDRO E = 5MM</t>
  </si>
  <si>
    <t>LADRILHO HIDRAULICO DE * 20 X 20 * CM, E = 2 CM, PARA PAVIMENTACAO</t>
  </si>
  <si>
    <t>LADRILHO HIDRAULICO 20 X 20CM - LISO 2 CORES</t>
  </si>
  <si>
    <t>LAJE CONCR ARMAD PREMOLD CIRCULAR P/ TRANSICAO POCO VISITA DN 1200MM, C/ FURODN 600 MM</t>
  </si>
  <si>
    <t>LAJE CONCR ARMAD PREMOLD CIRCULAR P/ TRANSICAO POCO VISITA DN 900 MM, C/ FURODN 600 MM</t>
  </si>
  <si>
    <t>LAJE CONCR ARMAD PREMOLD CIRCULAR P/TAMPA POCO VISITA DN 700 MM, ESP =10 CM</t>
  </si>
  <si>
    <t>LAJE EXCENTRICA CONC ARM PRE-MOLDADO DN 1,00M FURO=0,53M E=12CM</t>
  </si>
  <si>
    <t>LAJE EXCENTRICA CONC ARM PRE-MOLDADO DN 1,10M FURO=0,60M E=12CM</t>
  </si>
  <si>
    <t>LAJE EXCENTRICA CONC ARM PRE-MOLDADO DN 1,20M FURO=0,53M E=12CM</t>
  </si>
  <si>
    <t>LAJE EXCENTRICA CONC ARM PRE-MOLDADO DN 1,50M FURO=0,53M E=15CM</t>
  </si>
  <si>
    <t>LAJE PRE MOLDADA TRELICADA P/ PISO , H=12CM , P/ APOIO SIMPLES , SOBRECARGA DE 200KG/M2 , VAO LIVRE MAXIMO DE 5,70M</t>
  </si>
  <si>
    <t>LAJE PRE-MOLDADA (LAJOTAS + VIGOTAS) PARA FORRO CONVENCIONAL, SOBRECARGA DE100 KG/M2, VAO ATE 4,00 M (SEM COLOCACAO)</t>
  </si>
  <si>
    <t>LAJE PRE-MOLDADA DE FORRO CONVENCIONAL SOBRECARGA 100KG/M2 VAO ATE 4,50M</t>
  </si>
  <si>
    <t>LAJE PRE-MOLDADA DE FORRO CONVENCIONAL SOBRECARGA 100KG/M2 VAO ATE 5,00M</t>
  </si>
  <si>
    <t>LAJE PRE-MOLDADA DE FORRO TRELICADA SOBRECARGA 100KG/M2 VAO ATE 6,00M</t>
  </si>
  <si>
    <t>LAJE PRE-MOLDADA DE PISO CONVENCIONAL SOBRECARGA 200KG/M2 VAO ATE 3,50M</t>
  </si>
  <si>
    <t>LAJE PRE-MOLDADA DE PISO CONVENCIONAL SOBRECARGA 200KG/M2 VAO ATE 4,50M</t>
  </si>
  <si>
    <t>LAJE PRE-MOLDADA DE PISO CONVENCIONAL SOBRECARGA 200KG/M2 VAO ATE 5,00M</t>
  </si>
  <si>
    <t>LAJE PRE-MOLDADA DE PISO CONVENCIONAL SOBRECARGA 350KG/M2 VAO ATE 3,50M</t>
  </si>
  <si>
    <t>LAJE PRE-MOLDADA DE PISO CONVENCIONAL SOBRECARGA 350KG/M2 VAO ATE 4,50M</t>
  </si>
  <si>
    <t>LAJE PRE-MOLDADA DE PISO CONVENCIONAL SOBRECARGA 350KG/M2 VAO ATE 5,00M</t>
  </si>
  <si>
    <t>LAJE PRE-MOLDADA DE PISO TRELICADA C/ H=16CM P/ APOIO SIMPLES SOBRECARGA200KG/M2 VAO LIVRE ATE 6,00M</t>
  </si>
  <si>
    <t>LAJE PRE-MOLDADA DE PISO TRELICADA SOBRECARGA 100KG/M2 VAO ATE 7,00M</t>
  </si>
  <si>
    <t>LAJE PRE-MOLDADA DE PISO TRELICADA SOBRECARGA 200KG/M2 VAO ATE 7,00M</t>
  </si>
  <si>
    <t>LAJE TRELICADA P/ FORRO ,H=10CM P/ APOIO SIMPLES , VAO LIVRE DE 4,00M</t>
  </si>
  <si>
    <t>LAJE TRELICADA P/ PISO , H=10CM , P/ APOIO SIMPLES , SOBRECARGA DE 200 KG/M2 , VAOLIVRE MAXIMO DE 5,70M</t>
  </si>
  <si>
    <t>LAJE TRELICADA P/ PISO , H=16CM , P/ APOIO SIMPLES , SOBRECARGA DE 200 KG/M2 , VAOLIVRE MAXIMO DE 4,75M</t>
  </si>
  <si>
    <t>LAJE TRELICADA P/ PISO , H=20CM , P/ APOIO SIMPLES , SOBRECARGA DE 200 KG/M2 , VAOLIVRE MAXIMO DE 9,50M</t>
  </si>
  <si>
    <t>LAJE TRELICADA P/ PISO , H=25CM , P/ APOIO SIMPLES , SOBRECARGA DE 200 KG/M2 , VAOLIVRE MAXIMO DE 8,30M</t>
  </si>
  <si>
    <t>LAJE TRELICADA P/ PISO , H=30CM , P/ APOIO SIMPLES , SOBRECARGA DE 200 KG/M2 , VAOLIVRE MAXIMO DE 12,65M</t>
  </si>
  <si>
    <t>LAJOTA CERAMICA 20 X 30 CM PARA LAJE PRE-MOLDADA</t>
  </si>
  <si>
    <t>LAMBRIS DE ALUMINIO</t>
  </si>
  <si>
    <t>LAMPADA FLUORESCENTE 20W</t>
  </si>
  <si>
    <t>LAMPADA FLUORESCENTE 40W</t>
  </si>
  <si>
    <t>LAMPADA FLUORESCENTE 85W</t>
  </si>
  <si>
    <t>LAMPADA INCANDESCENTE 100W</t>
  </si>
  <si>
    <t>LAMPADA INCANDESCENTE 150W</t>
  </si>
  <si>
    <t>LAMPADA INCANDESCENTE 200W</t>
  </si>
  <si>
    <t>LAMPADA INCANDESCENTE 300W</t>
  </si>
  <si>
    <t>LAMPADA INCANDESCENTE 40WPREÇOS DE INSUMOS</t>
  </si>
  <si>
    <t>LAMPADA INCANDESCENTE 60W</t>
  </si>
  <si>
    <t>LAMPADA MISTA 160W BASE E - 27</t>
  </si>
  <si>
    <t>LAMPADA MISTA 250W BASE E - 27</t>
  </si>
  <si>
    <t>LAMPADA MISTA 500W BASE E - 40</t>
  </si>
  <si>
    <t>LAMPADA VAPOR MERCURIO 125W</t>
  </si>
  <si>
    <t>LAMPADA VAPOR MERCURIO 250W (BOCAL E-40)</t>
  </si>
  <si>
    <t>LAMPADA VAPOR MERCURIO 400W</t>
  </si>
  <si>
    <t>LAMPADA VAPOR METALICO 400W BASE E-40</t>
  </si>
  <si>
    <t>LAMPADA VAPOR SODIO 150W</t>
  </si>
  <si>
    <t>LAMPADA VAPOR SODIO 250W</t>
  </si>
  <si>
    <t>LAMPADA VAPOR SODIO 400W</t>
  </si>
  <si>
    <t>LATAO CHAPA LAMINADA 1.20X0.60M ESP=3.5MM</t>
  </si>
  <si>
    <t>LATAO EM BARRA RETANGULAR</t>
  </si>
  <si>
    <t>LAVADORA DE ALTA PRESSAO (LAVA-JATO)) PARA AGUA FRIA, DE 1400 A 1900 LIBRAS,VAZAO DE 400 A 700 LITROS / HORA</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</si>
  <si>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</si>
  <si>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</si>
  <si>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</si>
  <si>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</si>
  <si>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</si>
  <si>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</si>
  <si>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</si>
  <si>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</si>
  <si>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</si>
  <si>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</si>
  <si>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</si>
  <si>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LETRA ACO INOX (AISI 304), CHAPA NUM. 22, RECORTADO, H= 20 CM (SEM RELEVO)</t>
  </si>
  <si>
    <t>LEVANTADOR LATAO FUNDIDO CROMADO PESO MINIMO 35G P/ JAN GUILHOTINA</t>
  </si>
  <si>
    <t>LIMPADORA A JATO/VACUO PRESSAO P/LIMPEZA ESG PUBL./INDUSTRIAL CONSMAQ SF OUEQUIV. , MONTADA SOBRE CAMINHAO EQUI. C/EXAUSTOR-COMPRESSOR,TANQUECILINDRICO DE ABERTURA,SISTEMA SEPARACAO LIQUIDOS</t>
  </si>
  <si>
    <t>LIQUIDO P/ BRILHO BASE PVA (INTERIORES/EXTERIORES)</t>
  </si>
  <si>
    <t>LIXA EM FOLHA PARA PAREDE OU MADEIRA, NUMERO 120 (COR VERMELHA)</t>
  </si>
  <si>
    <t>LIXA P/ FERRO</t>
  </si>
  <si>
    <t>LIXADEIRA ELETRICA ANGULAR PARA CONCRETO, POTENCIA 1.400 W, PRATO DIAMANTADODE 5''</t>
  </si>
  <si>
    <t>LIXADEIRA ELETRICA INDUSTRIAL P/ CORTE OU DESGASTE DIAM 7" PORTATIL</t>
  </si>
  <si>
    <t>LONA PLASTICA PRETA L ARGURA 8M, ESPESSURA 150 MICRAS</t>
  </si>
  <si>
    <t>LONA PLASTICA, COR PRETA, ESPESSURA DE 150 MICRAS</t>
  </si>
  <si>
    <t>LUMINARIA ABERTA P/ ILUMINACAO PUBLICA, CORPO REFLETOR EM ALUMINIO FUNDIDO,PORTA LAMPADA E27 COM BRACO METALICO DE 1,50M</t>
  </si>
  <si>
    <t>LUMINARIA ABERTA P/ ILUMINACAO PUBLICA, TIPO X-57 PETERCO OU EQUIV</t>
  </si>
  <si>
    <t>LUMINARIA ABERTA P/ ILUMINACAO PUBLICA, TIPO X-68 PETERCO OU EQUIV, C/ LAMPADAMISTA 160W</t>
  </si>
  <si>
    <t>LUMINARIA AQUATIC PIAL REF. 60456 BRANCA</t>
  </si>
  <si>
    <t>LUMINARIA CALHA EM CHAPA ACO SOBREPOR C/ 1 LAMPADA FLUORESCENTE 40W(COMPLETA, INCL. REATOR AFP PARTIDA RAPIDA 127V E LAMPADA)</t>
  </si>
  <si>
    <t>LUMINARIA CALHA SOBREPOR CHAPA DE ACO P/ 4 LAMPADAS FLUORESCENTES 4OW (NAOINCLUI REATOR E LAMP)</t>
  </si>
  <si>
    <t>LUMINARIA CALHA SOBREPOR EM CHAPA ACO C/ 1 LAMPADA FLUORESCENTE 20W(COMPLETA, INCL. REATOR PART RAPIDA E LAMPADA)</t>
  </si>
  <si>
    <t>LUMINARIA CALHA SOBREPOR EM CHAPA ACO C/ 2 LAMPADAS FLUORESCENTES 20W TIPOPREÇOS DE INSUMOSTMS 500 PHILIPS OU EQUIV (COMPLETA, INCL. REAT PART RAP+LAMP+SUP)</t>
  </si>
  <si>
    <t>LUMINARIA CALHA SOBREPOR EM CHAPA ACO C/ 2 LAMPADAS FLUORESCENTES 40W(COMPLETA, INCL REATOR PART RAPIDA E LAMPADAS)</t>
  </si>
  <si>
    <t>LUMINARIA CALHA SOBREPOR EM CHAPA ACO P/ 1 LAMPADA FLUORESCENTE 20W (NAOINCLUI REATOR E LAMPADA)</t>
  </si>
  <si>
    <t>LUMINARIA CALHA SOBREPOR EM CHAPA ACO P/ 1 LAMPADA FLUORESCENTE 40W (NAOINCLUI REATOR E LAMP)</t>
  </si>
  <si>
    <t>LUMINARIA CALHA SOBREPOR EM CHAPA ACO P/ 2 LAMPADAS FLUORESCENTES 2OW (NAOINCLUI REATOR E LAMPADAS)</t>
  </si>
  <si>
    <t>LUMINARIA CALHA SOBREPOR EM CHAPA ACO P/ 2 LAMPADAS FLUORESCENTES 40W (NAOINCLUI REATOR E LAMP)</t>
  </si>
  <si>
    <t>LUMINARIA CALHA SOBREPOR EM CHAPA ACO P/ 3 LAMPADAS FLUORESCENTES 20W (NAOINCLUI REATOR E LAMP)</t>
  </si>
  <si>
    <t>LUMINARIA CALHA SOBREPOR EM CHAPA ACO P/ 3 LAMPADAS FLUORESCENTES 40W (NAOINCLUI REATOR E LAMP)</t>
  </si>
  <si>
    <t>LUMINARIA CALHA SOBREPOR EM CHAPA ACO P/ 4 LAMPADAS FLUORESCENTES 20W (NAOINCLUI REATOR E LAMP)</t>
  </si>
  <si>
    <t>LUMINARIA DUPLA P/SINALIZACAO, TIPO WETZEL AS-2/110 OU EQUIV</t>
  </si>
  <si>
    <t>LUMINARIA EMBUTIDA WETZEL REF. IPT 31/1</t>
  </si>
  <si>
    <t>LUMINARIA ESMALTADA COR ALUMINIO PETERCO Y.25/1</t>
  </si>
  <si>
    <t>LUMINARIA FECHADA P/ ILUMINACAO PUBLICA, TIPO ABL 50/F OU EQUIV, P/ LAMPADA AVAPOR DE MERCURIO 400W</t>
  </si>
  <si>
    <t>LUMINARIA FECHADA P/ ILUMINACAO PUBLICA, TIPO X-35 PETERCO OU EQUIV, (COMPLETA,INCL. LAMPADA VAPOR MERCURIO 400W)</t>
  </si>
  <si>
    <t>LUMINARIA PARA LAMPADA FLUORESCENTE COM CALHA DE SOBREPOR EM CHAPA DE ACO,INCLUINDO 1 LAMPADA DE 40 W E REATOR ELETRÔNICO DE PARTIDA RAPIDA</t>
  </si>
  <si>
    <t>LUMINARIA PHILLIPS PARA LAMPADA DE 400 W MODELO HDK 47240064 OU EQUIVALENTE</t>
  </si>
  <si>
    <t>LUMINARIA PHILLIPS TIPO SPOT</t>
  </si>
  <si>
    <t>LUMINARIA PLAFONIER SOBREPOR ARO/BASE METALICA C/ GLOBO ESFERICO VIDROLEITOSO BOCA 10CM DIAM 20CM P/ 1 LAMP INCAND, INCL SOQUETE PORCELANA</t>
  </si>
  <si>
    <t>LUMINARIA PLAFONIER SOBREPOR C/ GLOBO CHATO VIDRO BOCA 10CM INCL BASE/AROMETALICA OU PLASTICO C/ SOQUETE P/ 1 LAMP INCAND 60W - LINHA POPULAR</t>
  </si>
  <si>
    <t>LUMINARIA PROVA DE TEMPO E GASES, TIPO YLC-16/1 CASTIMETAL OU EQUIV, C/ LAMPADAINCANDESCENTE DE 100W</t>
  </si>
  <si>
    <t>LUMINARIA PROVA DE TEMPO E GASES, TIPO YLC-16/2 CASTIMETAL OU EQUIV (COMPLETA,INCL. LAMPADA INCANDESCENTE DE 200W)</t>
  </si>
  <si>
    <t>LUMINARIA PROVA DE TEMPO E GASES, TIPO YLC-16/3 CASTIMETAL OU EQUIV (COMPLETA,INCL. LAMPADA INCANDESCENTE DE 300W)</t>
  </si>
  <si>
    <t>LUMINARIA PROVA DE TEMPO PETERCO Y.31/1</t>
  </si>
  <si>
    <t>LUVA COBRE SEM ANEL DE SOLDA REF. 600 D = 104 MM</t>
  </si>
  <si>
    <t>LUVA COBRE SEM ANEL DE SOLDA REF. 600 D = 15 MM</t>
  </si>
  <si>
    <t>LUVA COBRE SEM ANEL DE SOLDA REF. 600 D = 22 MM</t>
  </si>
  <si>
    <t>LUVA COBRE SEM ANEL DE SOLDA REF. 600 D = 28 MM</t>
  </si>
  <si>
    <t>LUVA COBRE SEM ANEL DE SOLDA REF. 600 D = 35 MM</t>
  </si>
  <si>
    <t>LUVA COBRE SEM ANEL DE SOLDA REF. 600 D = 42 MM</t>
  </si>
  <si>
    <t>LUVA COBRE SEM ANEL DE SOLDA REF. 600 D = 54 MM</t>
  </si>
  <si>
    <t>LUVA COBRE SEM ANEL DE SOLDA REF. 600 D = 66 MM</t>
  </si>
  <si>
    <t>LUVA COBRE SEM ANEL DE SOLDA REF. 600 D = 79 MM</t>
  </si>
  <si>
    <t>LUVA CORRER PVC DEFOFO JE DN 100</t>
  </si>
  <si>
    <t>LUVA CORRER PVC DEFOFO JE DN 150</t>
  </si>
  <si>
    <t>LUVA CORRER PVC DEFOFO JE DN 200</t>
  </si>
  <si>
    <t>LUVA CORRER PVC DEFOFO JE DN 250</t>
  </si>
  <si>
    <t>LUVA CORRER PVC DEFOFO JE DN 300</t>
  </si>
  <si>
    <t>LUVA CORRER PVC JE NBR 10569 P/ REDE COLET ESG DN 100MM</t>
  </si>
  <si>
    <t>LUVA CORRER PVC JE NBR 10569 P/ REDE COLET ESG DN 125MMPREÇOS DE INSUMOS</t>
  </si>
  <si>
    <t>LUVA CORRER PVC JE NBR 10569 P/ REDE COLET ESG DN 150MM</t>
  </si>
  <si>
    <t>LUVA CORRER PVC JE NBR 10569 P/ REDE COLET ESG DN 200MM</t>
  </si>
  <si>
    <t>LUVA CORRER PVC JE NBR 10569 P/ REDE COLET ESG DN 250MM</t>
  </si>
  <si>
    <t>LUVA CORRER PVC JE NBR 10569 P/ REDE COLET ESG DN 300MM</t>
  </si>
  <si>
    <t>LUVA CORRER PVC JE NBR 10569 P/ REDE COLET ESG DN 350MM</t>
  </si>
  <si>
    <t>LUVA CORRER PVC JE NBR 10569 P/ REDE COLET ESG DN 400MM</t>
  </si>
  <si>
    <t>LUVA CORRER PVC P/ ESG PREDIAL DN 50MM</t>
  </si>
  <si>
    <t>LUVA CORRER PVC P/ ESG PREDIAL DN 75MM</t>
  </si>
  <si>
    <t>LUVA CORRER PVC P/ESG PREDIAL DN 100MM</t>
  </si>
  <si>
    <t>LUVA CORRER PVC P/TUBO ROSCAVEL P/AGUA FRIA PREDIAL 1.1/2"</t>
  </si>
  <si>
    <t>LUVA CORRER PVC P/TUBO ROSCAVEL P/AGUA FRIA PREDIAL 1/2"</t>
  </si>
  <si>
    <t>LUVA CORRER PVC P/TUBO ROSCAVEL P/AGUA FRIA PREDIAL 3/4''</t>
  </si>
  <si>
    <t>LUVA CORRER PVC PBA NBR 10351 P/REDE AGUA DN 100 - 110MM</t>
  </si>
  <si>
    <t>LUVA CORRER PVC PBA NBR 10351 P/REDE AGUA DN 50 - 60MM</t>
  </si>
  <si>
    <t>LUVA CORRER PVC PBA NBR 10351 P/REDE AGUA DN 75 - 85MM</t>
  </si>
  <si>
    <t>LUVA CORRER PVC SERIE R P/ ESG PREDIAL 100MM</t>
  </si>
  <si>
    <t>LUVA CORRER PVC SERIE R P/ ESG PREDIAL 150MM</t>
  </si>
  <si>
    <t>LUVA CORRER PVC SERIE R P/ ESG PREDIAL 75MM</t>
  </si>
  <si>
    <t>LUVA CORRER PVC SOLD P/AGUA FRIA PREDIAL 20 MM</t>
  </si>
  <si>
    <t>LUVA CORRER PVC SOLD P/AGUA FRIA PREDIAL 25 MM</t>
  </si>
  <si>
    <t>LUVA CORRER PVC SOLD P/AGUA FRIA PREDIAL 50 MM</t>
  </si>
  <si>
    <t>LUVA CPVC (AQUATHERM) SOLDAVEL 15MM</t>
  </si>
  <si>
    <t>LUVA DE TRANSICAO CPVC (AQUATHERM) SOLDAVEL 15MM X 1/2"</t>
  </si>
  <si>
    <t>LUVA DE TRANSICAO DE CPVC X PVC, SOLDAVEL, 22 X 25 MM, PARA AGUA QUENTE*COLETADO CAIXA*</t>
  </si>
  <si>
    <t>LUVA DUPLA PVC LEVE DN 150MM</t>
  </si>
  <si>
    <t>LUVA DUPLA PVC LEVE DN 200MM</t>
  </si>
  <si>
    <t>LUVA FERRO GALV ELETROLITICO 1.1/2" P/ ELETRODUTO</t>
  </si>
  <si>
    <t>LUVA FERRO GALV ELETROLITICO 1.1/4" P/ ELETRODUTO</t>
  </si>
  <si>
    <t>LUVA FERRO GALV ELETROLITICO 1/2" P/ ELETRODUTO</t>
  </si>
  <si>
    <t>LUVA FERRO GALV ELETROLITICO 1" P/ ELETRODUTO</t>
  </si>
  <si>
    <t>LUVA FERRO GALV ELETROLITICO 2.1/2" P/ ELETRODUTO</t>
  </si>
  <si>
    <t>LUVA FERRO GALV ELETROLITICO 3/4" P/ ELETRODUTO</t>
  </si>
  <si>
    <t>LUVA FERRO GALV ELETROLITICO 3" P/ ELETRODUTO</t>
  </si>
  <si>
    <t>LUVA FERRO GALV ELETROLITICO 4" P/ ELETRODUTO</t>
  </si>
  <si>
    <t>LUVA FERRO GALV ELETROTILICO 2" P/ ELETRODUTO</t>
  </si>
  <si>
    <t>LUVA FERRO GALV ROSCA MACHO/FEMEA 3/4"</t>
  </si>
  <si>
    <t>LUVA FERRO GALV ROSCA 1.1/2"</t>
  </si>
  <si>
    <t>LUVA FERRO GALV ROSCA 1.1/4"</t>
  </si>
  <si>
    <t>LUVA FERRO GALV ROSCA 1/2"</t>
  </si>
  <si>
    <t>LUVA FERRO GALV ROSCA 1"</t>
  </si>
  <si>
    <t>LUVA FERRO GALV ROSCA 2.1/2'</t>
  </si>
  <si>
    <t>LUVA FERRO GALV ROSCA 2"</t>
  </si>
  <si>
    <t>LUVA FERRO GALV ROSCA 3/4"</t>
  </si>
  <si>
    <t>LUVA FERRO GALV ROSCA 3"</t>
  </si>
  <si>
    <t>LUVA FERRO GALV ROSCA 4'</t>
  </si>
  <si>
    <t>LUVA FERRO GALV ROSCA 5"</t>
  </si>
  <si>
    <t>LUVA FERRO GALV ROSCA 6"PREÇOS DE INSUMOS</t>
  </si>
  <si>
    <t>LUVA PVC C/ROSCA P/AGUA FRIA PREDIAL 1.1/2"</t>
  </si>
  <si>
    <t>LUVA PVC C/ROSCA P/AGUA FRIA PREDIAL 1.1/4"</t>
  </si>
  <si>
    <t>LUVA PVC C/ROSCA P/AGUA FRIA PREDIAL 1/2"</t>
  </si>
  <si>
    <t>LUVA PVC C/ROSCA P/AGUA FRIA PREDIAL 1"</t>
  </si>
  <si>
    <t>LUVA PVC C/ROSCA P/AGUA FRIA PREDIAL 2.1/2"</t>
  </si>
  <si>
    <t>LUVA PVC C/ROSCA P/AGUA FRIA PREDIAL 2"</t>
  </si>
  <si>
    <t>LUVA PVC C/ROSCA P/AGUA FRIA PREDIAL 3/4"</t>
  </si>
  <si>
    <t>LUVA PVC C/ROSCA P/AGUA FRIA PREDIAL 3"</t>
  </si>
  <si>
    <t>LUVA PVC C/ROSCA P/AGUA FRIA PREDIAL 4"</t>
  </si>
  <si>
    <t>LUVA PVC DE PRESSAO P/ ELETRODUTO TIGREFLEX 16</t>
  </si>
  <si>
    <t>LUVA PVC DE PRESSAO P/ ELETRODUTO TIGREFLEX 20</t>
  </si>
  <si>
    <t>LUVA PVC DE PRESSAO P/ ELETRODUTO TIGREFLEX 25</t>
  </si>
  <si>
    <t>LUVA PVC DE PRESSAO P/ ELETRODUTO TIGREFLEX 32</t>
  </si>
  <si>
    <t>LUVA PVC ROSCAVEL P/ ELETRODUTO 1.1/2"</t>
  </si>
  <si>
    <t>LUVA PVC ROSCAVEL P/ ELETRODUTO 1.1/4"</t>
  </si>
  <si>
    <t>LUVA PVC ROSCAVEL P/ ELETRODUTO 1/2"</t>
  </si>
  <si>
    <t>LUVA PVC ROSCAVEL P/ ELETRODUTO 1"</t>
  </si>
  <si>
    <t>LUVA PVC ROSCAVEL P/ ELETRODUTO 2.1/2"</t>
  </si>
  <si>
    <t>LUVA PVC ROSCAVEL P/ ELETRODUTO 2''</t>
  </si>
  <si>
    <t>LUVA PVC ROSCAVEL P/ ELETRODUTO 3/4"</t>
  </si>
  <si>
    <t>LUVA PVC ROSCAVEL P/ ELETRODUTO 3''</t>
  </si>
  <si>
    <t>LUVA PVC ROSCAVEL P/ ELETRODUTO 4''</t>
  </si>
  <si>
    <t>LUVA PVC SOLD P/AGUA FRIA PREDIAL 110 MM</t>
  </si>
  <si>
    <t>LUVA PVC SOLD P/AGUA FRIA PREDIAL 20 MM</t>
  </si>
  <si>
    <t>LUVA PVC SOLD P/AGUA FRIA PREDIAL 25 MM</t>
  </si>
  <si>
    <t>LUVA PVC SOLD P/AGUA FRIA PREDIAL 32 MM</t>
  </si>
  <si>
    <t>LUVA PVC SOLD P/AGUA FRIA PREDIAL 40 MM</t>
  </si>
  <si>
    <t>LUVA PVC SOLD P/AGUA FRIA PREDIAL 50 MM</t>
  </si>
  <si>
    <t>LUVA PVC SOLD P/AGUA FRIA PREDIAL 60 MM</t>
  </si>
  <si>
    <t>LUVA PVC SOLD P/AGUA FRIA PREDIAL 75 MM</t>
  </si>
  <si>
    <t>LUVA PVC SOLD P/AGUA FRIA PREDIAL 85 MM</t>
  </si>
  <si>
    <t>LUVA PVC SOLDAVEL / ROSCA P/AGUA FRIA PREDIAL 20MM X 1/2"</t>
  </si>
  <si>
    <t>LUVA PVC SOLDAVEL / ROSCA P/AGUA FRIA PREDIAL 25MM X 3/4"</t>
  </si>
  <si>
    <t>LUVA PVC SOLDAVEL / ROSCA P/AGUA FRIA PREDIAL 32MM X 1"</t>
  </si>
  <si>
    <t>LUVA PVC SOLDAVEL / ROSCA P/AGUA FRIA PREDIAL 40MM X 1.1/4"</t>
  </si>
  <si>
    <t>LUVA PVC SOLDAVEL / ROSCA P/AGUA FRIA PREDIAL 50MM X 1.1/2"</t>
  </si>
  <si>
    <t>LUVA PVC SOLDAVEL C/ BUCHA LATAO 20 MM X 1/2"</t>
  </si>
  <si>
    <t>LUVA PVC SOLDAVEL C/ BUCHA LATAO 25 MM X 3/4"</t>
  </si>
  <si>
    <t>LUVA RASPA DE COURO, CANO CURTO</t>
  </si>
  <si>
    <t>LUVA REDUCAO FERRO GALV ROSCA MACHO/FEMEA 1.1/2" X 1"</t>
  </si>
  <si>
    <t>LUVA REDUCAO FERRO GALV ROSCA MACHO/FEMEA 1" X 1/2"</t>
  </si>
  <si>
    <t>LUVA REDUCAO FERRO GALV ROSCA MACHO/FEMEA 1" X 3/4"</t>
  </si>
  <si>
    <t>LUVA REDUCAO FERRO GALV ROSCA MACHO/FEMEA 3/4" X 1/2"</t>
  </si>
  <si>
    <t>LUVA REDUCAO FERRO GALV ROSCA 1.1/2" X 1.1/4"</t>
  </si>
  <si>
    <t>LUVA REDUCAO FERRO GALV ROSCA 1.1/2" X 1/2"</t>
  </si>
  <si>
    <t>LUVA REDUCAO FERRO GALV ROSCA 1.1/2" X 1"</t>
  </si>
  <si>
    <t>LUVA REDUCAO FERRO GALV ROSCA 1.1/2" X 3/4"</t>
  </si>
  <si>
    <t>LUVA REDUCAO FERRO GALV ROSCA 1.1/4" X 1/2"PREÇOS DE INSUMOS</t>
  </si>
  <si>
    <t>LUVA REDUCAO FERRO GALV ROSCA 1.1/4" X 1"</t>
  </si>
  <si>
    <t>LUVA REDUCAO FERRO GALV ROSCA 1.1/4" X 3/4"</t>
  </si>
  <si>
    <t>LUVA REDUCAO FERRO GALV ROSCA 1" X 1/2"</t>
  </si>
  <si>
    <t>LUVA REDUCAO FERRO GALV ROSCA 1" X 3/4"</t>
  </si>
  <si>
    <t>LUVA REDUCAO FERRO GALV ROSCA 2.1/2" X 1.1/2"</t>
  </si>
  <si>
    <t>LUVA REDUCAO FERRO GALV ROSCA 2.1/2" X 2"</t>
  </si>
  <si>
    <t>LUVA REDUCAO FERRO GALV ROSCA 2" X 1.1/2"</t>
  </si>
  <si>
    <t>LUVA REDUCAO FERRO GALV ROSCA 2" X 1.1/4"</t>
  </si>
  <si>
    <t>LUVA REDUCAO FERRO GALV ROSCA 2" X 1"</t>
  </si>
  <si>
    <t>LUVA REDUCAO FERRO GALV ROSCA 3/4" X 1/2"</t>
  </si>
  <si>
    <t>LUVA REDUCAO FERRO GALV ROSCA 3" X 1.1/2"</t>
  </si>
  <si>
    <t>LUVA REDUCAO FERRO GALV ROSCA 3" X 2.1/2"</t>
  </si>
  <si>
    <t>LUVA REDUCAO FERRO GALV ROSCA 3" X 2"</t>
  </si>
  <si>
    <t>LUVA REDUCAO FERRO GALV ROSCA 4" X 2.1/2"</t>
  </si>
  <si>
    <t>LUVA REDUCAO FERRO GALV ROSCA 4" X 2"</t>
  </si>
  <si>
    <t>LUVA REDUCAO FERRO GALV ROSCA 4" X 3"</t>
  </si>
  <si>
    <t>LUVA REDUCAO PVC C/ROSCA P/AGUA FRIA PREDIAL 1" X 3/4"</t>
  </si>
  <si>
    <t>LUVA REDUCAO PVC C/ROSCA P/AGUA FRIA PREDIAL 3/4" X 1/2"</t>
  </si>
  <si>
    <t>LUVA REDUCAO PVC SOLD P/AGUA FRIA PREDIAL 40 MM X 32 MM</t>
  </si>
  <si>
    <t>LUVA REDUCAO PVC SOLD P/AGUA FRIA PREDIAL 25 MM X 20 MM</t>
  </si>
  <si>
    <t>LUVA REDUCAO PVC SOLD P/AGUA FRIA PREDIAL 32 MM X 25 MM</t>
  </si>
  <si>
    <t>LUVA REDUCAO PVC SOLD P/AGUA FRIA PREDIAL 60 MM X 50 MM</t>
  </si>
  <si>
    <t>LUVA REDUCAO PVC SOLDAVEL / ROSCA C/ BUCHA LATAO 25MM X 1/2"</t>
  </si>
  <si>
    <t>LUVA REDUCAO PVC SOLDAVEL / ROSCA P/AGUA FRIA PREDIAL 25MM X 1/2"</t>
  </si>
  <si>
    <t>LUVA SIMPLES PVC P/ ESG PREDIAL DN 100MM</t>
  </si>
  <si>
    <t>LUVA SIMPLES PVC P/ ESG PREDIAL DN 50MM</t>
  </si>
  <si>
    <t>LUVA SIMPLES PVC P/ ESG PREDIAL DN 75MM</t>
  </si>
  <si>
    <t>LUVA SIMPLES PVC PBA JE NBR 10351 P/ REDE AGUA DN 100/DE 11 0MM</t>
  </si>
  <si>
    <t>LUVA SIMPLES PVC PBA JE NBR 10351 P/ REDE AGUA DN 50/DE 60M M</t>
  </si>
  <si>
    <t>LUVA SIMPLES PVC PBA JE NBR 10351 P/ REDE AGUA DN 75/DE 85 MM</t>
  </si>
  <si>
    <t>LUVA SIMPLES PVC SERIE R P/ESG PREDIAL 100MM</t>
  </si>
  <si>
    <t>LUVA SIMPLES PVC SERIE R P/ESG PREDIAL 150MM</t>
  </si>
  <si>
    <t>LUVA SIMPLES PVC SERIE R P/ESG PREDIAL 40MM</t>
  </si>
  <si>
    <t>LUVA SIMPLES PVC SERIE R P/ESG PREDIAL 50MM</t>
  </si>
  <si>
    <t>LUVA SIMPLES PVC SERIE R P/ESG PREDIAL 75MM</t>
  </si>
  <si>
    <t>LUVA SIMPLES PVC SOLD P/ ESG PREDIAL DN 40MM</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</si>
  <si>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</si>
  <si>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</si>
  <si>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</si>
  <si>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</si>
  <si>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</si>
  <si>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</si>
  <si>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MACACO PARA PROTENSÃO DE UMA CORDOALHA DE ATÉ 31,5 - LOCAÇÃO</t>
  </si>
  <si>
    <t>MACANETA ALAVANCA - ACAB PADRAO MEDIO</t>
  </si>
  <si>
    <t>MACANETA ALAVANCA - LINHA POPULAR</t>
  </si>
  <si>
    <t>MACANETA TIPO BOLA - ACAB SUPERIOR (LINHA LUXO)</t>
  </si>
  <si>
    <t>MACARIQUEIRO</t>
  </si>
  <si>
    <t>MADEIRA DE LEI SERRADA, NAO APARELHADA (P/TELHADO)PREÇOS DE INSUMOS</t>
  </si>
  <si>
    <t>MADEIRA LEI NATIVA/REGIONAL SERRADA APARELHADA</t>
  </si>
  <si>
    <t>MADEIRA PINHO SERRADA 3A QUALIDADE NAO APARELHADA</t>
  </si>
  <si>
    <t>MADEIRA 2A QUALIDADE SERRADA NAO APARELHADA</t>
  </si>
  <si>
    <t>MADEIRA 2A QUALIDADE SERRADA NAO APARELHADA -TIPO VIROLA</t>
  </si>
  <si>
    <t>MANGUEIRA CRISTAL PARA NIVEL, LISA, PVC TRANSPARENTE, 3/8" X1,5 MM</t>
  </si>
  <si>
    <t>MANGUEIRA CRISTAL PARA NIVEL, LISA, PVC TRANSPARENTE, 5/16" X1 MM</t>
  </si>
  <si>
    <t>MANGUEIRA CRISTAL TRANCADA, PVC COM REFORCO, PRESSAO DE TRABALHO (PT) 250, DE1" X *3,4* MM</t>
  </si>
  <si>
    <t>MANGUEIRA CRISTAL TRANCADA, PVC COM REFORCO, PRESSAO DE TRABALHO (PT) 250, DE3/4" X *2,8*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</si>
  <si>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</si>
  <si>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</si>
  <si>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</si>
  <si>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</si>
  <si>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DEPOLIESTER E TUBO INTERNO EM BORRACHA SINTETICA, COM UNIOES ENGATE RAPIDO</t>
  </si>
  <si>
    <t>MANGUEIRA DE INCENDIO, TIPO 1, DE 1 1/2", COMPRIMENTO = 20 M, TECIDO EM FIO DEPOLIESTER E TUBO INTERNO EM BORRACHA SINTETICA, COM UNIOES ENGATE RAPIDO</t>
  </si>
  <si>
    <t>MANGUEIRA DE INCENDIO, TIPO 1, DE 1 1/2", COMPRIMENTO = 25 M, TECIDO EM FIO DEPOLIESTER E TUBO INTERNO EM BORRACHA SINTETICA, COM UNIOES ENGATE RAPIDO</t>
  </si>
  <si>
    <t>MANGUEIRA DE INCENDIO, TIPO 1, DE 1 1/2", COMPRIMENTO = 30 M, TECIDO EM FIO DEPOLIESTER E TUBO INTERNO EM BORRACHA SINTETICA, COM UNIOES ENGATE RAPIDO</t>
  </si>
  <si>
    <t>MANGUEIRA DE INCENDIO, TIPO 2, DE 1 1/2", COMPRIMENTO = 15 M, TECIDO EM FIO DEPOLIESTER E TUBO INTERNO EM BORRACHA SINTETICA, COM UNIOES ENGATE RAPIDO</t>
  </si>
  <si>
    <t>MANGUEIRA DE INCENDIO, TIPO 2, DE 1 1/2", COMPRIMENTO = 20 M, TECIDO EM FIO DEPOLIESTER E TUBO INTERNO EM BORRACHA SINTETICA, COM UNIOES</t>
  </si>
  <si>
    <t>MANGUEIRA DE INCENDIO, TIPO 2, DE 1 1/2", COMPRIMENTO = 25 M, TECIDO EM FIO DEPOLIESTER E TUBO INTERNO EM BORRACHA SINTETICA, COM UNIOES</t>
  </si>
  <si>
    <t>MANGUEIRA DE INCENDIO, TIPO 2, DE 1 1/2", COMPRIMENTO = 30 M, TECIDO EM FIO DEPOLIESTER E TUBO INTERNO EM BORRACHA SINTETICA, COM UNIOES</t>
  </si>
  <si>
    <t>MANGUEIRA DE INCENDIO, TIPO 2, DE 2 1/2", COMPRIMENTO = 15 M, TECIDO EM FIO DEPOLIESTER E TUBO INTERNO EM BORRACHA SINTETICA, COM UNIOES ENGATE RAPIDO</t>
  </si>
  <si>
    <t>MANGUEIRA DE INCENDIO, TIPO 2, DE 2 1/2", COMPRIMENTO = 20 M, TECIDO EM FIO DEPOLIESTER E TUBO INTERNO EM BORRACHA SINTETICA, COM UNIOES</t>
  </si>
  <si>
    <t>MANGUEIRA DE INCENDIO, TIPO 2, DE 2 1/2", COMPRIMENTO = 25 M, TECIDO EM FIO DEPOLIESTER E TUBO INTERNO EM BORRACHA SINTETICA, COM UNIOES ENGATE RAPIDO</t>
  </si>
  <si>
    <t>MANGUEIRA DE INCENDIO, TIPO 2, DE 2 1/2", COMPRIMENTO = 30 M, TECIDO EM FIO DEPOLIESTER E TUBO INTERNO EM BORRACHA SINTETICA, COM UNIOES ENGATE RAPIDO</t>
  </si>
  <si>
    <t>MANGUEIRA DE PVC FLEXIVEL,TIPO FLAT/ACHATADA, COR LARANJA, D = 1 1/2" (40 MM), PARACONDUCAO DE AGUA, SERVICOS LEVES E MEDIOS</t>
  </si>
  <si>
    <t>MANGUEIRA P/ GAS 1/2" C/ 1M</t>
  </si>
  <si>
    <t>MANOMETRO 0 A 200PSI (0 A 14KGF/CM2) D=50MM - CONEXAO 1/4" BSP, RETO, CAIXA E ANELEM ACO ESTAMPADO 1020, ACABAMENTO EM PINTURA ELETROSTATICA EM EPOXI PRETO</t>
  </si>
  <si>
    <t>MANTA IMPERMEABILIZANTE A BASE DE ASFALTO MODIFICADO C/ ELASTOMEROS DESBSTIPO TORODIM ALUMINIO E = 3MM VIAPOL OU EQUIV</t>
  </si>
  <si>
    <t>MANTA IMPERMEABILIZANTE A BASE DE ASFALTO MODIFICADO C/ POLIMEROS DE APP TIPOTORODIM APP 3MM VIAPOL OU EQUIV</t>
  </si>
  <si>
    <t>MANTA IMPERMEABILIZANTE A BASE DE ASFALTO MODIFICADO C/ POLIMEROS DE APP TIPOTORODIM 4MM VIAPOL OU EQUIV</t>
  </si>
  <si>
    <t>MANTA IMPERMEABILIZANTE A BASE DE ASFALTO MODIFICADO C/ POLIMEROS DE APP TIPOTORODIM 5MM VIAPOL OU EQUIV</t>
  </si>
  <si>
    <t>MANTA IMPERMEABILIZANTE TIPO GLASS, A BASE DE ASFALTO MODIFICADO COMPOLIMEROS PLASTOMERICOS (PL), E = 3 MM</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</si>
  <si>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</si>
  <si>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</si>
  <si>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</si>
  <si>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15352)PREÇOS DE INSUMOS</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</si>
  <si>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</si>
  <si>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</si>
  <si>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</si>
  <si>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=0,50 MM (NBR 15352)</t>
  </si>
  <si>
    <t>MANTA TERMOPLASTICA, PEAD, GEOMEMBRANA TEXTURIZADA EM AMBAS AS FACES, E =0,75 MM (NBR 15352)</t>
  </si>
  <si>
    <t>MANTA TERMOPLASTICA, PEAD, GEOMEMBRANA TEXTURIZADA EM AMBAS AS FACES, E =0,80 MM (NBR 15352)</t>
  </si>
  <si>
    <t>MANTA TERMOPLASTICA, PEAD, GEOMEMBRANA TEXTURIZADA EM AMBAS AS FACES, E =1,00 MM (NBR 15352)</t>
  </si>
  <si>
    <t>MANTA TERMOPLASTICA, PEAD, GEOMEMBRANA TEXTURIZADA EM AMBAS AS FACES, E =1,50 MM (NBR 15352)</t>
  </si>
  <si>
    <t>MANTA TERMOPLASTICA, PEAD, GEOMEMBRANA TEXTURIZADA EM AMBAS AS FACES, E =2,00 MM (NBR 15352)</t>
  </si>
  <si>
    <t>MANTA TERMOPLASTICA, PEAD, GEOMEMBRANA TEXTURIZADA EM AMBAS AS FACES, E =2,50 MM (NBR 15352)</t>
  </si>
  <si>
    <t>MANÔMETRO ESCALA 10 KGF/CM2, CAIXA E ANEL EM ACO ESTAMPADO 1020, ACABAMENTOEM PINTURA ELETROSTATICA EM EPOXI PRETO, DN = 100 MM, CONEXAO DE 1,2"</t>
  </si>
  <si>
    <t>MAQUINA (PRENSA HIDRAULICA) PMT-1000 P/ FABRICACAO DE TUBOS DE CONCRETOSIMPLES DN200 A DN600 X 1000 A 1500MM DE COMPR - MENEGOTTI</t>
  </si>
  <si>
    <t>MAQUINA DE CORTAR ACO TIPO SOGEMAT OU EQUIV (MANUAL)</t>
  </si>
  <si>
    <t>MAQUINA DE CORTAR ASFALTO E CONCRETO COM MOTOR A GASOLINA DE 10 HP, SEM ODISCO (LOCACAO)</t>
  </si>
  <si>
    <t>MAQUINA DE CORTAR FERRO, POLIKORTE, MODELO MIP-18 S, COM MOTOR 10 CV</t>
  </si>
  <si>
    <t>MAQUINA DE DOBRAR ACO DIAM ATE 1 1/2" TIPO NEOCONDE OU EQUIV (MANUAL)</t>
  </si>
  <si>
    <t>MAQUINA DE PINTURA DE FAIXAS DE TRAFEGO, AUTOPROPELIDA, COMPLETA</t>
  </si>
  <si>
    <t>MAQUINA DEMARCADORA DE FAIXA DE TRAFEGO FX44 CONSMAQ, AUTOPROPELIDA,MOTOR DIESEL 30 HP</t>
  </si>
  <si>
    <t>MAQUINA ELETRICA P/ POLIMENTO DE PISO</t>
  </si>
  <si>
    <t>MAQUINA EXTRUSORA DE CONCRETO PARA GUIAS E SARJETAS, COM MOTOR A DIESEL DE14 CV</t>
  </si>
  <si>
    <t>MAQUINA JATO DE AREIA PNEUMATICA CAMARA DUPLA 1 SAIDA</t>
  </si>
  <si>
    <t>MAQUINA JATO DE AREIA PNEUMATICA CAMARA DUPLA 2 SAIDA</t>
  </si>
  <si>
    <t>MAQUINA JATO DE AREIA, PNEUMATICA, DE 270 KG (LOCACAO)</t>
  </si>
  <si>
    <t>MAQUINA MANUAL TIPO PRENSA PARA PRODUCAO DE BLOCOS E PAVIMENTOS DECONCRETO, COM MOTOR ELETRICO TRIFASICO PARA VIBRACAO, POTENCIA TOTALINSTALADA DE 1,5 KW</t>
  </si>
  <si>
    <t>MAQUINA P/ SOLDA ELETRICA TIPO BAMBINA TIG 30 AC/DC DA BAMBOZZI OU EQUIV</t>
  </si>
  <si>
    <t>MARCENEIRO</t>
  </si>
  <si>
    <t>MARCO/ARO/BATENTE SIMPLES / GRADE CANTO 7 X 3,5CM P/ PORTA 0,60 A 1,20 X 2,10MMADEIRA REGIONAL 1A</t>
  </si>
  <si>
    <t>MARCO/ARO/BATENTE SIMPLES / GRADE CANTO 7 X 3,5CM P/ PORTA 0,60 A 1,20 X 2,10MMADEIRA REGIONAL 2A</t>
  </si>
  <si>
    <t>MARCO/ARO/BATENTE SIMPLES / GRADE CANTO 7 X 3CM P/ PORTA 0,60 A 1,20 X 2,10MMADEIRA REGIONAL 2A</t>
  </si>
  <si>
    <t>MARMORE ACINZENTADO POLIDO P/ BANCADA E = 2,5CM</t>
  </si>
  <si>
    <t>MARMORE BRANCO POLIDO P/ BANCADA E = 3CM</t>
  </si>
  <si>
    <t>MARMORE BRANCO POLIDO P/ DIVISORIAS E = 3CM</t>
  </si>
  <si>
    <t>MARMORISTA/GRANITEIRO</t>
  </si>
  <si>
    <t>MARTELETE OU ROMPEDOR PNEUMATICO DE * 27 KG * (LOCACAO)</t>
  </si>
  <si>
    <t>MARTELETE OU ROMPEDOR PNEUMATICO TIPO ATLAS COPCO TEX-32 32,6 KG OU EQUIV</t>
  </si>
  <si>
    <t>MARTELETE OU ROMPEDOR PNEUMATICO TIPO ATLAS COPCO TEX-43,36 A 44 KG OU EQUIV</t>
  </si>
  <si>
    <t>MARTELETE OU ROMPEDOR PNEUMATICO TIPO ATLAS COPCO 27 A 44KG INCLUSIVECONJUNTO DE MANGUEIRAS ( 2 X 15M)</t>
  </si>
  <si>
    <t>MARTELO DEMOLIDOR PNEUMATICO MANUAL, COM REDUCAO DE VIBRACAO, PESO DE 21 KGPREÇOS DE INSUMOS</t>
  </si>
  <si>
    <t>MARTELO DEMOLIDOR PNEUMATICO MANUAL, COM REDUCAO DE VIBRACAO, PESO DE 31,5KG</t>
  </si>
  <si>
    <t>MARTELO DEMOLIDOR PNEUMATICO MANUAL, PADRAO, PESO DE 32 KG</t>
  </si>
  <si>
    <t>MARTELO DEMOLIDOR PNEUMATICO MANUAL, PESO DE 28 KG, COM SILENCIADOR</t>
  </si>
  <si>
    <t>MARTELO PERFURADOR PNEUMATICO MANUAL, DE SUPERFICIE, COM AVANCO DE COLUNA,PESO DE 22 KG</t>
  </si>
  <si>
    <t>MARTELO PERFURADOR PNEUMATICO MANUAL, HASTE 25 X 75 MM, 21 KG</t>
  </si>
  <si>
    <t>MARTELO PERFURADOR PNEUMATICO MANUAL, PESO DE 25 KG, COM SILENCIADOR</t>
  </si>
  <si>
    <t>MASSA A OLEO PARA MADEIRA</t>
  </si>
  <si>
    <t>MASSA ACRILICA</t>
  </si>
  <si>
    <t>MASSA ACRILICA PARA PAREDES INTERIOR/EXTERIOR</t>
  </si>
  <si>
    <t>MASSA CORRIDA PVA PARA PAREDES INTERNAS</t>
  </si>
  <si>
    <t>MASSA EPOXI (BICOMPONENTE, MASSA COM CATALIZADOR)</t>
  </si>
  <si>
    <t>MASSA EPOXI P/ REPAROS, EMBALAGEM 250G</t>
  </si>
  <si>
    <t>MASSA PARA TEXTURA LISA DE BASE ACRILICA, COR BRANCA, USO INTERNO E EXTERNO</t>
  </si>
  <si>
    <t>MASSA PARA VIDRO</t>
  </si>
  <si>
    <t>MASSA PLASTICA ADESIVA PARA MARMORE/GRANITO</t>
  </si>
  <si>
    <t>MASTIQUE BETUMINOSO PARA VEDACAO</t>
  </si>
  <si>
    <t>MASTRO SIMPLES GALV, C/ LUVA DE REDUCAO, DN 1 1/2" X 3,00M</t>
  </si>
  <si>
    <t>MASTRO SIMPLES GALV, C/ LUVA DE REDUCAO, DN 2'' X 3,00M</t>
  </si>
  <si>
    <t>MATERIAL FILTRANTE (PEDREGULHO) 15,4 A 9,6 MM (POSTO PEDREIRA/FORNECEDOR, SEMFRETE)</t>
  </si>
  <si>
    <t>MATERIAL FILTRANTE (PEDREGULHO) 2,4 A 0,6 MM (POSTO PEDREIRA/FORNECEDOR, SEMFRETE)</t>
  </si>
  <si>
    <t>MATERIAL FILTRANTE (PEDREGULHO) 25,4 A 15,4 MM (POSTO PEDREIRA/FORNECEDOR, SEMFRETE)</t>
  </si>
  <si>
    <t>MATERIAL FILTRANTE (PEDREGULHO) 38 A 25,4 MM (POSTO PEDREIRA/FORNECEDOR, SEMFRETE)</t>
  </si>
  <si>
    <t>MATERIAL FILTRANTE (PEDREGULHO) 4,8 A 2,4 MM (POSTO PEDREIRA/FORNECEDOR, SEMFRETE)</t>
  </si>
  <si>
    <t>MATERIAL FILTRANTE (PEDREGULHO) 9,6 A 4,8 MM (POSTO PEDREIRA/FORNECEDOR, SEMFRETE)</t>
  </si>
  <si>
    <t>MECANICO DE EQUIPAMENTOS PESADOS</t>
  </si>
  <si>
    <t>MECANICO DE REFRIGERACAO</t>
  </si>
  <si>
    <t>MEDIDOR D = 2"</t>
  </si>
  <si>
    <t>MEDIDOR D = 3"</t>
  </si>
  <si>
    <t>MEDIDOR D = 4"</t>
  </si>
  <si>
    <t>MEDIDOR DE NIVEL ESTATICO E DINAMICO PARA POCO ARTESIANO COM CABO DE ACOREVESTIDO EM PVC COMPRIM= DE 200M</t>
  </si>
  <si>
    <t>MEIA CANA DE MADEIRA CEDRINHO OU EQUIVALENTE DA REGIAO, ACABAMENTO PARAFORRO PAULISTA, *2,5 X 2,5* CM</t>
  </si>
  <si>
    <t>MEIA CANA DE MADEIRA PINUS OU EQUIVALENTE DA REGIAO, ACABAMENTO PARA FORROPAULISTA, *2,5 X 2,5* CM</t>
  </si>
  <si>
    <t>MEIA CANALETA CONCRETO ESTRUTURAL 14 X 19 X 19 CM, FBK 14 MPA (NBR 6136)*COLETADO CAIXA*</t>
  </si>
  <si>
    <t>MEIA CANALETA CONCRETO ESTRUTURAL 14 X 19 X 19 CM, FBK 4,5 MPA (NBR 6136)*COLETADO CAIXA*</t>
  </si>
  <si>
    <t>MEIO BLOCO CONCRETO ESTRUTURAL 14 X 19 X 14 CM, FBK 14 MPA (NBR 6136) *COLETADOCAIXA*</t>
  </si>
  <si>
    <t>MEIO BLOCO CONCRETO ESTRUTURAL 14 X 19 X 14 CM, FBK 4,5 MPA (NBR 6136) *COLETADOCAIXA*</t>
  </si>
  <si>
    <t>MEIO BLOCO CONCRETO ESTRUTURAL 14 X 19 X 19 CM, FBK 14 MPA (NBR 6136) *COLETADOCAIXA*PREÇOS DE INSUMOS</t>
  </si>
  <si>
    <t>MEIO BLOCO CONCRETO ESTRUTURAL 14 X 19 X 19 CM, FBK 4,5 MPA (NBR 6136) *COLETADOCAIXA*</t>
  </si>
  <si>
    <t>MEIO BLOCO CONCRETO ESTRUTURAL 14 X 19 X 34 CM, FBK 14 MPA (NBR 6136) *COLETADOCAIXA*</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</si>
  <si>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</si>
  <si>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</si>
  <si>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</si>
  <si>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</si>
  <si>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14 X 19 X 19 CM (CLASSE D - NBR 6136)</t>
  </si>
  <si>
    <t>MEIO BLOCO VEDACAO CONCRETO 14 X 19 X 19 CM APARENTE (CLASSE D - NBR 6136)</t>
  </si>
  <si>
    <t>MEIO BLOCO VEDACAO CONCRETO 19 X 19 X 19 CM (CLASSE D - NBR 6136)</t>
  </si>
  <si>
    <t>MEIO BLOCO VEDACAO CONCRETO 19 X 19 X 19 CM APARENTE (CLASSE D - NBR 6136/07)</t>
  </si>
  <si>
    <t>MEIO BLOCO VEDACAO CONCRETO 9 X 19 X 19 CM (CLASSE D - NBR 6136)</t>
  </si>
  <si>
    <t>MEIO BLOCO VEDACAO CONCRETO 9 X 19 X 19 CM APARENTE (CLASSE D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</si>
  <si>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</si>
  <si>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</si>
  <si>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</si>
  <si>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EPOTENCIA DE 3 CV</t>
  </si>
  <si>
    <t>MESTRE DE OBRAS</t>
  </si>
  <si>
    <t>METACAULIM DE ALTA REATIVIDADE/CAULIM CALCINADO</t>
  </si>
  <si>
    <t>MICRO-TRATOR CORTADOR DE GRAMA COM LARGURA DO CORTE DE 107 CM, COM 2LAMINAS E DESCARTE LATERAL</t>
  </si>
  <si>
    <t>MICROESFERAS DE VIDRO PARA SINALIZACAO HORIZONTAL VIARIA, TIPO I-B (PREMIX) - NBR</t>
  </si>
  <si>
    <t>KG6,11MICROESFERAS DE VIDRO PARA SINALIZACAO HORIZONTAL VIARIA, TIPO II-A (DROP-ON)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</si>
  <si>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</si>
  <si>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</si>
  <si>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</si>
  <si>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</si>
  <si>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</si>
  <si>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MINUTERIA ELETRONICA COLETIVA COM POTENCIA MAXIMA RESISTIVA PARA LAMPADASFLUORESCENTES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</si>
  <si>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</si>
  <si>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</si>
  <si>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</si>
  <si>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HORIZONTAL, CAPACIDADE DE 50 L, MOTOR TRIFASICO COMPOTENCIA DE 1,5 HP (LOCACAO)</t>
  </si>
  <si>
    <t>MISTURADOR DE ARGAMASSA, EIXO HORIZONTAL, CAPACIDADE DE MISTURA 160 KG,MOTOR ELETRICO TRIFASICO 220/380 V, POTENCIA 3 CV</t>
  </si>
  <si>
    <t>MISTURADOR DE ARGAMASSA, EIXO HORIZONTAL, CAPACIDADE DE MISTURA 300 KG,MOTOR ELETRICO TRIFASICO 220/380 V, POTENCIA 5 CV</t>
  </si>
  <si>
    <t>MISTURADOR DE ARGAMASSA, EIXO HORIZONTAL, CAPACIDADE DE MISTURA 600 KG,MOTOR ELETRICO TRIFASICO 220/380 V, POTENCIA 7,5 CV</t>
  </si>
  <si>
    <t>MISTURADOR DE PAREDE CROMADO PARA COZINHA BICA MOVEL COM AREJADOR (REF1258)</t>
  </si>
  <si>
    <t>MISTURADOR MONOCOMANDO PARA CHUVEIRO, BASE BRUTA E ACABAMENTO CROMADO</t>
  </si>
  <si>
    <t>MOLA FECHA PORTA P/ PORTA C/ LARGURA ATE 90CM</t>
  </si>
  <si>
    <t>MOLA FECHA PORTA P/ PORTA C/ LARGURA MAIOR QUE 100CM</t>
  </si>
  <si>
    <t>MOLA FECHA PORTA P/ PORTA C/ LARGURA 91 A 100CM</t>
  </si>
  <si>
    <t>MOLA HIDRAULICA DE PISO P/ VIDRO TEMPERADO 10MM</t>
  </si>
  <si>
    <t>MONTADORPREÇOS DE INSUMOS</t>
  </si>
  <si>
    <t>MONTADOR (TUBO ACO/EQUIPAMENTOS)</t>
  </si>
  <si>
    <t>MONTADOR DE ESTRUTURA METALICA</t>
  </si>
  <si>
    <t>MONTADOR ELETROELETRONICO</t>
  </si>
  <si>
    <t>MONTADOR ELETROMECANICO</t>
  </si>
  <si>
    <t>MONTADOR INDUSTRIAL</t>
  </si>
  <si>
    <t>MOTOBOMBA AUTOESCORVANTE MOTOR A GASOLINA, POTENCIA 6,0HP, BOCAIS 3" X 3",HM/Q = 5 MCA / 24 M3/H A 52,5 MCA / 5,0 M3/H</t>
  </si>
  <si>
    <t>MOTOBOMBA AUTOESCORVANTE MOTOR ELETRICO TRIFASICO 7,4HP BOCA DIAMETRO DESUCCAO X RECLAQUE: 2"X2", HM/ Q = 10 M / 73,5 M3/H A 28 M / 8,2 M3 /H</t>
  </si>
  <si>
    <t>MOTOBOMBA AUTOESCORVANTE POTENCIA 5,42 HP, BOCAIS SUCCAO X RECALQUE 2" X 2",A GASOLINA, DIAMETRO DO ROTOR 122 MM HM/Q = 6 MCA / 33,0 M3/H A 28 MCA / 8,0 M3/H</t>
  </si>
  <si>
    <t>MOTOBOMBA CENTRIFUGA ELETRICA MONOFASICA ATE 2CV P/ DRENAGEM, SAIDA 1 1/2"</t>
  </si>
  <si>
    <t>MOTOBOMBA CENTRIFUGA ELETRICA TRIFASICA POTENCIA ENTRE 5CV E 10CV PARADRENAGEM, SAIDA 3", HM = * 20 M* (LOCACAO)</t>
  </si>
  <si>
    <t>MOTOBOMBA CENTRIFUGA, MOTOR A GASOLINA, POTENCIA 5,42 HP, BOCAIS 1 1/2" X 1",DIAMETRO ROTOR 143 MM HM/Q = 6 MCA / 16,8 M3/H A 38 MCA / 6,6 M3/H</t>
  </si>
  <si>
    <t>MOTOBOMBA TRASH (PARA AGUA SUJA) AUTO ESCORVANTE, MOTOR GASOLINA DE 6,41 HP,DIAMETROS DE SUCCAO X RECALQUE: 3" X 3", HM/Q: 10/60 A 23/0</t>
  </si>
  <si>
    <t>MOTOCICLETA COM MOTOR DE *125* CILINDRADAS, USO URBANO, COM BANCO ADAPTADOPARA FIXACAO DE BAU</t>
  </si>
  <si>
    <t>MOTONIVELADORA - POTÊNCIA 177 HP PESO OPERACIONAL 14,7T</t>
  </si>
  <si>
    <t>MOTONIVELADORA - POTÊNCIA 185HP PESO OPERACIONAL 14,7T</t>
  </si>
  <si>
    <t>MOTONIVELADORA ATE 130HP (INCL MANUT/OPERACAO)</t>
  </si>
  <si>
    <t>MOTONIVELADORA COM POTENCIA DE 140 A 155 HP (LOCACAO COM OPERADOR,COMBUSTIVEL E MANUTENCAO)</t>
  </si>
  <si>
    <t>MOTONIVELADORA POTENCIA BASICA LIQUIDA (PRIMEIRA MARCHA) 125 HP , PESO BRUTO13032 KG, LARGURA DA LAMINA DE 3,7 M</t>
  </si>
  <si>
    <t>MOTONIVELADORA 185 A 200HP (INCL MANUT/OPERACAO)</t>
  </si>
  <si>
    <t>MOTORISTA DE BASCULANTE</t>
  </si>
  <si>
    <t>MOTORISTA DE CAMINHAO</t>
  </si>
  <si>
    <t>MOTORISTA DE CAMINHAO - PISO MENSAL (ENCARGO SOCIAL MENSALISTA)</t>
  </si>
  <si>
    <t>MOTORISTA DE CAMINHAO E CARRETA</t>
  </si>
  <si>
    <t>MOTORISTA DE VEICULO LEVE</t>
  </si>
  <si>
    <t>MOTORISTA DE VEICULO PESADO</t>
  </si>
  <si>
    <t>MOTORISTA OPERADOR DE MUNCK</t>
  </si>
  <si>
    <t>MOTOSSERRA A GASOLINA PORTATIL TIPO HUSQVARNA MOD. 61 OU SIMILAR</t>
  </si>
  <si>
    <t>MOTOSSERRA PORTATIL COM MOTOR A GASOLINA DE *60* CC</t>
  </si>
  <si>
    <t>MOURAO CONCRETO CURVO, SECAO "T", H = 2,80 M + CURVA COM 0,45 M, COM FUROS PARAFIOS</t>
  </si>
  <si>
    <t>MOURAO DE CONCRETO RETO, *10 X 10* CM, H= 2,30 M</t>
  </si>
  <si>
    <t>MOURAO DE CONCRETO RETO, TIPO ESTICADOR, *10 X 10* CM, H= 2,50 M</t>
  </si>
  <si>
    <t>MOURAO DE CONCRETO RETO, 10 X 10 CM, H= 2,00 M</t>
  </si>
  <si>
    <t>MOURAO DE CONCRETO RETO, 10 X 10 CM, H= 3,00 M</t>
  </si>
  <si>
    <t>MUDA DE ARVORE REGIONAL ORNAMENTAL</t>
  </si>
  <si>
    <t>MUDAS ARBUSTIVAS DA REGIAO</t>
  </si>
  <si>
    <t>MUDAS RASTEIRAS DA REGIAO</t>
  </si>
  <si>
    <t>MUFLA TERMINAL PRIMARIA UNIPOLAR USO EXTERNO PARA CABO 25/70MM2 ISOL, 3,6/6KVEM EPR - BORRACHA DE SILICONE</t>
  </si>
  <si>
    <t>MUFLA TERMINAL PRIMARIA UNIPOLAR USO EXTERNO PARA CABO 35/70MM2 ISOL. 20/35KVEM EPR - BORRACHA DE SILICONE</t>
  </si>
  <si>
    <t>MUFLA TERMINAL PRIMARIA UNIPOLAR USO EXTERNO PARA CABO 50/185MM2 ISOL. 20/35KVEM EPR</t>
  </si>
  <si>
    <t>MUFLA TERMINAL PRIMARIA UNIPOLAR USO INTERNO PARA CABO 25/70MM2 ISOL 6/10KV EMEPR- BORRACHA DE SILICONEPREÇOS DE INSUMOS</t>
  </si>
  <si>
    <t>MUFLA TERMINAL PRIMARIA UNIPOLAR USO INTERNO PARA CABO 35/120MM2 ISOLACAO15/25KV EM EPR - BORRACHA DE SILICONE</t>
  </si>
  <si>
    <t>MUFLA TERMINAL PRIMARIA UNIPOLAR USO INTERNO PARA CABO 35/70MM2 ISOLACAO8,7/15KV EM EPR - BORRACHA DE SILICONE</t>
  </si>
  <si>
    <t>NIPEL FERRO GALV ROSCA 1.1/2"</t>
  </si>
  <si>
    <t>NIPEL FERRO GALV ROSCA 1.1/4"</t>
  </si>
  <si>
    <t>NIPEL FERRO GALV ROSCA 1/2"</t>
  </si>
  <si>
    <t>NIPEL FERRO GALV ROSCA 1"</t>
  </si>
  <si>
    <t>NIPEL FERRO GALV ROSCA 2.1/2"</t>
  </si>
  <si>
    <t>NIPEL FERRO GALV ROSCA 2"</t>
  </si>
  <si>
    <t>NIPEL FERRO GALV ROSCA 3/4"</t>
  </si>
  <si>
    <t>NIPEL FERRO GALV ROSCA 3"</t>
  </si>
  <si>
    <t>NIPEL FERRO GALV ROSCA 4"</t>
  </si>
  <si>
    <t>NIPEL FERRO GALV ROSCA 5"</t>
  </si>
  <si>
    <t>NIPEL FERRO GALV ROSCA 6"</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</si>
  <si>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</si>
  <si>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</si>
  <si>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</si>
  <si>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</si>
  <si>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</si>
  <si>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</si>
  <si>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NIPEL REDUCAO FERRO GALV ROSCA 1.1/2" X 1.1/4"</t>
  </si>
  <si>
    <t>NIPEL REDUCAO FERRO GALV ROSCA 1.1/2" X 1"</t>
  </si>
  <si>
    <t>NIPEL REDUCAO FERRO GALV ROSCA 1.1/2" X 3/4"</t>
  </si>
  <si>
    <t>NIPEL REDUCAO FERRO GALV ROSCA 1.1/4" X 1/2"</t>
  </si>
  <si>
    <t>NIPEL REDUCAO FERRO GALV ROSCA 1.1/4" X 1"</t>
  </si>
  <si>
    <t>NIPEL REDUCAO FERRO GALV ROSCA 1.1/4" X 3/4"</t>
  </si>
  <si>
    <t>NIPEL REDUCAO FERRO GALV ROSCA 1/2" X 1/4"</t>
  </si>
  <si>
    <t>NIPEL REDUCAO FERRO GALV ROSCA 1" X 1/2"</t>
  </si>
  <si>
    <t>NIPEL REDUCAO FERRO GALV ROSCA 1" X 3/4"</t>
  </si>
  <si>
    <t>NIPEL REDUCAO FERRO GALV ROSCA 2.1/2" X 1.1/2"</t>
  </si>
  <si>
    <t>NIPEL REDUCAO FERRO GALV ROSCA 2.1/2" X 1.1/4"</t>
  </si>
  <si>
    <t>NIPEL REDUCAO FERRO GALV ROSCA 2.1/2" X 2"</t>
  </si>
  <si>
    <t>NIPEL REDUCAO FERRO GALV ROSCA 2" X 1.1/2"</t>
  </si>
  <si>
    <t>NIPEL REDUCAO FERRO GALV ROSCA 2" X 1.1/4"</t>
  </si>
  <si>
    <t>NIPEL REDUCAO FERRO GALV ROSCA 2" X 1"</t>
  </si>
  <si>
    <t>NIPEL REDUCAO FERRO GALV ROSCA 3/4" X 1/2"</t>
  </si>
  <si>
    <t>NIPEL REDUCAO FERRO GALV ROSCA 3" X 1.1/2"</t>
  </si>
  <si>
    <t>NIPEL REDUCAO FERRO GALV ROSCA 3" X 2.1/2"</t>
  </si>
  <si>
    <t>NIPEL REDUCAO FERRO GALV ROSCA 3" X 2"</t>
  </si>
  <si>
    <t>NIPLE FERRO GALV P/ ELETRODUTO 1"</t>
  </si>
  <si>
    <t>NIPLE LONGO FERRO GALV P/ ELETRODUTO TAMANHO 150MM X DN 1"</t>
  </si>
  <si>
    <t>NIVEL OTICO C/ PRECISAO +/- 0,7MM TIPO WILD NA-2 OU EQUIV</t>
  </si>
  <si>
    <t>NIVELADOR</t>
  </si>
  <si>
    <t>OLEO COMBUSTIVEL BPF A GRANEL</t>
  </si>
  <si>
    <t>OLEO DE LINHACA</t>
  </si>
  <si>
    <t>OLEO DIESEL COMBUSTIVEL COMUM</t>
  </si>
  <si>
    <t>OLEO LUBRIFICANTE PARA MOTORES DE EQUIPAMENTOS PESADOS (CAMINHOES,TRATORES, RETROS E ETC)PREÇOS DE INSUMOS</t>
  </si>
  <si>
    <t>OPERADOR DE ACABADORA</t>
  </si>
  <si>
    <t>OPERADOR DE BETONEIRA (CAMINHAO)</t>
  </si>
  <si>
    <t>OPERADOR DE BETONEIRA ESTACIONARIA/MISTURADOR *COLETADO CAIXA*</t>
  </si>
  <si>
    <t>OPERADOR DE COMPRESSOR OU COMPRESSORISTA</t>
  </si>
  <si>
    <t>OPERADOR DE DEMARCADORA DE FAIXAS</t>
  </si>
  <si>
    <t>OPERADOR DE ESCAVADEIRA</t>
  </si>
  <si>
    <t>OPERADOR DE GUINCHO</t>
  </si>
  <si>
    <t>OPERADOR DE GUINDASTE</t>
  </si>
  <si>
    <t>OPERADOR DE MAQUINAS E EQUIPAMENTOS</t>
  </si>
  <si>
    <t>OPERADOR DE MARTELETE OU MARTELETEIRO</t>
  </si>
  <si>
    <t>OPERADOR DE MOTO-ESCREIPER</t>
  </si>
  <si>
    <t>OPERADOR DE MOTONIVELADORA</t>
  </si>
  <si>
    <t>OPERADOR DE PA CARREGADEIRA</t>
  </si>
  <si>
    <t>OPERADOR DE PAVIMENTADORA</t>
  </si>
  <si>
    <t>OPERADOR DE ROLO COMPACTADOR</t>
  </si>
  <si>
    <t>OPERADOR DE USINA DE ASFALTO, DE SOLOS OU DE CONCRETO</t>
  </si>
  <si>
    <t>OPERADOR JATO DE AREIA OU JATISTA</t>
  </si>
  <si>
    <t>OPERADOR PARA BATE ESTACAS</t>
  </si>
  <si>
    <t>OXIGENIO, RECARGA PARA CILINDRO DE CONJUNTO OXICORTE GRANDE</t>
  </si>
  <si>
    <t>PA CARREGADEIRA SOBRE PNEUS * 105 HP * CAP. 1,72M3 * PESO OPERACIONAL* 9 T * TIPOCATERPILAR 924 - F II NACIONAL OU EQUIV (INCL MANUTENCAO/OPERACAO)</t>
  </si>
  <si>
    <t>PA CARREGADEIRA SOBRE PNEUS * 170 HP * CAP. * 3 M 3 * PESO OPERACIONAL * 16 T * TIPOCATERPILAR 950 - F II NACIONAL OU EQUIV (INCL MANUTENCAO/OPERACAO)</t>
  </si>
  <si>
    <t>PA CARREGADEIRA SOBRE PNEUS COM MOTOR DE 105 HP E CAPACIDADE NA CACAMBA DE1,91 M3 (LOCACAO COM OPERADOR, COMBUSTIVEL E MANUTENCAO)</t>
  </si>
  <si>
    <t>PA CARREGADEIRA SOBRE RODAS, POTENCIA BRUTA 127 HP, CAPACIDADE DA CACAMBA DE2,0 A 2,4 M3, PESO OPERACIONAL DE 10330 KG</t>
  </si>
  <si>
    <t>PA CARREGADEIRA SOBRE RODAS, POTENCIA LÃQUIDA 128 HP, CAPACIDADE DA CACAMBADE 1,7 A 2,8 M3, PESO OPERACIONAL DE 11632 KG</t>
  </si>
  <si>
    <t>PA CARREGADEIRA SOBRE RODAS, POTENCIA LIQUIDA 128 HP, CAPACIDADE DA CACAMBADE 1,7 A 2,8 M3, PESO OPERACIONAL DE 11632 KG</t>
  </si>
  <si>
    <t>PA CARREGADEIRA SOBRE RODAS, POTENCIA LIQUIDA 197 HP, CAPACIDADE DA CACAMBADE 2,5 A 3,5 M3, PESO OPERACIONAL DE 18338 KG</t>
  </si>
  <si>
    <t>PA CARREGADEIRA SOBRE RODAS, POTENCIA LIQUIDA 213 HP, CAPACIDADE DA CACAMBADE 1,9 A 3,5 M3, PESO OPERACIONAL DE 19234 KG</t>
  </si>
  <si>
    <t>PA CARREGADEIRA SOBRE RODAS, POTENCIA 152 HP, CAPACIDADE DA CACAMBA DE 1,53 A2,30 M3, PESO OPERACIONAL DE 10216 KG</t>
  </si>
  <si>
    <t>PADRAO POLIFASICO COMPLETO EM POSTE GALV DE 3" X 5,0M</t>
  </si>
  <si>
    <t>PAPEL MANTEIGA (FOLHA 66 X 96CM)</t>
  </si>
  <si>
    <t>PAPEL MILIMETRADO TRANSPARENTE - ROLO DE 1,05 X 10M</t>
  </si>
  <si>
    <t>10M</t>
  </si>
  <si>
    <t>PAPEL SULFITE ALCALINO A 4 (PACOTE COM 500 FOLHAS)</t>
  </si>
  <si>
    <t>FL</t>
  </si>
  <si>
    <t>PAPEL VEGETAL 100G/M2 - 0,80M DE LARGURA</t>
  </si>
  <si>
    <t>PAPEL VEGETAL 65G/M2 - 0,80M DE LARGURA</t>
  </si>
  <si>
    <t>PAPEL VEGETAL 90G/M2 - 0,8M DE LARGURA</t>
  </si>
  <si>
    <t>PAPELEIRA DE PAREDE EM METAL CROMADO SEM TAMPA</t>
  </si>
  <si>
    <t>PAR DE TABELAS DE BASQUETE EM COMPENSADO NAVAL DE *1,80 X 1,20* M, COM ARO DEMETAL E REDE (SEM SUPORTE DE FIXACAO)</t>
  </si>
  <si>
    <t>PARA-RAIOS DE BAIXA TENSAO, TENSAO DE OPERACAO 275V ( VN = 220V ) E 150V ( VN =127V ), CORR. MAX. 19,5KA</t>
  </si>
  <si>
    <t>PARA-RAIOS DE DISTRIBUICAO TIPO VALVULA DE OXIDO DE ZINCO, TENSAO NOMINAL 15KV,5KA</t>
  </si>
  <si>
    <t>PARA-RAIOS DE DISTRIBUICAO TIPO VALVULA DE OXIDO DE ZINCO, TENSAO NOMINAL 30KV,10KA</t>
  </si>
  <si>
    <t>PARA-RAIOS TIPO FRANKLIN, EM LATAO CROMADO, DUAS DESCIDAS, GRANDE, PARAPREÇOS DE INSUMOSPROTECAO DE EDIFICACOES CONTRA DESCARGAS ATMOSFERICAS</t>
  </si>
  <si>
    <t>PARAFUSO DE ACO TIPO CHUMBADOR PARABOLT, DIAMETRO 1/2", COMPRIMENTO 75 MM</t>
  </si>
  <si>
    <t>PARAFUSO DE ACO TIPO CHUMBADOR PARABOLT, DIAMETRO 3/8", COMPRIMENTO 75 MM</t>
  </si>
  <si>
    <t>PARAFUSO DE ACO ZINCADO COM ROSCA SOBERBA, CABECA CHATA E FENDA SIMPLES,DIAMETRO 2,5 MM, COMPRIMENTO * 9,5 * MM</t>
  </si>
  <si>
    <t>PARAFUSO DE ACO ZINCADO COM ROSCA SOBERBA, CABECA CHATA E FENDA SIMPLES,DIAMETRO 4,2 MM, COMPRIMENTO * 32 * MM</t>
  </si>
  <si>
    <t>PARAFUSO DE ACO ZINCADO COM ROSCA SOBERBA, CABECA CHATA E FENDA SIMPLES,DIAMETRO 4,8 MM, COMPRIMENTO 45 MM</t>
  </si>
  <si>
    <t>PARAFUSO DE FERRO POLIDO, SEXTAVADO, COM ROSCA INTEIRA, DIAMETRO 5/16",COMPRIMENTO 3/4", COM PORCA E ARRUELA LISA LEVE</t>
  </si>
  <si>
    <t>PARAFUSO DE FERRO POLIDO, SEXTAVADO, COM ROSCA PARCIAL, DIAMETRO 5/8",COMPRIMENTO 6", COM PORCA E ARRUELA DE PRESSAO MEDIA</t>
  </si>
  <si>
    <t>PARAFUSO DE LATAO COM ACABAMENTO CROMADO PARA FIXAR PECA SANITARIA, INCLUIPORCA CEGA, ARRUELA E BUCHA DE NYLON TAMANHO S-10</t>
  </si>
  <si>
    <t>PARAFUSO DE LATAO COM ROSCA SOBERBA, CABECA CHATA E FENDA SIMPLES, DIAMETRO2,5 MM, COMPRIMENTO 12 MM</t>
  </si>
  <si>
    <t>PARAFUSO DE LATAO COM ROSCA SOBERBA, CABECA CHATA E FENDA SIMPLES, DIAMETRO3,2 MM, COMPRIMENTO 16 MM</t>
  </si>
  <si>
    <t>PARAFUSO DE LATAO COM ROSCA SOBERBA, CABECA CHATA E FENDA SIMPLES, DIAMETRO4,8 MM, COMPRIMENTO 65 MM</t>
  </si>
  <si>
    <t>PARAFUSO EM FERRO GALVANIZADO, TIPO MAQUINA, SEXTAVADO E SEM PORCA,DIAMETRO 1/2", COMPRIMENTO 2"</t>
  </si>
  <si>
    <t>PARAFUSO FRANCES METRICO ZINCADO 12 X 140MM, INCL PORCA SEXT E ARRUELA DEPRESSAO/MEDIA</t>
  </si>
  <si>
    <t>PARAFUSO FRANCES METRICO ZINCADO, DIAMETRO 12 MM, COMPRIEMNTO 150MM, COMPORCA SEXTAVADA E ARRUELA DE PRESSAO MEDIA</t>
  </si>
  <si>
    <t>PARAFUSO FRANCES M16 EM ACO GALVANIZADO, COMPRIMENTO = 150 MM, DIAMETRO = 16MM, CABECA ABAULADA</t>
  </si>
  <si>
    <t>PARAFUSO FRANCES M16 EM ACO GALVANIZADO, COMPRIMENTO = 45 MM, DIAMETRO = 16MM, CABECA ABAULADA</t>
  </si>
  <si>
    <t>PARAFUSO FRANCES ZINCADO, DIAMETRO 1/2'', COMPRIEMNTO 12'', COM PORCA E ARRUELALISA MEDIA</t>
  </si>
  <si>
    <t>PARAFUSO FRANCES ZINCADO, DIAMETRO 1/2'', COMPRIEMNTO 15'', COM PORCA E ARRUELALISA MEDIA</t>
  </si>
  <si>
    <t>PARAFUSO FRANCES ZINCADO, DIAMETRO 1/2'', COMPRIEMNTO 4'', COM PORCA E ARRUELA</t>
  </si>
  <si>
    <t>PARAFUSO FRANCES ZINCADO, DIAMETRO 1/2'', COMPRIMENTO 2'', COM PORCA E ARRUELA</t>
  </si>
  <si>
    <t>PARAFUSO M16 EM ACO GALVANIZADO, COMPRIMENTO = 125 MM, DIAMETRO = 16 MM,ROSCA MAQUINA, CABECA QUADRADA</t>
  </si>
  <si>
    <t>PARAFUSO M16 EM ACO GALVANIZADO, COMPRIMENTO = 150 MM, DIAMETRO = 16 MM,ROSCA MAQUINA, CABECA QUADRADA</t>
  </si>
  <si>
    <t>PARAFUSO M16 EM ACO GALVANIZADO, COMPRIMENTO = 200 MM, DIAMETRO = 16 MM,ROSCA MAQUINA, CABECA QUADRADA</t>
  </si>
  <si>
    <t>PARAFUSO M16 EM ACO GALVANIZADO, COMPRIMENTO = 250 MM, DIAMETRO = 16 MM,ROSCA MAQUINA, CABECA QUADRADA</t>
  </si>
  <si>
    <t>PARAFUSO M16 EM ACO GALVANIZADO, COMPRIMENTO = 300 MM, DIAMETRO = 16 MM,ROSCA DUPLA</t>
  </si>
  <si>
    <t>PARAFUSO M16 EM ACO GALVANIZADO, COMPRIMENTO = 300 MM, DIAMETRO = 16 MM,ROSCA MAQUINA, CABECA QUADRADA</t>
  </si>
  <si>
    <t>PARAFUSO M16 EM ACO GALVANIZADO, COMPRIMENTO = 350 MM, DIAMETRO = 16 MM,ROSCA MAQUINA, CABECA QUADRADA</t>
  </si>
  <si>
    <t>PARAFUSO M16 EM ACO GALVANIZADO, COMPRIMENTO = 400 MM, DIAMETRO = 16 MM,ROSCA DUPLA</t>
  </si>
  <si>
    <t>PARAFUSO M16 EM ACO GALVANIZADO, COMPRIMENTO = 450 MM, DIAMETRO = 16 MM,ROSCA MAQUINA, CABECA QUADRADA</t>
  </si>
  <si>
    <t>PARAFUSO M16 EM ACO GALVANIZADO, COMPRIMENTO = 500 MM, DIAMETRO = 16 MM,ROSCA MAQUINA, COM CABECA SEXTAVADA E PORCA</t>
  </si>
  <si>
    <t>PARAFUSO NIQUELADO COM ACABAMENTO CROMADO PARA FIXAR PECA SANITARIA, INCLUIPORCA CEGA, ARRUELA E BUCHA DE NYLON TAMANHO S-10</t>
  </si>
  <si>
    <t>PARAFUSO NIQUELADO P/ FIXAR PECA SANITARIA - INCL PORCA CEGA, ARRUELA E BUCHADE NYLON S-8PREÇOS DE INSUMOS</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</si>
  <si>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</si>
  <si>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</si>
  <si>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</si>
  <si>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</si>
  <si>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</si>
  <si>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</si>
  <si>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SEXTAVADO ZINCADO GRAU 5 ROSCA INTEIRA 1.1/2" X 4" "</t>
  </si>
  <si>
    <t>PARAFUSO ZINCADO ROSCA SOBERBA 5/16 " X 120 MM PARA TELHA FIBROCIMENTO</t>
  </si>
  <si>
    <t>PARAFUSO ZINCADO ROSCA SOBERBA, CABECA SEXTAVADA, 5/16 " X 110 MM, PARAFIXACAO DE TELHA EM MADEIRA</t>
  </si>
  <si>
    <t>PARAFUSO ZINCADO ROSCA SOBERBA, CABECA SEXTAVADA, 5/16 " X 150 MM, PARAFIXACAO DE TELHA EM MADEIRA</t>
  </si>
  <si>
    <t>PARAFUSO ZINCADO ROSCA SOBERBA, CABECA SEXTAVADA, 5/16 " X 180 MM, PARAFIXACAO DE TELHA EM MADEIRA</t>
  </si>
  <si>
    <t>PARAFUSO ZINCADO ROSCA SOBERBA, CABECA SEXTAVADA, 5/16 " X 200 MM, PARAFIXACAO DE TELHA EM MADEIRA</t>
  </si>
  <si>
    <t>PARAFUSO ZINCADO ROSCA SOBERBA, CABECA SEXTAVADA, 5/16 " X 230 MM, PARAFIXACAO DE TELHA EM MADEIRA</t>
  </si>
  <si>
    <t>PARAFUSO ZINCADO ROSCA SOBERBA, CABECA SEXTAVADA, 5/16 " X 250 MM, PARAFIXACAO DE TELHA EM MADEIRA</t>
  </si>
  <si>
    <t>PARAFUSO ZINCADO ROSCA SOBERBA, CABECA SEXTAVADA, 5/16 " X 50 MM, PARA FIXACAODE TELHA EM MADEIRA</t>
  </si>
  <si>
    <t>PARAFUSO ZINCADO ROSCA SOBERBA, CABECA SEXTAVADA, 5/16 " X 85 MM, PARA FIXACAODE TELHA EM MADEIRA</t>
  </si>
  <si>
    <t>PARAFUSO ZINCADO 5/16 " X 250 MM PARA FIXACAO DE TELHA DE FIBROCIMENTO CANALETE49, INCLUI BUCHA NYLON S-10</t>
  </si>
  <si>
    <t>PARAFUSO ZINCADO 5/16 " X 85 MM PARA FIXACAO DE TELHA DE FIBROCIMENTO CANALETE90,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</si>
  <si>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</si>
  <si>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</si>
  <si>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</si>
  <si>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3",COM PORCA E ARRUELA DE PRESSAO MEDIA</t>
  </si>
  <si>
    <t>PARAFUSO ZINCADO, SEXTAVADO, COM ROSCA SOBERBA, DIAMETRO 3/8", COMPRIMENTO80 MM</t>
  </si>
  <si>
    <t>PARAFUSO ZINCADO, SEXTAVADO, COM ROSCA SOBERBA, DIAMETRO 5/16", COMPRIMENTO40 MM</t>
  </si>
  <si>
    <t>PARAFUSO ZINCADO, SEXTAVADO, COM ROSCA SOBERBA, DIAMETRO 5/16", COMPRIMENTO80 MM</t>
  </si>
  <si>
    <t>PARALELEPIPEDO GRANITICO OU BASALTICO, PARA PAVIMENTACAO, SEM FRETE, *30 A 35*PECAS POR M2</t>
  </si>
  <si>
    <t>PASTA LUBRIFICANTE PARA USO EM TUBOS DE PVC COM ANEL DE BORRACHA (POTE DE3.500* G)</t>
  </si>
  <si>
    <t>PASTA LUBRIFICANTE PARA USO EM TUBOS DE PVC COM ANEL DE BORRACHA (POTE DE400* G)</t>
  </si>
  <si>
    <t>PASTA VEDA JUNTAS/ROSCA, LATA DE *500* G, PARA INSTALACOES DE GAS E OUTROS</t>
  </si>
  <si>
    <t>PASTILHA CERAMICA/PORCELANA, REVEST INT/EXT E PISCINA, CORES BRANCA OU FRIAS,*2,5 X 2,5* CM</t>
  </si>
  <si>
    <t>PASTILHA CERAMICA/PORCELANA, REVEST INT/EXT E PISCINA, CORES QUENTES, *2,5 X 2,5*CM</t>
  </si>
  <si>
    <t>PASTILHA DE VIDRO CRISTAL, NACIONAL, REVEST INT/EXT E PISCINA, TODAS AS CORES, EMAIOR OU IGUAL A 5 MM *2,0 X 2,0* CM</t>
  </si>
  <si>
    <t>PASTILHA DE VIDRO PIGMENTADA *2,0 X 2,0* CM, NACIONAL, PARA REVESTIMENTOINTERNO/EXTERNO E PISCINA, BRANCA OU CORES FRIAS, ESPESSURA MAIOR OU IGUAL A 5MM</t>
  </si>
  <si>
    <t>PASTILHA DE VIDRO PIGMENTADA, NACIONAL, REVEST INT/EXT E PISCINA, CORES QUENTES,PREÇOS DE INSUMOSE MAIOR OU IGUAL A 5 MM *2,0 X 2,0* CM</t>
  </si>
  <si>
    <t>PASTILHEIRO</t>
  </si>
  <si>
    <t>PAVIMENTACAO OU CALCAMENTO POLIEDRICO, COM PEDRAS IRREGULARES</t>
  </si>
  <si>
    <t>PECA DE MADEIRA DE LEI *6 X 12* CM, NÃO APARELHADA, (VIGA - P/TELHADO)</t>
  </si>
  <si>
    <t>PECA DE MADEIRA DE LEI *2,5 X 10* CM (1" X 4") NÃO APARELHADA, (SARRAFO-P/TELHADO)</t>
  </si>
  <si>
    <t>PECA DE MADEIRA DE LEI *2,5 X 5* CM, NÃO APARELHADA, (RIPÃO-P/TELHADO)</t>
  </si>
  <si>
    <t>PECA DE MADEIRA DE LEI *2,5 X 7,5* CM (1" X 3"), NÃO APARELHADA, (P/TELHADO)</t>
  </si>
  <si>
    <t>PECA DE MADEIRA DE LEI *5 X 6* CM, NÃO APARELHADA, (CAIBRO-P/TELHADO)</t>
  </si>
  <si>
    <t>PECA DE MADEIRA DE LEI *5,0 X 7,5* CM ( 2" X 3" ) NÃO APARELHADA, (P/TELHADO)</t>
  </si>
  <si>
    <t>PECA DE MADEIRA DE LEI *6 X 16* CM, NÃO APARELHADA, (VIGA - P/TELHADO)</t>
  </si>
  <si>
    <t>PECA DE MADEIRA DE LEI *7,5 X 15* CM ( 3" X 6" ), NÃO APARELHADA, (P/TELHADO,ESTRUTURAS PERMANENTES)</t>
  </si>
  <si>
    <t>PECA DE MADEIRA DE LEI *7,5 X 7,5* CM, NÃO APARELHADA, (P/TELHADO, ESTRUTURASPERMANENTES)</t>
  </si>
  <si>
    <t>PECA DE MADEIRA DE LEI NATIVA/REGIONAL *1,5 X 5* CM (1/2 X 2) NAO APARELHADA</t>
  </si>
  <si>
    <t>PECA DE MADEIRA DE LEI NATIVA/REGIONAL *5 X 10* CM NAO APARELHADA</t>
  </si>
  <si>
    <t>PECA DE MADEIRA DE LEI NATIVA/REGIONAL *5,0 X 22,5* CM (2 X 9") NAO APARELHADA</t>
  </si>
  <si>
    <t>PECA DE MADEIRA DE LEI NATIVA/REGIONAL *7,5 X 40,0* CM (3 X 16") NAO APARELHADA</t>
  </si>
  <si>
    <t>PECA DE MADEIRA DE LEI NATIVA/REGIONAL 10 X 10 X 3 CM P/ FIXACAO DE ESQUADRIAS OURODAPE</t>
  </si>
  <si>
    <t>PECA DE MADEIRA DE LEI NATIVA/REGIONAL 5 X 5 X10 CM (APROX) P/ FIXACAO DEESQUADRIAS OU RODAPE</t>
  </si>
  <si>
    <t>PECA DE MADEIRA DE LEI NATIVA/REGIONAL1 X 3 CM NAO APARELHADA</t>
  </si>
  <si>
    <t>PECA DE MADEIRA LEI APARELHADA 1,5 X 4CM</t>
  </si>
  <si>
    <t>PECA DE MADEIRA LEI APARELHADA 2 X 10CM</t>
  </si>
  <si>
    <t>PECA DE MADEIRA LEI APARELHADA 2 X 3" (5 X 7,5CM)</t>
  </si>
  <si>
    <t>PECA DE MADEIRA LEI APARELHADA 3 X 12" (7,5 X 30CM)</t>
  </si>
  <si>
    <t>PECA DE MADEIRA LEI APARELHADA 3 X 3" (7,5 X 7,5CM)</t>
  </si>
  <si>
    <t>PECA DE MADEIRA LEI APARELHADA 3 X 6" (7,5 X 15CM)</t>
  </si>
  <si>
    <t>PECA DE MADEIRA LEI APARELHADA 3 X 9" (7,5 X 23CM)</t>
  </si>
  <si>
    <t>PECA DE MADEIRA LEI APARELHADA 6 X 12CM</t>
  </si>
  <si>
    <t>PECA DE MADEIRA LEI NATIVA/REGIONAL *7,5X30*CM (3 X 12") NÃO APARELHADA</t>
  </si>
  <si>
    <t>PECA DE MADEIRA LEI 4 X 30CM APARELHADA</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</si>
  <si>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</si>
  <si>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</si>
  <si>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</si>
  <si>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</si>
  <si>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ROLICA (EUCALIPTO) D = 10CM</t>
  </si>
  <si>
    <t>PECA DE MADEIRA ROLICA (EUCALIPTO) D = 19CM</t>
  </si>
  <si>
    <t>PECA DE MADEIRA ROLICA D = 15CM P/ ESCORAMENTOS</t>
  </si>
  <si>
    <t>PECA DE MADEIRA ROLICA D = 19CM PARA CERCA</t>
  </si>
  <si>
    <t>PECA DE MADEIRA ROLICA D = 20CM</t>
  </si>
  <si>
    <t>PECA DE MADEIRA ROLICA SEM TRATAMENTO (EUCALIPTO OU REGIONAL EQUIVALENTE) D =12 A 15 CM, P/ESCORAMENTOS, H = 6 M</t>
  </si>
  <si>
    <t>PECA DE MADEIRA ROLICA TRATADA ( EUCALIPTO OU REGIONAL EQUIVALENTE) ( D = 4 A 7CM - H = 3,0 M ( P/CAIBROS)</t>
  </si>
  <si>
    <t>PECA DE MADEIRA ROLICA TRATADA (EUCALIPTO OU REGIONAL EQUIVALENTE) D = 12 A15CM - H = 3,0M (P/CERCA//PILAR)</t>
  </si>
  <si>
    <t>PECA DE MADEIRA ROLICA TRATADA (EUCALIPTO OU REGIONAL EQUIVALENTE) D = 16 A19CM - H = 12,0M (P/POSTES)</t>
  </si>
  <si>
    <t>PECA DE MADEIRA ROLICA TRATADA (EUCALIPTO OU REGIONAL EQUIVALENTE) D = 20 A24CM - H = 12,0M (P/POSTES)PREÇOS DE INSUMOS</t>
  </si>
  <si>
    <t>PECA DE MADEIRA ROLICA TRATADA (EUCALIPTO OU REGIONAL EQUIVALENTE) D = 25 A29CM - H = 6,5M (P/PILAR)</t>
  </si>
  <si>
    <t>PECA DE MADEIRA ROLICA TRATADA (EUCALIPTO OU REGIONAL EQUIVALENTE) D = 30 A34CM - H = 6,5M (P/PILAR)</t>
  </si>
  <si>
    <t>PECA DE MADEIRA ROLICA TRATADA (EUCALIPTO OU REGIONAL EQUIVALENTE) D=8 A 11 CM(P/CERCA/CAIBRO)</t>
  </si>
  <si>
    <t>PECA DE MADEIRA ROLICA, SEM TRATAMENTO (EUCALIPTO OU REGIONAL EQUIVALENTE) D= 8 A 11 CM, P/ ESCORAMENTOS, H = 6 M</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</si>
  <si>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</si>
  <si>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</si>
  <si>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</si>
  <si>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</si>
  <si>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</si>
  <si>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</si>
  <si>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</si>
  <si>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</si>
  <si>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</si>
  <si>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</si>
  <si>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</si>
  <si>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</si>
  <si>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</si>
  <si>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</si>
  <si>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</si>
  <si>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PEDREIRA/FORNECEDOR,SEM FRETE)</t>
  </si>
  <si>
    <t>PEDRA DE MAO OU PEDRA RACHAO PARA ARRIMO/FUNDACAO (POSTOPEDREIRA/FORNECEDOR, SEM FRETE)</t>
  </si>
  <si>
    <t>PEDRA ESMERIL 6 X 3/4"</t>
  </si>
  <si>
    <t>PEDRA GRANITICA OU BASALTO, CACO, RETALHO, CAVACO, TIPO MIRACEMA, MADEIRA,PADUANA, RACHINHA, SANTA ISABEL OU OUTRAS SIMILARES, E= *1,0 A *2,0 CM</t>
  </si>
  <si>
    <t>PEDRA GRANITICA, SERRADA, TIPO MIRACEMA, MADEIRA, PADUANA, RACHINHA, SANTAISABEL OU OUTRAS SIMILARES, *11,5 X *23 CM, E= *1,0 A *2,0 CM</t>
  </si>
  <si>
    <t>PEDRA PORTUGUESA OU PETIT PAVÊ, BRANCA</t>
  </si>
  <si>
    <t>PEDRA PORTUGUESA OU PETIT PAVÊ, PRETA</t>
  </si>
  <si>
    <t>PEDRA QUARTZITO OU CALCARIO LAMINADO, CACO, TIPO CARIRI, ITACOLOMI, LAGOASANTA, LUMINARIA, PIRENOPOLIS, SAO TOME OU OUTRAS SIMILARES DA REGIAO, E= *1,5 A*2,5 CM</t>
  </si>
  <si>
    <t>PEDRA QUARTZITO OU CALCARIO LAMINADO, SERRADA, TIPO CARIRI, ITACOLOMI, LAGOASANTA, LUMINARIA, PIRENOPOLIS, SAO TOME OU OUTRAS SIMILARES DA REGIAO, *20 X *40CM, E= *1,5 A *2,5 CM</t>
  </si>
  <si>
    <t>PEDREGULHO OU PICARRA DE JAZIDA, AO NATURAL, PARA BASE DE PAVIMENTACAO (SEMTRANSPORTE)</t>
  </si>
  <si>
    <t>PEDREIRO</t>
  </si>
  <si>
    <t>PEITORIL MARMORE BRANCO L = 15CM ESP = 3CM, POLIDO</t>
  </si>
  <si>
    <t>PEITORIL MARMORE BRANCO L = 25CM ESP = 3CM, POLIDO</t>
  </si>
  <si>
    <t>PEITORIL PRE-MOLDADO DE GRANILITE, MARMORITE OU GRANITINA L = 15CM</t>
  </si>
  <si>
    <t>PELICULA REFLETIVA, GT 7 ANOS PARA SINALIZACAO VERTICAL</t>
  </si>
  <si>
    <t>PERFIL "U" CHAPA ACO DOBRADA, E = 3,04 MM , H = 20 CM, ABAS = 5 CM (4,47 KG/M)</t>
  </si>
  <si>
    <t>PERFIL ACO ESTRUTURAL "I", 10 " X 4 5/8 ", ESPESSURA = 11,35 MM (44,65 KG/M)</t>
  </si>
  <si>
    <t>PERFIL ACO ESTRUTURAL "I", 10" X 4 5/8" ( QUALQUER ESPESSURA )</t>
  </si>
  <si>
    <t>PERFIL ACO ESTRUTURAL "I", 12 " X 5 1/4 " , ESPESSURA = 11,68 MM (60,71 KG/M)</t>
  </si>
  <si>
    <t>PERFIL ACO ESTRUTURAL "I", 12 " X 5 1/4 ", ESPESSURA = 14,35 MM (66,97 KG/M)</t>
  </si>
  <si>
    <t>PERFIL ACO ESTRUTURAL "I", 12 " X 5 1/4 " (QUALQUER ESPESSURA)PREÇOS DE INSUMOS</t>
  </si>
  <si>
    <t>PERFIL ACO ESTRUTURAL "I", 8 " X 4 " (QUALQUER ESPESSURA)</t>
  </si>
  <si>
    <t>PERFIL ACO ESTRUTURAL "I", 8 " X 4 " , ESPESSURA = 8,86 MM (30,50 KG/M)</t>
  </si>
  <si>
    <t>PERFIL ACO ESTRUTURAL "I", 8 " X 4 ", ESPESSURA = 11,20 MM (34,22 KG/M)</t>
  </si>
  <si>
    <t>PERFIL ACO ESTRUTURAL "U", 15 " X 3,3/8 " (QUALQUER ESPESSURA)</t>
  </si>
  <si>
    <t>PERFIL DE ALUMINIO ANODIZADO</t>
  </si>
  <si>
    <t>PERFIL DE BORRACHA EPDM MACICO *12 X 15* MM PARA ESQUADRIAS</t>
  </si>
  <si>
    <t>PERFIL ELASTOMERICO PRE-FORMADO EM EPMD, PARA JUNTA DE DILATACAO DE PISOSCOM POUCA SOLICITACAO, 15 MM DE LARGURA, MOVIMENTACAO DE *11 A 19* MM</t>
  </si>
  <si>
    <t>PERFIL ELASTOMERICO PRE-FORMADO EM EPMD, PARA JUNTA DE DILATACAO DE USOGERAL EM MEDIAS SOLICITACOES, 8 MM DE LARGURA, MOVIMENTACAO DE *5 A 11* MM</t>
  </si>
  <si>
    <t>PERFIL LAMINADO ACO ESTRUTURAL "H", 6 " X 6 " (QUALQUER ESPESSURA)</t>
  </si>
  <si>
    <t>PERFIL LAMINADO ACO ESTRUTURAL "I", 4" X 2 5/8", ESPESSURA = 6,43 MM ( 12,65 KG/M )</t>
  </si>
  <si>
    <t>PERFIL LAMINADO ACO ESTRUTURAL "I", 6" X 3 3/8" ( QUALQUER ESPESSURA )</t>
  </si>
  <si>
    <t>PERFIL LAMINADO ACO ESTRUTURAL "I", 6" X 3 3/8", ESPESSURA = 8,71 MM ( 21,95 KG/M )</t>
  </si>
  <si>
    <t>PERFIL LAMINADO ACO ESTRUTURAL "U", 4 " X 1,5/8 ", ESPESSURA = 6,27 MM (9,30 KG/M)</t>
  </si>
  <si>
    <t>PERFIL LAMINADO ACO ESTRUTURAL "U", 6 " X 2 " (QUALQUER ESPESSURA)</t>
  </si>
  <si>
    <t>PERFURATRIZ PNEUMATICA MANUAL DE PESO MEDIO, 18KG, COMPRIMENTO DE CURSO DE 6M, DIAMETRO DO PISTAO DE 5,5 CM</t>
  </si>
  <si>
    <t>PERFURATRIZ PNEUMATICA P/ ROCHA TIPO ATLAS COPCO RH-658 - 24,0KG OU EQUIV</t>
  </si>
  <si>
    <t>PERFURATRIZ PNEUMATICA PARA ROCHA, DE *17* KG (LOCACAO)</t>
  </si>
  <si>
    <t>PIGMENTO EM PO PARA ARGAMASSAS, CIMENTOS E OUTROS</t>
  </si>
  <si>
    <t>PINGADEIRA PLASTICA PARA TELHA DE FIBROCIMENTO CANALETE 49 OU KALHETA</t>
  </si>
  <si>
    <t>PINGADEIRA PLASTICA PARA TELHA FIBROCIMENTO CANALETE 90</t>
  </si>
  <si>
    <t>PINO DE ACO COM ARRUELA CONICA, DIAMETRO ARRUELA = *23* MM E COMP HASTE = *27*MM (ACAO INDIRETA)</t>
  </si>
  <si>
    <t>PINO DE ACO COM FURO, HASTE = 27 MM (ACAO DIRETA)</t>
  </si>
  <si>
    <t>PINO DE ACO COM ROSCA 1/4 ", COMPRIMENTO DA HASTE = 30 MM E ROSCA = 20 MM (ACAODIRETA)</t>
  </si>
  <si>
    <t>PINO DE ACO LISO 1/4 ", HASTE = *36,5* MM (ACAO DIRETA)</t>
  </si>
  <si>
    <t>PINO DE ACO LISO 1/4 ", HASTE = *53* MM (ACAO DIRETA)</t>
  </si>
  <si>
    <t>PINO ROSCA EXTERNA, EM ACO GALVANIZADO, PARA ISOLADOR DE 15KV, DIAMETRO 25 MM,COMPRIMENTO *290* MM</t>
  </si>
  <si>
    <t>PINO ROSCA EXTERNA, EM ACO GALVANIZADO, PARA ISOLADOR DE 25KV, DIAMETRO 35MM,COMPRIMENTO *320* MM</t>
  </si>
  <si>
    <t>PINTOR</t>
  </si>
  <si>
    <t>PINTOR DE LETREIROS</t>
  </si>
  <si>
    <t>PINTOR PARA TINTA EPOXI</t>
  </si>
  <si>
    <t>PISO BORRACHA 500 X 500 X 3,5 MM CANELADO P/ COLA G.25 PLURIGOMA PRETO</t>
  </si>
  <si>
    <t>PISO BORRACHA 500 X 500 X 3,5 MM PASTILHADO P/ COLA G.15 PLURIGOMA PRETO</t>
  </si>
  <si>
    <t>PISO BORRACHA 500 X 500 X 7 MM FRISADO P/ ARGAMASSA A.45 PLURIGOMA PRETO</t>
  </si>
  <si>
    <t>PISO BORRACHA 500 X 500 X 7 MM PASTILHADO P/ ARGAMASSA A.15 PLURIGOMA PRETO</t>
  </si>
  <si>
    <t>PISO DE BORRACHA DE 500 X 500 X 14 MM SPORTGOMA P/ ARGAMASSA PRETO PLURIGOMA</t>
  </si>
  <si>
    <t>PISO DE BORRACHA 500 X 500 X 15 MM PASTILHADO P/ ARGAMASSA AI.15 PLURIGOMAPRETO</t>
  </si>
  <si>
    <t>PISO EM CERAMICA ESMALTADA EXTRA, PEI MAIOR OU IGUAL A 4, FORMATO MAIOR QUE2025 CM2</t>
  </si>
  <si>
    <t>PISO EM CERAMICA ESMALTADA EXTRA, PEI MAIOR OU IGUAL A 4, FORMATO MENOR OUIGUAL A 2025 CM2</t>
  </si>
  <si>
    <t>PISO EM CERAMICA ESMALTADA, COMERCIAL (PADRAO POPULAR), PEI MAIOR OU IGUAL A 3,FORMATO MENOR OU IGUAL A 2025 CM2</t>
  </si>
  <si>
    <t>PISO EM GRANILITE, MARMORITE OU GRANITINA, AGREGADO COR PRETO, CINZA, PALHA OUBRANCO, E= *8 MM</t>
  </si>
  <si>
    <t>PISO EM GRANITO BRANCO MARFIM 30X30CM E=2CM LEVIGADOPREÇOS DE INSUMOS</t>
  </si>
  <si>
    <t>PISO EM GRANITO BRANCO MARFIM 50X50CM E=2CM LEVIGADO</t>
  </si>
  <si>
    <t>PISO EM GRANITO BRANCO MONET 50X50CM E=2CM LEVIGADO</t>
  </si>
  <si>
    <t>PISO EM GRANITO BRANCO QUARTZ E=2CM LEVIGADO</t>
  </si>
  <si>
    <t>PISO EM GRANITO BRANCO QUARTZ 30X30CM E=2CM LEVIGADO</t>
  </si>
  <si>
    <t>PISO EM GRANITO BRANCO QUARTZ 50X50CM E=2CM LEVIGADO</t>
  </si>
  <si>
    <t>PISO EM PORCELANATO RETIFICADO EXTRA, FORMATO MENOR OU IGUAL A 2025 CM2</t>
  </si>
  <si>
    <t>PISO PORCELANATO, BORDA RETA, EXTRA, FORMATO MAIOR QUE 2025 CM2</t>
  </si>
  <si>
    <t>PISO VINÍLICO EM PLACAS DE 30 X 30CM, C/ FLASH, ESP = 3,2MM</t>
  </si>
  <si>
    <t>PISO VINILICO EM PLACAS DE *30 X 30* CM, E = 2 MM (SEM COLOCACAO)</t>
  </si>
  <si>
    <t>PLACA CEGA METALICA REDONDA P/ TOMADA DE PISO 3 X 3"</t>
  </si>
  <si>
    <t>PLACA CEGA REDONDA 3'' EM TERMOPLASTICO, TIPO SILENTOQUE PIAL OU EQUIV</t>
  </si>
  <si>
    <t>PLACA CEGA 4 X 2'' EM TERMOPLASTICO, TIPO SILENTOQUE PIAL OU EQUIV</t>
  </si>
  <si>
    <t>PLACA CEGA 4 X 4'' EM TERMOPLASTICO, TIPO SILENTOQUE PIAL OU EQUIV</t>
  </si>
  <si>
    <t>PLACA DE ACO ESMALTADA PARA IDENTIFICACAO DE RUA, *45 CM X 20* CM</t>
  </si>
  <si>
    <t>PLACA DE ACRILICO TRANSPARENTE ADESIVADA PARA SINALIZACAO DE PORTAS, BORDAPOLIDA, DE *25 X 8*, E = 6 MM (NAO INCLUI ACESSORIOS PARA FIXACAO)</t>
  </si>
  <si>
    <t>PLACA DE GESSO PARA FORRO, DE *60 X 60* CM E ESPESSURA DE 12 MM (30 MM NASBORDAS) SEM COLOCACAO</t>
  </si>
  <si>
    <t>PLACA DE INAUGURACAO EM BRONZE *35X 50*CM</t>
  </si>
  <si>
    <t>PLACA DE INAUGURACAO METÁLICA, 40*CM X 60*CM</t>
  </si>
  <si>
    <t>PLACA DE MARMORE BRANCO POLIDO, PARA PISO, DE 30 X 30 CM, E = 2 CM</t>
  </si>
  <si>
    <t>PLACA DE OBRA (PARA CONSTRUCAO CIVIL) EM CHAPA GALVANIZADA *Nº 22*, DE *2,0 X1,125* M</t>
  </si>
  <si>
    <t>PLACA DE POLIESTIRENO EXPANDIDO (ISOPOR) PARA ISOLAMENTO TERMICO/ACÚSTICO,COM 1,20 X 0,60 M, E = 2 CM</t>
  </si>
  <si>
    <t>PLACA DE SINALIZACAO EM CHAPA DE ACO NUM 16 COM PINTURA REFLETIVA</t>
  </si>
  <si>
    <t>PLACA DE SINALIZACAO EM CHAPA DE ALUMINIO COM PINTURA REFLETIVA, E = 2 MM</t>
  </si>
  <si>
    <t>PLACA DE VEDACAO NERVURA PARA TELHA DE FIBROCIMENTO TIPO CANALETE 90 (SEMAMIANTO)</t>
  </si>
  <si>
    <t>PLACA DE VENTILACAO PARA TELHA DE FIBROCIMENTO CANALETE 49 KALHETA</t>
  </si>
  <si>
    <t>PLACA DE VENTILACAO PARA TELHA DE FIBROCIMENTO, CANALETE 90 OU KALHETAO</t>
  </si>
  <si>
    <t>PLACA MARMORE BRANCO 15 X 30CM E = 2CM, POLIDO PARA REVESTIMENTO</t>
  </si>
  <si>
    <t>PLACA NUMERACAO RESIDENCIAL EM CHAPA GALVANIZADA ESMALTADA 12 X 18 CM</t>
  </si>
  <si>
    <t>PLACA VIBRATORIA REVERSIVEL COM MOTOR A DIESEL DE 7 HP (7 CV), FORCA DE IMPACTOMAXIMO DE *30,5* KN (*3050* KGF)</t>
  </si>
  <si>
    <t>PLACA VIBRATORIA REVERSIVEL COM MOTOR 4 TEMPOS A GASOLINA DE 5,5 CV, FORCACENTRIFUGA DE 25 KN (2500 KGF)</t>
  </si>
  <si>
    <t>PLUG DE PVC ROSCAVEL, DE 1/2" (NBR 5648)</t>
  </si>
  <si>
    <t>PLUG OU BUJAO FERRO GALV 1 1/2"</t>
  </si>
  <si>
    <t>PLUG OU BUJAO FERRO GALV 1 1/4"</t>
  </si>
  <si>
    <t>PLUG OU BUJAO FERRO GALV 1/2"</t>
  </si>
  <si>
    <t>PLUG OU BUJAO FERRO GALV 1"</t>
  </si>
  <si>
    <t>PLUG OU BUJAO FERRO GALV 2 1/2"</t>
  </si>
  <si>
    <t>PLUG OU BUJAO FERRO GALV 2"</t>
  </si>
  <si>
    <t>PLUG OU BUJAO FERRO GALV 3/4"</t>
  </si>
  <si>
    <t>PLUG OU BUJAO FERRO GALV 3"</t>
  </si>
  <si>
    <t>PLUG OU BUJAO FERRO GALV 4"</t>
  </si>
  <si>
    <t>PLUG PVC P/ ESG PREDIAL 75MM</t>
  </si>
  <si>
    <t>PLUG PVC P/ ESG PREDIAL 100MM</t>
  </si>
  <si>
    <t>PLUG PVC P/ ESG PREDIAL 50MM</t>
  </si>
  <si>
    <t>PLUG PVC ROSCAVEL 1", PARA AGUA FRIA PREDIALPREÇOS DE INSUMOS</t>
  </si>
  <si>
    <t>PLUG PVC ROSCAVEL 3/4", PARA AGUA FRIA PREDIAL</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</si>
  <si>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</si>
  <si>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</si>
  <si>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</si>
  <si>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</si>
  <si>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</si>
  <si>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</si>
  <si>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</si>
  <si>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1/2", AGUA FRIA PREDIAL</t>
  </si>
  <si>
    <t>PLUG PVC, ROSCAVEL, 1 1/4", AGUA FRIA PREDIAL</t>
  </si>
  <si>
    <t>PLUG PVC, ROSCAVEL, 2", AGUA FRIA PREDIAL</t>
  </si>
  <si>
    <t>PO DE MARMORE (POSTO PEDREIRA/FORNECEDOR, SEM FRETE)</t>
  </si>
  <si>
    <t>PO DE PEDRA (POSTO PEDREIRA/FORNECEDOR, SEM FRETE)</t>
  </si>
  <si>
    <t>PO 2 P/ TRATAM ESPECIAL (SIST IMPERM) CIMENTO ESPECIAL PEGA ULTRA RAPIDA HEY'DI,VIAPOL OU EQUIV</t>
  </si>
  <si>
    <t>POCEIRO</t>
  </si>
  <si>
    <t>POLIDORA DE PISO (POLITRIZ) ELETRICA, MOTOR MONOFASICO DE 4 HP, PESO DE 100 KG,DIAMETRO DO TRABALHO DE 450 MM</t>
  </si>
  <si>
    <t>POLVORA NEGRA</t>
  </si>
  <si>
    <t>PONTEIRO PARA ROMPEDOR 1 1/4" ( 32MM) , SEXTAVADO, TIPO TORNIBRÁS REF. 3083.304700 OU SIMILAR</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</si>
  <si>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</si>
  <si>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</si>
  <si>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</si>
  <si>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</si>
  <si>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</si>
  <si>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</si>
  <si>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t>
  </si>
  <si>
    <t>PORCA ZINCADA, SEXTAVADA, DIAMETRO 3/8"</t>
  </si>
  <si>
    <t>PORCA ZINCADA, SEXTAVADA, DIAMETRO 5/16"</t>
  </si>
  <si>
    <t>PORCA ZINCADA, SEXTAVADA, DIAMETRO 5/8"</t>
  </si>
  <si>
    <t>PORTA VIDRO TEMPERADO C/2 FOLHAS, DE CORRER, E = 10 MM</t>
  </si>
  <si>
    <t>PORTA ALUMINIO ABRIR, PERFIL SERIE 25, CHAPA CORRUGADA C/ GUARNICAO 87 X 210CM</t>
  </si>
  <si>
    <t>PORTA ALUMINIO ABRIR, PERFIL SERIE 25, TP VENEZIANA C/ GUARNICAO 87 X 210CM</t>
  </si>
  <si>
    <t>PORTA CADEADO ZINCADO OXIDADO PRETO</t>
  </si>
  <si>
    <t>PORTA CHAPA DOBRADA ACO PRE-ZINCADO OU C/ ADICAO DE COBRE ABRIR C/ POSTIGO P/VIDRO 87 X 210CM</t>
  </si>
  <si>
    <t>PORTA CHAPA DOBRADA ACO PRE-ZINCADO OU C/ ADICAO DE COBRE ABRIR C/ TRAVESSASP/ VIDRO 87 X 210CM</t>
  </si>
  <si>
    <t>PORTA CORTA FOGO 0,90X2,10X0,04M</t>
  </si>
  <si>
    <t>PORTA DE CORRER EM ALUMINIO (LINHA 25), COM DUAS FOLHAS PARA VIDRO EGUARNICAO, DE 1,80 X 2,10 M</t>
  </si>
  <si>
    <t>PORTA DE ENROLAR MANUAL COMPLETA, ARTICULADA RAIADA LARGA, EM ACOGALVANIZADO NATURAL, CHAPA NUMERO 24 (SEM INSTALACAO)</t>
  </si>
  <si>
    <t>PORTA DE ENROLAR MANUAL COMPLETA, PERFIL MEIA CANA CEGA, EM ACO GALVANIZADOCOM PINTURA ELETROSTATICA, CHAPA NUMERO 24 " (SEM INSTALACAO)</t>
  </si>
  <si>
    <t>PORTA DE ENROLAR MANUAL COMPLETA, PERFIL MEIA CANA CEGA, EM ACO GALVANIZADONATURAL, CHAPA NUMERO 24 (SEM INSTALACAO)</t>
  </si>
  <si>
    <t>PORTA DE ENROLAR MANUAL COMPLETA, PERFIL MEIA CANA VAZADA TIJOLINHO, EM ACOGALVANIZADO NATURAL, CHAPA NUMERO 24 (SEM INSTALACAO)</t>
  </si>
  <si>
    <t>PORTA DE MADEIRA SEMI-OCA ENCABECADA, FOLHA LISA PARA VERNIZ, *100 X 210 X 3,5* CM</t>
  </si>
  <si>
    <t>PORTA DE MADEIRA SEMI-OCA ENCABECADA, FOLHA LISA PARA VERNIZ, *60 X 210 X 3,5* CMPREÇOS DE INSUMOS</t>
  </si>
  <si>
    <t>PORTA DE MADEIRA SEMI-OCA ENCABECADA, FOLHA LISA PARA VERNIZ, *70 X 210 X 3,5* CM</t>
  </si>
  <si>
    <t>PORTA DE MADEIRA SEMI-OCA ENCABECADA, FOLHA LISA PARA VERNIZ, *90 X 210 X 3,5* CM</t>
  </si>
  <si>
    <t>PORTA DE MADEIRA SEMI-OCA, FOLHA LISA PARA PINTURA *100 X 210 X 3,5* CM</t>
  </si>
  <si>
    <t>PORTA DE MADEIRA SEMI-OCA, FOLHA LISA PARA PINTURA *60 X 210 X 3,5* CM</t>
  </si>
  <si>
    <t>PORTA DE MADEIRA SEMI-OCA, FOLHA LISA PARA PINTURA *70 X 210 X 3,5* CM</t>
  </si>
  <si>
    <t>PORTA DE MADEIRA SEMI-OCA, FOLHA LISA PARA PINTURA *80 X 210 X 3,5* CM</t>
  </si>
  <si>
    <t>PORTA DE MADEIRA SEMI-OCA, FOLHA LISA PARA PINTURA *90 X 210 X 3,5* CM</t>
  </si>
  <si>
    <t>PORTA DE MADEIRA TIPO VENEZIANA, EUCALIPTO OU SIMILAR DA REGIAO, E = *3,5* CM</t>
  </si>
  <si>
    <t>PORTA DENTE PARA FRESADORA</t>
  </si>
  <si>
    <t>PORTA EUCAPLAC CHAPA PINTADA COR 80X210CM E=35MM - EUCATEX</t>
  </si>
  <si>
    <t>PORTA EUCATEX EUCADUR PRONTA PARA PINTURA 60 X 210 X 3,5CM</t>
  </si>
  <si>
    <t>PORTA EUCATEX EUCADUR PRONTA PARA PINTURA 70 X 210 X 3,5CM</t>
  </si>
  <si>
    <t>PORTA EUCATEX EUCADUR PRONTA PARA PINTURA 80 X 210 X 3,5CM</t>
  </si>
  <si>
    <t>PORTA FERRO ABRIR TP BARRA CHATA C/ REQUADRO E GUARNICAO COMPLETA 87 X 210CM</t>
  </si>
  <si>
    <t>PORTA FERRO CORRER TP CHAPA C/ GUARNICAO 1FL P/ VIDRO COMPLETA 87 X 210CM</t>
  </si>
  <si>
    <t>PORTA FERRO CORRER TP CHAPA C/ GUARNICAO 2FLS COMPLETA 160 X 210CM</t>
  </si>
  <si>
    <t>PORTA GRADE DE ENROLAR MANUAL COMPLETA, PERFIL TUBULAR TIJOLINHO 3/4 ", EM ACOGALVANIZADO NATURAL (SEM INSTALACAO)</t>
  </si>
  <si>
    <t>PORTA MADEIRA COMPENSADA LISA PARA CERA OU VERNIZ 80 X 210 X 3,5CM</t>
  </si>
  <si>
    <t>PORTA MADEIRA REGIONAL 1A VENEZIANA 80 X 210 X 3CM</t>
  </si>
  <si>
    <t>PORTA MADEIRA REGIONAL 3A CORRER P/ VIDRO E = 3CM</t>
  </si>
  <si>
    <t>PORTA MADEIRA SEMI-OCA ALMOFADADA REGIONAL 1A 70 X 210 X 3CM</t>
  </si>
  <si>
    <t>PORTA MADEIRA SEMI-OCA ALMOFADADA REGIONAL 1A 60 X 210 X 3CM</t>
  </si>
  <si>
    <t>PORTA MADEIRA SEMI-OCA ALMOFADADA REGIONAL 2A 80 X 210 X 3,5</t>
  </si>
  <si>
    <t>PORTA MADEIRA SEMI-OCA FRISADA NAS 2 FACES *80 X 210 X 3,5* CM</t>
  </si>
  <si>
    <t>PORTA METALICA ABRIR TIPO VENEZIANA C/ GUARNICAO COMPLETA 87 X 210CM</t>
  </si>
  <si>
    <t>PORTA QUADRICULADA DE MADEIRA-DE-LEI (ANGELIM OU EQUIVALENTE REGIONAL), DECORRER PARA VIDRO E = *3,5* CM</t>
  </si>
  <si>
    <t>PORTA TIPO MEXICANA DE MADEIRA MACICA DE 1A. QUALIDADE, DE *0,80 X 2,10 X 0,035* M</t>
  </si>
  <si>
    <t>PORTA TOALHA BANHO EM METAL CROMADO, TIPO BARRA</t>
  </si>
  <si>
    <t>PORTA TOALHA ROSTO EM METAL CROMADO, TIPO ARGOLA</t>
  </si>
  <si>
    <t>PORTAO FERRO ABRIR CHAPA GALVANIZADA NUM 18</t>
  </si>
  <si>
    <t>PORTAO FERRO C/ VARA 1/2" C/REQUADRO</t>
  </si>
  <si>
    <t>POSTE CONICO CONTINUO EM ACO GALVANIZADO, CURVO, BRACO DUPLO, ENGASTADO, H= 9 M, DIAMETRO INFERIOR = *135* MM</t>
  </si>
  <si>
    <t>POSTE CONICO CONTINUO EM ACO GALVANIZADO, CURVO, BRACO DUPLO, FLANGEADO, H= 9 M, DIAMETRO INFERIOR = *135* MM</t>
  </si>
  <si>
    <t>POSTE CONICO CONTINUO EM ACO GALVANIZADO, CURVO, BRACO SIMPLES, ENGASTADO,H = 9 M, DIAMETRO INFERIOR = *135* MM</t>
  </si>
  <si>
    <t>POSTE CONICO CONTINUO EM ACO GALVANIZADO, CURVO, BRACO SIMPLES, FLANGEADO,H = 9 M, DIAMETRO INFERIOR = *135* MM</t>
  </si>
  <si>
    <t>POSTE CONICO CONTINUO EM ACO GALVANIZADO, CURVO, BRACO SIMPLES, FLANGEADO, H= 7 M, DIAMETRO INFERIOR = *125* MM</t>
  </si>
  <si>
    <t>POSTE CONICO CONTINUO EM ACO GALVANIZADO, RETO, ENGASTADO, H = 7 M, DIAMETROINFERIOR = *125* MM</t>
  </si>
  <si>
    <t>POSTE CONICO CONTINUO EM ACO GALVANIZADO, RETO, ENGASTADO, H = 9 M, DIAMETROINFERIOR = *145* MM</t>
  </si>
  <si>
    <t>POSTE CONICO CONTINUO EM ACO GALVANIZADO, RETO, FLANGEADO, H = 3 M, DIAMETROINFERIOR = *95* MM</t>
  </si>
  <si>
    <t>POSTE CONICO CONTINUO EM ACO GALVANIZADO, RETO, FLANGEADO, H = 6 M, DIAMETROINFERIOR = *90* CM</t>
  </si>
  <si>
    <t>POSTE DE CONCRETO CIRCULAR, 100 KG, H = 5 M (NBR 8451)</t>
  </si>
  <si>
    <t>POSTE DE CONCRETO CIRCULAR, 100 KG, H = 7 M (NBR 8451)PREÇOS DE INSUMOS</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</si>
  <si>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</si>
  <si>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</si>
  <si>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</si>
  <si>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</si>
  <si>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</si>
  <si>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</si>
  <si>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</si>
  <si>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</si>
  <si>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</si>
  <si>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</si>
  <si>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</si>
  <si>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</si>
  <si>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</si>
  <si>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</si>
  <si>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</si>
  <si>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</si>
  <si>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</si>
  <si>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</si>
  <si>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</si>
  <si>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</si>
  <si>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</si>
  <si>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</si>
  <si>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</si>
  <si>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</si>
  <si>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</si>
  <si>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</si>
  <si>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</si>
  <si>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</si>
  <si>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</si>
  <si>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</si>
  <si>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</si>
  <si>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</si>
  <si>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MADEIRA NATIVA/REGIONAL 7,5 X 22,5 CM NAO APARELHADA (P/FORMA)</t>
  </si>
  <si>
    <t>PREGO DE ACO 15 X 15 C/ CABECA</t>
  </si>
  <si>
    <t>PREGO POLIDO COM CABECA 1 1/2 X 14</t>
  </si>
  <si>
    <t>PREGO POLIDO COM CABECA 1 1/2" X 13"</t>
  </si>
  <si>
    <t>PREGO POLIDO COM CABECA 1" X 17"</t>
  </si>
  <si>
    <t>PREGO POLIDO COM CABECA 10 X 10</t>
  </si>
  <si>
    <t>PREGO POLIDO COM CABECA 12 X 12</t>
  </si>
  <si>
    <t>PREGO POLIDO COM CABECA 16 X 24</t>
  </si>
  <si>
    <t>PREGO POLIDO COM CABECA 17 X 21</t>
  </si>
  <si>
    <t>PREGO POLIDO COM CABECA 17 X 24</t>
  </si>
  <si>
    <t>PREGO POLIDO COM CABECA 17 X 27</t>
  </si>
  <si>
    <t>PREGO POLIDO COM CABECA 17 X 30</t>
  </si>
  <si>
    <t>PREGO POLIDO COM CABECA 18 X 24</t>
  </si>
  <si>
    <t>PREGO POLIDO COM CABECA 18 X 27</t>
  </si>
  <si>
    <t>PREGO POLIDO COM CABECA 18 X 30</t>
  </si>
  <si>
    <t>PREGO POLIDO COM CABECA 2 1/2 X 10PREÇOS DE INSUMOS</t>
  </si>
  <si>
    <t>PREGO POLIDO COM CABECA 2 1/2" X 12"</t>
  </si>
  <si>
    <t>PREGO POLIDO COM CABECA 3 X 9</t>
  </si>
  <si>
    <t>PRIMER HIDROFUGANTE A BASE DE SILANO SILOXANO</t>
  </si>
  <si>
    <t>PRIMER TP ADEFLEX 604-S ASFALTOS VITORIA OU EQUIV</t>
  </si>
  <si>
    <t>PRIMER UNIVERSAL, FUNDO ANTICORROSIVO TIPO ZARCAO</t>
  </si>
  <si>
    <t>PROJETOR DE ARGAMASSA, CAPACIDADE DE PROJECAO 1,5 M3/H, ALCANCE DA PROJECAO30 ATE 60 M, MOTOR ELETRICO TRIFASICO</t>
  </si>
  <si>
    <t>PROJETOR DE ARGAMASSA, CAPACIDADE DE PROJECAO 2,0 M3/H, ALCANCE DA PROJECAOATE 50 M, MOTOR ELETRICO TRIFASICO</t>
  </si>
  <si>
    <t>PROJETOR P/ FACHADA PROVA DE TEMPO P/ LAMPADA INCANDESCENTE OU VAPORMERCURIO E27, TIPO Z-15 PETERCO OU EQUIV</t>
  </si>
  <si>
    <t>PROJETOR RETANGULAR FECHADO PARA LAMPADA VAPOR DE MERCURIO/SODIO 250 W A500 W, CABECEIRAS EM ALUMINIO FUNDIDO, CORPO EM ALUMINIO ANODIZADO, PARALAMPADA E40 FECHAMENTO EM VIDRO TEMPERADO.</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</si>
  <si>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</si>
  <si>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</si>
  <si>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</si>
  <si>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</si>
  <si>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</si>
  <si>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PUXADOR CONCHA LATAO CROMADO OU POLIDO P/ PORTA/JAN CORRER - 3 X 9CM</t>
  </si>
  <si>
    <t>PUXADOR CONCHA LATAO CROMADO OU POLIDO P/ PORTA/JAN CORRER C/ FURO P/ CHAVE- 4 X 10CM</t>
  </si>
  <si>
    <t>PUXADOR TUBULAR DE CENTRO P/ JANELAS - LATAO CROMADO</t>
  </si>
  <si>
    <t>PUXADOR ZAMAK CENTRAL P/ ESQUADRIA ALUMINIO</t>
  </si>
  <si>
    <t>QUADRO DE DISTRIBUICAO DE EMBUTIR C/ BARRAMENTO MONOFASICO P/ 6 DISJUNTORESUNIPOLARES EM CHAPA DE ACO GALV</t>
  </si>
  <si>
    <t>QUADRO DE DISTRIBUICAO DE EMBUTIR C/ BARRAMENTO MONOFASICO P/ 8 DISJUNTORESUNIPOLARES EM CHAPA DE ACO GALV</t>
  </si>
  <si>
    <t>QUADRO DE DISTRIBUICAO DE EMBUTIR C/ BARRAMENTO NEUTRO P/ 18 DISJUNTORESUNIPOLARES EM CHAPA DE ACO GALV</t>
  </si>
  <si>
    <t>QUADRO DE DISTRIBUICAO DE EMBUTIR C/ BARRAMENTO TRIFASICO P/ 12 DISJUNTORESUNIPOLARES EM CHAPA DE ACO GALV</t>
  </si>
  <si>
    <t>QUADRO DE DISTRIBUICAO DE EMBUTIR C/ BARRAMENTO TRIFASICO P/ 15 DISJUNTORESUNIPOLARES EM CHAPA DE ACO GALV</t>
  </si>
  <si>
    <t>QUADRO DE DISTRIBUICAO DE EMBUTIR C/ BARRAMENTO TRIFASICO P/ 18 DISJUNTORESUNIPOLARES EM CHAPA DE ACO GALV</t>
  </si>
  <si>
    <t>QUADRO DE DISTRIBUICAO DE EMBUTIR C/ BARRAMENTO TRIFASICO P/ 24 DISJUNTORESUNIPOLARES EM CHAPA DE ACO GALV</t>
  </si>
  <si>
    <t>QUADRO DE DISTRIBUICAO DE EMBUTIR C/ BARRAMENTO TRIFASICO P/ 27 DISJUNTORESUNIPOLARES EM CHAPA DE ACO GALV</t>
  </si>
  <si>
    <t>QUADRO DE DISTRIBUICAO DE EMBUTIR C/ BARRAMENTO TRIFASICO P/ 30 DISJUNTORESUNIPOLARES EM CHAPA DE ACO GALV</t>
  </si>
  <si>
    <t>QUADRO DE DISTRIBUICAO DE EMBUTIR C/ BARRAMENTO TRIFASICO P/ 30 DISJUNTORESUNIPOLARES EM CHAPA DE FERRO GALV</t>
  </si>
  <si>
    <t>QUADRO DE DISTRIBUICAO DE EMBUTIR C/ BARRAMENTO TRIFASICO P/ 32 DISJUNTORESUNIPOLARES EM CHAPA DE ACO GALV</t>
  </si>
  <si>
    <t>QUADRO DE DISTRIBUICAO DE EMBUTIR C/ BARRAMENTO TRIFASICO P/ 40 DISJUNTORESUNIPOLARES EM CHAPA DE ACO GALV COM CHAVE GERAL TRIFASICA</t>
  </si>
  <si>
    <t>QUADRO DE DISTRIBUICAO DE EMBUTIR C/ BARRAMENTO TRIFASICO P/ 40 DISJUNTORESUNIPOLARES EM CHAPA DE FERRO GALV</t>
  </si>
  <si>
    <t>QUADRO DE DISTRIBUICAO DE EMBUTIR C/ BARRAMENTO TRIFASICO P/ 50 DISJUNTORESUNIPOLARES EM CHAPA DE ACO GALV</t>
  </si>
  <si>
    <t>QUADRO DE DISTRIBUICAO DE EMBUTIR C/ BARRAMENTO TRIFASICO P/ 60 DISJUNTORESUNIPOLARES EM CHAPA DE ACO GALV</t>
  </si>
  <si>
    <t>QUADRO DE DISTRIBUICAO DE EMBUTIR SEM BARRAMENTO P/ 3 DISJUNTORESUNIPOLARES, COM PORTA EM CHAPA DE ACO GALVPREÇOS DE INSUMOS</t>
  </si>
  <si>
    <t>QUADRO DE DISTRIBUICAO DE EMBUTIR SEM BARRAMENTO P/ 3 DISJUNTORESUNIPOLARES, S/ PORTA, EM CHAPA DE ACO GALV</t>
  </si>
  <si>
    <t>QUADRO DE DISTRIBUICAO DE EMBUTIR SEM BARRAMENTO P/ 6 DISJUNTORESUNIPOLARES, S/ PORTA, EM CHAPA DE ACO GALV,</t>
  </si>
  <si>
    <t>QUADRO DE DISTRIBUICAO DE EMBUTIR SEM BARRAMENTO, P/12 DISJUNTORESUNIPOLARES, S/ PORTA EM CHAPA DE ACO GALV</t>
  </si>
  <si>
    <t>QUADRO DE DISTRIBUICAO DE EMBUTIR SEM BARRAMENTO, SEM PORTA, P/4 DISJUNTORESUNIPOLARES EM CHAPA DE ACO GALV</t>
  </si>
  <si>
    <t>QUADRO DE DISTRIBUICAO DE SOBREPOR C/ BARRAMENTO TRIFASICO P/ 18 DISJUNTORESUNIPOLARES, EM CHAPA DE ACO GALV</t>
  </si>
  <si>
    <t>QUADRO DE DISTRIBUICAO DE SOBREPOR C/ BARRAMENTO TRIFASICO P/ 24 DISJUNTORESUNIPOLARES, EM CHAPA DE ACO GALV</t>
  </si>
  <si>
    <t>QUADRO EM CHAPA ACO GALVANIZADO 18 USG, 40X60CM P/ INSTALACAO DE PONTO DEFORCA PARA ELEVADOR</t>
  </si>
  <si>
    <t>QUADRO EM CHAPA DE ACO 18, PARA 3 DISJUNTORES MONOPOLARES, SEM BARRAMENTO,DE EMBUTIR, COM PORTA (PARA DISTRIBUICAO DE CIRCUITOS)</t>
  </si>
  <si>
    <t>QUADRO METALICO P/ MONT ELETRO-ELETRONICO 48 X 38 X 22CM CEMAR OU EQUIV</t>
  </si>
  <si>
    <t>QUADRO 160 X 66CM PADRAO LIGHT TR-4</t>
  </si>
  <si>
    <t>QUEROSENE</t>
  </si>
  <si>
    <t>RALO QUADRADO FOFO C/ REQUADRO 150 X 150MM P/ PATIO</t>
  </si>
  <si>
    <t>RALO QUADRADO FOFO C/ REQUADRO 200 X 200MM P/ PATIO</t>
  </si>
  <si>
    <t>RALO QUADRADO FOFO C/ REQUADRO 250 X 250MM P/ PATIO</t>
  </si>
  <si>
    <t>RALO QUADRADO FOFO C/ REQUADRO 300 X 300MM P/ PATIO</t>
  </si>
  <si>
    <t>RALO QUADRADO FOFO C/ REQUADRO 400 X 400MM P/ PATIO</t>
  </si>
  <si>
    <t>RALO SECO PVC CONICO, 100 X 40 MM, COM GRELHA REDONDA BRANCA</t>
  </si>
  <si>
    <t>RALO SECO PVC CONICO, 100 X 40 MM, COM GRELHA QUADRADA</t>
  </si>
  <si>
    <t>RALO SECO PVC QUADRADO, 100 X 100 X 53 MM, SAIDA 40 MM, COM GRELHA BRANCA</t>
  </si>
  <si>
    <t>RALO SEMI-ESFERICO FOFO TP ABACAXI D = 100MM P/ LAJES, CALHAS ETC</t>
  </si>
  <si>
    <t>RALO SEMI-ESFERICO FOFO TP ABACAXI D = 150MM P/ LAJES, CALHAS ETC</t>
  </si>
  <si>
    <t>RALO SEMI-ESFERICO FOFO TP ABACAXI D = 200MM P/ LAJES, CALHAS ETC</t>
  </si>
  <si>
    <t>RALO SEMI-ESFERICO FOFO TP ABACAXI D = 75MM P/ LAJES, CALHAS ETC</t>
  </si>
  <si>
    <t>RALO SIFONADO PVC CILINDRICO, 100 X 40 MM, COM GRELHA REDONDA BRANCA</t>
  </si>
  <si>
    <t>RALO SIFONADO PVC REDONDO CONICO, 100 X 40 MM, COM GRELHA BRANCA REDONDA</t>
  </si>
  <si>
    <t>RALO SIFONADO PVC, QUADRADO, 100 X 100 X 53 MM, SAIDA 40 MM, COM GRELHA BRANCA</t>
  </si>
  <si>
    <t>RASTELEIRO</t>
  </si>
  <si>
    <t>REATOR P/ LAMPADA VAPOR DE SODIO 250W USO EXT</t>
  </si>
  <si>
    <t>REATOR P/ 1 LAMPADA VAPOR DE MERCURIO 125W USO EXT</t>
  </si>
  <si>
    <t>REATOR P/ 1 LAMPADA VAPOR DE MERCURIO 250W USO EXT</t>
  </si>
  <si>
    <t>REATOR P/ 1 LAMPADA VAPOR DE MERCURIO 400W USO EXT</t>
  </si>
  <si>
    <t>REATOR PARTIDA RAPIDA P/ 1 LAMPADA FLUORESCENTE 110W/220V</t>
  </si>
  <si>
    <t>REATOR PARTIDA RAPIDA P/ 1 LAMPADA FLUORESCENTE 20W/127V</t>
  </si>
  <si>
    <t>REATOR PARTIDA RAPIDA P/ 1 LAMPADA FLUORESCENTE 40W/127V</t>
  </si>
  <si>
    <t>REATOR PARTIDA RAPIDA P/ 2 LAMPADAS FLUORESCENTES 20W/127V</t>
  </si>
  <si>
    <t>REATOR PARTIDA RAPIDA P/ 2 LAMPADAS FLUORESCENTES 40W/127V</t>
  </si>
  <si>
    <t>REBITE DE ALUMINIO VAZADO DE REPUXO, 3,2 X 8 MM (1KG = 1025 UNIDADES)</t>
  </si>
  <si>
    <t>REBOLO ABRASIVO, DIVERSAS GRANAS, TIPO RETO, DIM. 6" ( 152,4MM X 25,4MM X 31,75MM)</t>
  </si>
  <si>
    <t>RECICLADORA DE ASFALTO A FRIO SOBRE RODAS, LARG. FRESAGEM 2,00 M, POT. 315KW/422 HP</t>
  </si>
  <si>
    <t>REDUCAO EXCENTRICA PVC LEVE DN 200 X 150MM</t>
  </si>
  <si>
    <t>REDUCAO EXCENTRICA PVC NBR 10569 P/REDE COLET ESG PB JE 125 X 100MM</t>
  </si>
  <si>
    <t>REDUCAO EXCENTRICA PVC NBR 10569 P/REDE COLET ESG PB JE 150 X 100MM</t>
  </si>
  <si>
    <t>REDUCAO EXCENTRICA PVC NBR 10569 P/REDE COLET ESG PB JE 150 X 125MMPREÇOS DE INSUMOS</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</si>
  <si>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</si>
  <si>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</si>
  <si>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</si>
  <si>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</si>
  <si>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</si>
  <si>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</si>
  <si>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</si>
  <si>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</si>
  <si>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</si>
  <si>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P/ESG PREDIAL DN 100 X 75MM</t>
  </si>
  <si>
    <t>REDUCAO EXCENTRICA PVC SERIE R P/ESG PREDIAL DN 150 X 100MM</t>
  </si>
  <si>
    <t>REDUCAO EXCENTRICA PVC SERIE R P/ESG PREDIAL DN 75 X 50MM</t>
  </si>
  <si>
    <t>REDUCAO FIXA TIPO STORZ, ENGATE RAPIDO 2.1/2" X 1.1/2", EM LATAO, PARA INSTALACAOPREDIAL COMBATE A INCENDIO PREDIAL</t>
  </si>
  <si>
    <t>REDUCAO PVC PBA JE BB P/REDE AGUA DN 75 X 50/DE 85 X 60MM</t>
  </si>
  <si>
    <t>REDUCAO PVC PBA JE PB P/REDE AGUA DN 100 X 50/DE 110 X 60MM</t>
  </si>
  <si>
    <t>REDUCAO PVC PBA JE PB P/REDE AGUA DN 100 X 75/DE 110 X 85MM</t>
  </si>
  <si>
    <t>REDUCAO PVC PBA JE PB P/REDE AGUA DN 75 X 50/DE 85 X 60MM</t>
  </si>
  <si>
    <t>REDUTOR TIPO THINNER PARA ACABAMENTO</t>
  </si>
  <si>
    <t>REFLETOR ABERTO TIPO BEDO ( PRATO), DIAM 12" (310MM), SOQUETE E-27"</t>
  </si>
  <si>
    <t>REFLETOR REDONDO EM ALUMINIO ANODIZADO PARA LAMPADA VAPOR DEMERCURIO/SODIO, CORPO EM ALUMINIO COM PINTURA EPOXI, PARA LAMPADA E-27 DE 300W, COM SUPORTE REDONDO E ALCA REGULAVEL PARA FIXACAO.</t>
  </si>
  <si>
    <t>REGISTRO DE ESFERA PVC DE 1/2 CABEÇA QUADRADA, COM ROSCA - NB 5648</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</si>
  <si>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</si>
  <si>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</si>
  <si>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</si>
  <si>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</si>
  <si>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</si>
  <si>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</si>
  <si>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3/4 " (REF 1509)</t>
  </si>
  <si>
    <t>REGISTRO GAVETA COM ACABAMENTO E CANOPLA CROMADOS, SIMPLES, BITOLA 1 " (REF1509)</t>
  </si>
  <si>
    <t>REGISTRO GAVETA COM ACABAMENTO E CANOPLA CROMADOS, SIMPLES, BITOLA 1 1/2 "(REF 1509)</t>
  </si>
  <si>
    <t>REGISTRO GAVETA COM ACABAMENTO E CANOPLA CROMADOS, SIMPLES, BITOLA 1 1/4 "(REF 1509)</t>
  </si>
  <si>
    <t>REGISTRO GAVETA COM ACABAMENTO E CANOPLA CROMADOS, SIMPLES, BITOLA 1/2 " (REF1509)</t>
  </si>
  <si>
    <t>REGISTRO GAVETA COM ACABAMENTO E CANOPLA CROMADOS, SIMPLES, BITOLA 3/4 " (REF1509)</t>
  </si>
  <si>
    <t>REGISTRO GAVETA 3" BRUTO LATAO REF 1502-B</t>
  </si>
  <si>
    <t>REGISTRO GAVETA 4" BRUTO LATAO REF 1502-B</t>
  </si>
  <si>
    <t>REGISTRO OU REGULADOR DE GAS COZINHA, VAZAO DE 2 KG/H, 2,8 KPA</t>
  </si>
  <si>
    <t>REGISTRO OU VALVULA GLOBO ANGULAR DE LATAO, 45 GRAUS, D = 2 1/2", PARA HIDRANTESEM INSTALACAO PREDIAL DE INCENDIO</t>
  </si>
  <si>
    <t>REGISTRO PASSEIO PVC P/ POLIET PE-5 20 MM</t>
  </si>
  <si>
    <t>REGISTRO PRESSAO BRUTO EM LATAO FORJADO, BITOLA 1/2 " (REF 1400)</t>
  </si>
  <si>
    <t>REGISTRO PRESSAO BRUTO EM LATAO FORJADO, BITOLA 3/4 " (REF 1400)</t>
  </si>
  <si>
    <t>REGISTRO PRESSAO COM ACABAMENTO E CANOPLA CROMADA, SIMPLES, BITOLA 1/2 " (REF1416)</t>
  </si>
  <si>
    <t>REGISTRO PRESSAO COM ACABAMENTO E CANOPLA CROMADA, SIMPLES, BITOLA 3/4 " (REF1416)PREÇOS DE INSUMOS</t>
  </si>
  <si>
    <t>REGISTRO PVC ESFERA BORB C/ROSCA REF 1/2"</t>
  </si>
  <si>
    <t>REGISTRO PVC ESFERA BORB C/ROSCA REF 3/4"</t>
  </si>
  <si>
    <t>REGISTRO PVC ESFERA CAB QUAD C/ROSCA REF 3/4"</t>
  </si>
  <si>
    <t>REGISTRO PVC ESFERA VS ROSCAVEL DN 1 1/2"</t>
  </si>
  <si>
    <t>REGISTRO PVC ESFERA VS ROSCAVEL DN 1 1/4"</t>
  </si>
  <si>
    <t>REGISTRO PVC ESFERA VS ROSCAVEL DN 1/2"</t>
  </si>
  <si>
    <t>REGISTRO PVC ESFERA VS ROSCAVEL DN 1"</t>
  </si>
  <si>
    <t>REGISTRO PVC ESFERA VS ROSCAVEL DN 2"</t>
  </si>
  <si>
    <t>REGISTRO PVC ESFERA VS ROSCAVEL DN 3/4"</t>
  </si>
  <si>
    <t>REGISTRO PVC ESFERA VS SOLDAVEL DN 20</t>
  </si>
  <si>
    <t>REGISTRO PVC ESFERA VS SOLDAVEL DN 25</t>
  </si>
  <si>
    <t>REGISTRO PVC ESFERA VS SOLDAVEL DN 32</t>
  </si>
  <si>
    <t>REGISTRO PVC ESFERA VS SOLDAVEL DN 40</t>
  </si>
  <si>
    <t>REGISTRO PVC ESFERA VS SOLDAVEL DN 50</t>
  </si>
  <si>
    <t>REGISTRO PVC ESFERA VS SOLDAVEL DN 60</t>
  </si>
  <si>
    <t>REGISTRO PVC PRESSAO S-30 ROSCAVEL DN 3/4"</t>
  </si>
  <si>
    <t>REGISTRO PVC PRESSAO S-30 ROSCAVEL REF 1/2"</t>
  </si>
  <si>
    <t>REGISTRO PVC PRESSAO S-30 SOLDAVEL DN 25 MM</t>
  </si>
  <si>
    <t>REGISTRO PVC PRESSAO S-30 SOLDAVEL 20MM</t>
  </si>
  <si>
    <t>REGUA VIBRADORA DUPLA PARA CONCRETO A GASOLINA 5,5 HP, PESO DE 60 KG,COMPRIMENTO 4 M</t>
  </si>
  <si>
    <t>REGUA VIBRATORIA DE CONCRETO TRELICADA, EQUIPADA COM MOTOR A GASOLINA DE 9HP</t>
  </si>
  <si>
    <t>REJEITO DE MINERIO DE FERRO PARA PAVIMENTACAO (POSTO PEDREIRA/FORNECEDOR,SEM FRETE)</t>
  </si>
  <si>
    <t>REJUNTE BRANCO</t>
  </si>
  <si>
    <t>REJUNTE COLORIDO</t>
  </si>
  <si>
    <t>REJUNTE EPOXI BRANCO</t>
  </si>
  <si>
    <t>REJUNTE EPOXI COR</t>
  </si>
  <si>
    <t>RELE FOTOELETRICO 1000W/220V</t>
  </si>
  <si>
    <t>RELE TERMICO BIMETAL PARA USO EM MOTORES TRIFASICOS, TENSAO 380 V, POTENCIAATÃ 15 CV, CORRENTE NOMINAL MAXIMA 22 A</t>
  </si>
  <si>
    <t>REMOVEDOR DE TINTA OLEO/ESMALTE VERNIZ</t>
  </si>
  <si>
    <t>RESINA ACRILICA BASE AGUA - COR BRANCA</t>
  </si>
  <si>
    <t>RETARDO PARA CORDEL DETONANTE</t>
  </si>
  <si>
    <t>RETROESCAVADEIRA C/ CARREGADEIRA SOBRE PNEUS 75HP C/CONVERSOR DE TORQUE(INCL MANUTENCAO/OPERACAO E COMBUSTÍVEL)</t>
  </si>
  <si>
    <t>RETROESCAVADEIRA C/ CARREGADEIRA SOBRE PNEUS 76HP TRANSMISSAO MECANICA(INCL MANUTENCAO/OPERACAO E COMBUSTÍVEL )</t>
  </si>
  <si>
    <t>RETROESCAVADEIRA COM PA CARREGADEIRA SOBRE RODAS, MOTOR DE 70 A 80 HP,CAPACIDADE DE 0,2 / 0,7 M3, COM TRANSMISSAO MECANICA (LOCACAO COM OPERADOR,COMBUSTIVEL E MANUTENCAO)</t>
  </si>
  <si>
    <t>RETROESCAVADEIRA SOBRE RODAS COM CARREGADEIRA, TRACAO 4 X 2, POTENCIALIQUIDA 79 HP, PESO OPERACIONAL MINIMO DE 6570 KG, CAPACIDADE DA CARREGADEIRADE 1,00 M3 E DA RETROESCAVADEIRA MINIMA DE 0,20 M3, PROFUNDID</t>
  </si>
  <si>
    <t>RETROESCAVADEIRA SOBRE RODAS COM CARREGADEIRA, TRACAO 4 X 4, POTENCIALIQUIDA 72 HP, PESO OPERACIONAL MINIMO DE 7140 KG, CAPACIDADE MINIMA DACARREGADEIRA DE 0,79 M3 E DA RETROESCAVADEIRA MINIMA DE 0,18 M3, PRO</t>
  </si>
  <si>
    <t>RETROESCAVADEIRA SOBRE RODAS COM CARREGADEIRA, TRACAO 4 X 4, POTENCIALIQUIDA 88 HP, PESO OPERACIONAL MINIMO DE 6674 KG, CAPACIDADE DA CARREGADEIRADE 1,00 M3 E DA RETROESCAVADEIRA MINIMA DE 0,26 M3, PROFUNDID</t>
  </si>
  <si>
    <t>REVESTIMENTO DE PAREDE EM GRANILITE, MARMORITE OU GRANITINA - ESP = 5 MM</t>
  </si>
  <si>
    <t>REVESTIMENTO DE PAREDE EM GRANILITE, MARMORITE OU GRANITINA COLORIDO - ESP = 5MMPREÇOS DE INSUMOS</t>
  </si>
  <si>
    <t>REVESTIMENTO EM CERAMICA ESMALTADA COMERCIAL, PEI MENOR OU IGUAL A 3,FORMATO MENOR OU IGUAL A 2025 CM2</t>
  </si>
  <si>
    <t>REVESTIMENTO EM CERAMICA ESMALTADA EXTRA, PEI MENOR OU IGUAL A 3, FORMATOMENOR OU IGUAL A 2025 CM2</t>
  </si>
  <si>
    <t>REVESTIMENTO EPOXI DE ALTA RESISTENCIA QUIMICA, ISENTO DE SOLVENTES,BICOMPONENTE</t>
  </si>
  <si>
    <t>REVESTIMENTO PARA ESCADA EM GRANILITE, MARMORITE OU GRANITINA ESP = 8 MM</t>
  </si>
  <si>
    <t>RINCAO CHAPA GALVANIZADA NUM 26 L = 50CM</t>
  </si>
  <si>
    <t>ROCADEIRA COSTAL COM MOTOR A GASOLINA DE *32* CC</t>
  </si>
  <si>
    <t>ROCADEIRA REBOCAVEL, LARGURA DE TRABALHO DE 1,3 M</t>
  </si>
  <si>
    <t>RODAPÉ EM GRANITO BRANCO MARFIM E=2CM, H=10CM, LEVIGADO</t>
  </si>
  <si>
    <t>RODAPE ARDOSIA, CINZA, 10 CM, E= *1CM</t>
  </si>
  <si>
    <t>RODAPE BORRACHA LISO H = 7CM P/ ARGAMASSA RCI.70 ESP = 2,0MM</t>
  </si>
  <si>
    <t>RODAPE GRANITO 10 X 2CM</t>
  </si>
  <si>
    <t>RODAPE MADEIRA LEI 1A QUALIDADE 7 X 1,5CM</t>
  </si>
  <si>
    <t>RODAPE MARMORE BRANCO COMUM H = 7CM, ESP = 2CM, POLIDO</t>
  </si>
  <si>
    <t>RODAPE PRE-MOLDADO DE GRANILITE, MARMORITE OU GRANITINA L = 10 CM</t>
  </si>
  <si>
    <t>RODAPE VINILICO 5CM E = 1MM</t>
  </si>
  <si>
    <t>RODIZIO LATAO 6MM C/ ROLAMENTO SKF</t>
  </si>
  <si>
    <t>ROLDANA FIXA DUPLA LATAO C/ ROLAMENTO P/ PORTA/JAN CORRER</t>
  </si>
  <si>
    <t>ROLDANA LATAO P/ JANELA GUILHOTINA</t>
  </si>
  <si>
    <t>ROLDANAS PLASTICAS/PVC OU CLEATS TAMANHO MEDIO P/ INSTALACAO ELETR APARENTE</t>
  </si>
  <si>
    <t>ROLO COMPACTADOR DE PNEUS (7 PNEUS), ESTATICO, PRESSAO VARIAVEL, POTENCIA130CV, PESO OPERACIONAL SEM/COM LASTRO 8,5/25 T, LARGURA DE ROLAGEM 2,28 M</t>
  </si>
  <si>
    <t>ROLO COMPACTADOR DE PNEUS ESTÁTICO PARA ASFALTO, PRESSÃO VARIÁVEL, DYNAPAC,MODELO CP-221, POTÊNCIA 100HP - PESO SEM/COM LASTRO 11,8/21T</t>
  </si>
  <si>
    <t>ROLO COMPACTADOR DE PNEUS, ESTATICO, PRESSAO VARIAVEL, POTENCIA 110 HP, PESOSEM/COM LASTRO 10,8/27 T, LARGURA DE ROLAGEM 2,30 M</t>
  </si>
  <si>
    <t>ROLO COMPACTADOR DE PNEUS, ESTATICO, PRESSAO VARIAVEL, POTENCIA 111 HP, PESOSEM/COM LASTRO 9,5/26,0 T, LARGURA DE ROLAGEM 1,90 M</t>
  </si>
  <si>
    <t>ROLO COMPACTADOR DE PNEUS, PRESSAO VARIAVEL, AUTOPROPELIDO 145HP, PESOVAZIO/C/ LASTRO 9,8/27 T, P/ SELAGEM ASFALTICA, TIPO DYNAPAC CP-27 OU EQUIV (INCLMANUTENCAO/OPERACAO)</t>
  </si>
  <si>
    <t>ROLO COMPACTADOR DE PNEUS, PRESSAO VARIAVEL, AUTOPROPELIDO 94HP, PESOVAZIO/C/ LASTRO 7,6/22 T P/ SELAGEM ASFALTICA TIPO DYNAPAC CP - 22 OU EQUIV (INCLMANUTENCAO/OPERACAO)</t>
  </si>
  <si>
    <t>ROLO COMPACTADOR ESTATICO LISO AUTOPROPELIDO 58,5HP, FORCA IMPACTO 6 A 9T,TIPO MULLER RT-82H OU EQUIV (INCL MANUTENCAO/OPERACAO)</t>
  </si>
  <si>
    <t>ROLO COMPACTADOR LISO VIBRATORIO REBOCAVEL PESO 5T, FORCA IMPACTO 15,4T TIPODYNAPAC CH-44 OU EQUIV</t>
  </si>
  <si>
    <t>ROLO COMPACTADOR LISO VIBRATORIO REBOCAVEL PESO 6,7T, FORCA IMPACTO 20,7TTIPO DYNAPAC CFB-66 OU EQUIV</t>
  </si>
  <si>
    <t>ROLO COMPACTADOR PE DE CARNEIRO VIBRATORIO PARA SOLOS, POTENCIA 110 HP, PESOOPERACIONAL MAXIMO 13,05 T, IMPACTO DINAMICO 38,4 T, LARGURA DE TRABALHO 2,13 M</t>
  </si>
  <si>
    <t>ROLO COMPACTADOR PE DE CARNEIRO VIBRATORIO REBOCAVEL PESO 6,7T, FORCAIMPACTO 20,7T TIPO DYNAPAC CF B-66 OU EQUIV</t>
  </si>
  <si>
    <t>ROLO COMPACTADOR PE DE CARNEIRO VIBRATORIO REBOCAVEL, PESO 5T, FORCAIMPACTO 15,4T TIPO DYNAPAC CH-44 OU EQUIV</t>
  </si>
  <si>
    <t>ROLO COMPACTADOR PE DE CARNEIRO VIBRATORIO, POTENCIA 125 HP, PESOOPERACIONAL SEM/COM LASTRO 11,95/13,30 T, IMPACTO DINAMICO 38,5/22,5 T, LARGURA DETRABALHO 2,15 M</t>
  </si>
  <si>
    <t>ROLO COMPACTADOR TANDEM VIBRATÓRIO CILINDROS LISO DE AÇO, DYNAPAC, MODELOCC-422, POTÊNCIA 125HP - PESO MÁXIMO OPERACIONAL 11,2T</t>
  </si>
  <si>
    <t>ROLO COMPACTADOR VIBRATORIO DE UM CILINDRO LISO DE ACO, POTENCIA 110 HP, PESOOPERACIONAL 13,3 T, LARGURA TRABALHO 2,13 M</t>
  </si>
  <si>
    <t>ROLO COMPACTADOR VIBRATORIO DE UM CILINDRO LISO DE ACO, POTENCIA 125 HP, PESOSEM/COM LASTRO 10,75/12,92 T, IMPACTO DINAMICO 31,5/18,5 T, LARGURA TRABALHO 2,15 M</t>
  </si>
  <si>
    <t>ROLO COMPACTADOR VIBRATORIO DE UM CILINDRO LISO DE ACO, POTENCIA 80 HP, PESOPREÇOS DE INSUMOSOPERACIONAL MAXIMO 8,5 T, LARGURA TRABALHO 1,676 M</t>
  </si>
  <si>
    <t>ROLO COMPACTADOR VIBRATORIO DE UM CILINDRO, ACO LISO, POTENCIA 80 HP, PESOOPERACIONAL MAXIMO 8,1 T, IMPACTO DINAMICO 16,15/9,5 T, LARGURA TRABALHO 1,68 M</t>
  </si>
  <si>
    <t>ROLO COMPACTADOR VIBRATORIO LISO AUTOPROPELIDO 101HP P/ ASFALTO, PESO 7,5T,FORCA IMPACTO 13 A 19,2 T TIPO DYNAPAC CA-15A OU EQUIV (INCLMANUTENCAO/OPERACAO)</t>
  </si>
  <si>
    <t>ROLO COMPACTADOR VIBRATORIO LISO AUTOPROPELIDO 101HP P/ SOLOS, PESO 6,58T,FORCA IMPACTO 18 T, TIPO DYNAPAC CA- 15 OU EQUIV (INCL MANUTENCAO/OPERACAO)</t>
  </si>
  <si>
    <t>ROLO COMPACTADOR VIBRATORIO LISO AUTOPROPELIDO 65HP, FORCA IMPACTO 18T, TIPOMULLER VAP-70 L OU EQUIV (INCL MANUTENCAO/OPERACAO)</t>
  </si>
  <si>
    <t>ROLO COMPACTADOR VIBRATORIO LISO AUTOPROPELIDO 76HP, FORCA IMPACTO 11T, TIPOMULLER VAP-SSA OU EQUIV (INCL MANUTENCAO/OPERACAO)</t>
  </si>
  <si>
    <t>ROLO COMPACTADOR VIBRATORIO LISO AUTOPROPELIDO 83HP, FORCA IMPACTO 11T, TIPOMULLER VAP-SSL OU EQUIV (INCL MANUTENCAO/OPERACAO)</t>
  </si>
  <si>
    <t>ROLO COMPACTADOR VIBRATORIO LISO TANDEM AUTOPROPELIDO 11 CV, PESO 1,9T FORCAIMPACTO 4,2 T TIPO DYNAPAC CG -11 OU EQUIV (INCL MANUTENCAO/OPERACAO)</t>
  </si>
  <si>
    <t>ROLO COMPACTADOR VIBRATORIO PE DE CARNEIRO AUTOPROPELIDO 83HP, FORCAIMPACTO 19T, TIPO MULLER VAP-SSP OU EQUIV (INCL MANUTENCAO/OPERACAO)</t>
  </si>
  <si>
    <t>ROLO COMPACTADOR VIBRATORIO TANDEM, ACO LISO, POTENCIA 15,2 HP, PESOOPERACIONAL 2,00 T, IMPACTO DINAMICO 4,24 T</t>
  </si>
  <si>
    <t>ROLO COMPACTADOR VIBRATORIO TANDEM, ACO LISO, POTENCIA 31 HP, PESOOPERACIONAL MAXIMO 2,46 T</t>
  </si>
  <si>
    <t>ROLO COMPACTADOR VIBRATORIO TANDEM, ACO LISO, POTENCIA 45 HP, PESOOPERACIONAL MAXIMO 4,0 T</t>
  </si>
  <si>
    <t>ROLO COMPACTADOR VIBRATORIO TANDEM, CILINDROS EM ACO LISO, POTENCIA 23,5 HP,PESO OPERACIONAL 1,665 T, LARGURA DE TRABALHO 0,9 M</t>
  </si>
  <si>
    <t>ROLO COMPACTADOR VIBRATORIO, PE DE CARNEIRO, AUTOPROPELIDO, POTENCIA = 125HP, PESO = 11,1 T, FORCA DE IMPACTO = 31,1 T (LOCACAO COM OPERADOR, COMBUSTIVELE MANUTENCAO)</t>
  </si>
  <si>
    <t>ROLO COMPACTADOR VIBRATÓRIO DE UM CILINDRO AÇO LISO, DYNAPAC, MODELO CA-150A,POTÊNCIA 80HP - PESO OPERACIONAL 8,1T</t>
  </si>
  <si>
    <t>ROLO COMPACTADOR VIBRATÓRIO PÉ DE CARNEIRO (OPERADO POR CONTROLE REMOTO),DYNAPAC, MODELO LP-8500, POTÊNCIA 17HP - PESO OPERACIONAL 1,65 T</t>
  </si>
  <si>
    <t>ROLO COMPACTADOR VIBRATÓRIO PÉ DE CARNEIRO PARA SOLOS, DYNAPAC, MODELO CA150P, POTÊNCIA 80HP - PESO MÁXIMO OPERACIONAL 8,8T - IMPACTO DINÂMICO 14,58T</t>
  </si>
  <si>
    <t>ROLO COMPACTADOR VIBRATÓRIO REBOCÁVEL AÇO LISO, CMV, MODELO CVR-15L,POTÊNCIA 65CV - PESO 3,8T - IMPACTO DINÂMICO 18,3T</t>
  </si>
  <si>
    <t>ROLO COMPACTADOR VIBRATÓRIO TANDEM AÇO LISO, MULLER, MODELO RT-82H, POTÊNCIA58CV - PESO SEM/COM LASTRO 6,5/9,4T</t>
  </si>
  <si>
    <t>ROMPEDOR ELETRICO PESO 26 KG, POTENCIA OPERACIONAL DE 2,5 KW</t>
  </si>
  <si>
    <t>ROSETA LATAO CROMADO TIPO 203 LA FONTE P/ FECHADURA PORTA</t>
  </si>
  <si>
    <t>ROSETA LATAO CROMADO TIPO 303 LA FONTE P/ FECHADURA PORTA</t>
  </si>
  <si>
    <t>RUFO CHAPA GALVANIZADA NUM 24 L = 16CM</t>
  </si>
  <si>
    <t>RUFO CHAPA GALVANIZADA NUM 24 L = 25CM</t>
  </si>
  <si>
    <t>RUFO CHAPA GALVANIZADA NUM 24 L = 33CM</t>
  </si>
  <si>
    <t>RUFO CHAPA GALVANIZADA NUM 24 L = 50CM</t>
  </si>
  <si>
    <t>RUFO CHAPA GALVANIZADA NUM 26 L = 35CM</t>
  </si>
  <si>
    <t>RUFO PARA TELHA DE FIBROCIMENTO (SEM AMIANTO)</t>
  </si>
  <si>
    <t>RUFO PARA TELHA DE FIBROCIMENTO CANALETE 49 OU KALHETA (SEM AMIANTO)</t>
  </si>
  <si>
    <t>RUFO PARA TELHA DE FIBROCIMENTO ONDULADA (SEM AMIANTO)</t>
  </si>
  <si>
    <t>RUFO PARA TELHA FIBROCIMENTO CANALETE 90 OU KALHETAO (SEM AMIANTO)</t>
  </si>
  <si>
    <t>SABAO</t>
  </si>
  <si>
    <t>SABONETEIRA DE PAREDE EM METAL CROMADO</t>
  </si>
  <si>
    <t>SABONETEIRA EM VIDRO C/ SUPORTE EM ACO INOX P/ SABAO LIQUIDO</t>
  </si>
  <si>
    <t>SACO DE RAFIA PARA ENTULHO, NOVO, LISO (SEM CLICHE), *60 x 90* CM</t>
  </si>
  <si>
    <t>SAIBRO PARA ARGAMASSA (COLETADO NO COMERCIO)</t>
  </si>
  <si>
    <t>SAIDA EM T FLANGE EM PE FERRO GALV 2 1/2" (COMBATE INCENDIO)PREÇOS DE INSUMOS</t>
  </si>
  <si>
    <t>SAPATA DE PVC ADITIVADO NERVURADO D = 6"</t>
  </si>
  <si>
    <t>SAPATA DE PVC ADITIVADO NERVURADO D = 8"</t>
  </si>
  <si>
    <t>SAPATILHA EM ACO GALVANIZADO PARA CABOS COM DIAMETRO NOMINAL ATE 5/8"</t>
  </si>
  <si>
    <t>SEGURO (ENCARGOS COMPLEMENTARES) *COLETADO CAIXA*</t>
  </si>
  <si>
    <t>SEIXO ROLADO PARA APLICACAO EM CONCRETO (POSTO PEDREIRA/FORNECEDOR, SEMFRETE)</t>
  </si>
  <si>
    <t>SELADOR ACRILICO</t>
  </si>
  <si>
    <t>SELADOR LATEX PVA</t>
  </si>
  <si>
    <t>SELANTE A BASE DE ALCATRAO E POLIURETANO PARA JUNTAS HORIZONTAIS</t>
  </si>
  <si>
    <t>SELANTE ELASTICO MONOCOMPONENTE A BASE DE POLIURETANO PARA JUNTAS DIVERSAS</t>
  </si>
  <si>
    <t>SELIM PVC 90G C/ TRAVAS NBR 10569 P/ REDE COLET ESG DN 125X100MM</t>
  </si>
  <si>
    <t>SELIM PVC 90G C/ TRAVAS NBR 10569 P/ REDE COLET ESG DN 150X100MM</t>
  </si>
  <si>
    <t>SELIM PVC 90G ELASTICO NBR 10569 P/ REDE COLET ESG DN 200X100MM</t>
  </si>
  <si>
    <t>SELIM PVC 90G ELASTICO NBR 10569 P/ REDE COLET ESG DN 250X100MM</t>
  </si>
  <si>
    <t>SELIM PVC 90G ELASTICO NBR 10569 P/ REDE COLET ESG DN 300X100MM</t>
  </si>
  <si>
    <t>SEMIRREBOQUE COM DOIS EIXOS EM TANDEM TIPO BASCULANTE COM CACAMBA METALICA14 M3 (INCLUI MONTAGEM, NAO INCLUI CAVALO MECANICO) *COLETADO CAIXA*</t>
  </si>
  <si>
    <t>SEMIRREBOQUE COM TRES EIXOS EM TANDEM TIPO BASCULANTE COM CACAMBAMETALICA 18 M3 (INCLUI MONTAGEM, NAO INCLUI CAVALO MECANICO) *COLETADO CAIXA*</t>
  </si>
  <si>
    <t>SERRA CIRCULAR DE BANCADA COM MOTOR ELETRICO, POTENCIA DE *1600* W, PARADISCO DE DIAMETRO DE 10" (250 MM)</t>
  </si>
  <si>
    <t>SERRA COPO P/ CANALETA ENTRADA P/ TIL PVC EB-644 DN 100/DE 101,6 MM</t>
  </si>
  <si>
    <t>SERRA COPO P/ CANALETA ENTRADA P/ TIL PVC EB-644 DN 100/DE 110,O MM</t>
  </si>
  <si>
    <t>SERRA COPO P/ CANALETA ENTRADA P/ TIL PVC EB-644 DN 125/DE 125,0 MM</t>
  </si>
  <si>
    <t>SERRA COPO P/ CANALETA ENTRADA P/ TIL PVC EB-644 DN 150/DE 160,0 MM</t>
  </si>
  <si>
    <t>SERRA COPO P/ SELIM PVC EB-644 DN 100</t>
  </si>
  <si>
    <t>SERRA DIAMANTADA 14" P/CONCRETO</t>
  </si>
  <si>
    <t>SERRALHEIRO</t>
  </si>
  <si>
    <t>SERVENTE</t>
  </si>
  <si>
    <t>SERVENTE - PISO MENSAL (ENCARGO SOCIAL MENSALISTA)</t>
  </si>
  <si>
    <t>SERVICO DE BOMBEAMENTO DE CONCRETO COM CONSUMO MINIMO DE 40 M3</t>
  </si>
  <si>
    <t>SIFAO EM METAL CROMADO PARA LAVATORIO, DE 1" X 1 1/2"</t>
  </si>
  <si>
    <t>SIFAO EM METAL CROMADO 1 X 1 1/4"</t>
  </si>
  <si>
    <t>SIFAO EM METAL CROMADO 1 1/2 X 2"</t>
  </si>
  <si>
    <t>SIFAO FLEXIVEL P/ PIA AMERICANA 1 1/2 X 2"</t>
  </si>
  <si>
    <t>SIFAO FLEXIVEL P/ PIA E LAVATORIO 3/4" X 1 1/2"</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</si>
  <si>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</si>
  <si>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</si>
  <si>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</si>
  <si>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</si>
  <si>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</si>
  <si>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SISAL EM FIBRA</t>
  </si>
  <si>
    <t>SODA CAUSTICA</t>
  </si>
  <si>
    <t>SOLDA P/ TUBO E CONEXOES DE COBRE 500 G</t>
  </si>
  <si>
    <t>SOLDA 50/50</t>
  </si>
  <si>
    <t>SOLDADOR</t>
  </si>
  <si>
    <t>SOLDADOR A (PARA SOLDA A SER TESTADA COM RAIOS "X")</t>
  </si>
  <si>
    <t>SOLEIRA DE MARMORE BRANCO NACIONAL, POLIDO, DE 13 A 15 CM DE LARGURA E 2 CM DEESPESSURA</t>
  </si>
  <si>
    <t>SOLEIRA GRANITO 15 X 3CMPREÇOS DE INSUMOS</t>
  </si>
  <si>
    <t>SOLEIRA GRANITO 25 X 3CM</t>
  </si>
  <si>
    <t>SOLEIRA MARMORE DE 3 X 5CM</t>
  </si>
  <si>
    <t>SOLEIRA PRE-MOLDADA EM GRANILITE, MARMORITE OU GRANITINA, L = *15 CM</t>
  </si>
  <si>
    <t>SOLUCAO ASFALTICA ELASTOMERICA IMPERMEABILIZANTE, APLICACAO A FRIO</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</si>
  <si>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</si>
  <si>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</si>
  <si>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</si>
  <si>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</si>
  <si>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</si>
  <si>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SOLVENTE PARA MATERIAIS BASE EPOXI</t>
  </si>
  <si>
    <t>SOQUETE DE PVC PARA LÂMPADA INCANDESCENTE (BASE E-27) COM RABICHO, DE 10 A/250V</t>
  </si>
  <si>
    <t>SOQUETE P/ LAMPADA INCANDESCENTE (E-27) EM PVC C/ CHAVE 10A, 250V</t>
  </si>
  <si>
    <t>SPRINKLER TIPO PENDENTE, 68 GRAUS CELSIUS (BULBO VERMELHO), ACABAMENTOCROMADO, 1/2" - 15 MM</t>
  </si>
  <si>
    <t>SPRINKLER TIPO PENDENTE, 68 GRAUS CELSIUS (BULBO VERMELHO), ACABAMENTOCROMADO, 3/4" - 20 MM</t>
  </si>
  <si>
    <t>SPRINKLER TIPO PENDENTE, 68 GRAUS CELSIUS (BULBO VERMELHO), ACABAMENTONATURAL, 1/2" - 15 MM</t>
  </si>
  <si>
    <t>SPRINKLER TIPO PENDENTE, 68 GRAUS CELSIUS (BULBO VERMELHO), ACABAMENTONATURAL, 3/4" - 20 MM</t>
  </si>
  <si>
    <t>SPRINKLER TIPO PENDENTE, 79 GRAUS CELSIUS (BULBO AMARELO), ACABAMENTOCROMADO, 3/4" - 20 MM</t>
  </si>
  <si>
    <t>SPRINKLER TIPO PENDENTE, 79 GRAUS CELSIUS (BULBO AMARELO), ACABAMENTONATURAL, 1/2" - 15 MM</t>
  </si>
  <si>
    <t>SPRINKLER TIPO PENDENTE, 79 GRAUS CELSIUS (BULBO AMARELO), ACABAMENTONATURAL, 3/4" - 20 MM</t>
  </si>
  <si>
    <t>SPRINKLER TIPO PENDENTE, 79 GRAUS CELSIUS (BULBO AMARELO,) ACABAMENTOCROMADO, 1/2" - 15 MM</t>
  </si>
  <si>
    <t>STARTER S- 10 (P/ LAMPADA 30/40/65W)</t>
  </si>
  <si>
    <t>STARTER S- 2 (P/ LAMPADA 15/20W)</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</si>
  <si>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</si>
  <si>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</si>
  <si>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</si>
  <si>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</si>
  <si>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</si>
  <si>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</si>
  <si>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</si>
  <si>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</si>
  <si>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PVC MR AQUAPLUV D = 125MM</t>
  </si>
  <si>
    <t>SUPORTE EM ACO GALVANIZADO PARA TRANSFORMADOR PARA POSTE DUPLO T 185 X 95MM, CHAPA DE 5/16"</t>
  </si>
  <si>
    <t>SUPORTE ISOLADOR REFORCADO ROSCA SOBERBA EM FG C/ ISOLADOR</t>
  </si>
  <si>
    <t>SUPORTE ISOLADOR SIMPLES ROSCA SOBERBA C/ ISOLADOR</t>
  </si>
  <si>
    <t>SUPORTE MAO-FRANCESA EM ACO, ABAS IGUAIS 30 CM, CAPACIDADE MINIMA 60 KG,BRANCO</t>
  </si>
  <si>
    <t>SUPORTE MAO-FRANCESA EM ACO, ABAS IGUAIS 40 CM, CAPACIDADE MINIMA 70 KG,BRANCO</t>
  </si>
  <si>
    <t>SUPORTE PARA CALHA DE 150 MM EM FERRO GALVANIZADO</t>
  </si>
  <si>
    <t>SUPORTE PARA TUBO DE PROTECAO DN 2'' C/ ROSCA MECANICA</t>
  </si>
  <si>
    <t>SUPORTE SIMPLES C/ROLDANA P/ CHUMBAR GT-P1 GAMATEC OU SIMILAR</t>
  </si>
  <si>
    <t>SUPORTE ZINCADO DOBRADO AQUAPLUV (PVC-TIGRE)</t>
  </si>
  <si>
    <t>TABEIRA EM MARMORE 2 X 5CMPREÇOS DE INSUMOS</t>
  </si>
  <si>
    <t>TABUA DE MADEIRA DE LEI, *2,5 X 15* CM (1 X 6) NAO APARELHADA, (TABEIRA-P/TELHADO)</t>
  </si>
  <si>
    <t>TABUA MADEIRA LEI E = 2,5CM (1") APARELHADA</t>
  </si>
  <si>
    <t>TABUA MADEIRA LEI 2,5 X 30,0CM (1 X 12") APARELHADA</t>
  </si>
  <si>
    <t>TABUA MADEIRA LEI 1A QUALIDADE MACHO/FEMEA 10 X 2,0CM P/ PISO</t>
  </si>
  <si>
    <t>TABUA MADEIRA LEI 1A QUALIDADE MACHO/FEMEA 15 X 2,0CM P/ PISO</t>
  </si>
  <si>
    <t>TABUA MADEIRA LEI 1A QUALIDADE MACHO/FEMEA 20 X 2,0CM P/ PISO</t>
  </si>
  <si>
    <t>TABUA MADEIRA LEI 2,5 X 25,0CM (1 X 10") APARELHADA</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</si>
  <si>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</si>
  <si>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</si>
  <si>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</si>
  <si>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</si>
  <si>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</si>
  <si>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(NAO PICHADO) DE MADEIRA DE 1A. QUALIDADE PARA PISO, DE *7 X 21* CM</t>
  </si>
  <si>
    <t>TALHA ELETRICA 3 T, VELOCIDADE 2,1 M / MIN, POTENCIA 1,3 KW</t>
  </si>
  <si>
    <t>TALHA ELETRICA 3 T, VELOCIDADE 2,1 M / MIN, POTENCIA 1,3 KW - (LOCACAO)</t>
  </si>
  <si>
    <t>TALHA MANUAL DE CORRENTE, CAPACIDADE DE 1 T COM ELEVACAO DE 3 M</t>
  </si>
  <si>
    <t>TALHA MANUAL DE CORRENTE, CAPACIDADE DE 2 T COM ELEVACAO DE 3 M</t>
  </si>
  <si>
    <t>TALHA MANUAL DE CORRENTE, CAPACIDADE DE 2 T COM ELEVACAO DE 3 M - (LOCACAO)</t>
  </si>
  <si>
    <t>TAMPA CEGA EM ACO INOX P/ RALO SIFONADO 20 X 20CM</t>
  </si>
  <si>
    <t>TAMPA CEGA EM LATAO POLIDO PARA CONDULETE EM LIGA DE ALUMINIO 4 X 4"</t>
  </si>
  <si>
    <t>TAMPA CEGA EM PVC P/CONDULETE 4 X 2"</t>
  </si>
  <si>
    <t>TAMPA CONCRETO P/PV E/OU CX. INSPECAO 60 X 60 X 8CM</t>
  </si>
  <si>
    <t>TAMPA FOFO TIPO R2 PADRAO TELEBRAS 545 X 1104MM 75KG CARGA MAX 2000KG P/ CAIXATELEFONE</t>
  </si>
  <si>
    <t>TAMPA FOFO TP R1 PADRAO TELEBRAS 385 X 630MM 25KG CARGA MAX 1500KG P/ CAIXATELEFONE</t>
  </si>
  <si>
    <t>TAMPA QUADRADA FOFO C/ BASE 400 X 400MM CARGA MAX 2000KG P/ CAIXA INSPECAO,ESGOTO, AGUA, ELETRICA ETC</t>
  </si>
  <si>
    <t>TAMPAO COM CORRENTE, EM LATAO, ENGATE RAPIDO 1 1/2", PARA INSTALACAO PREDIALDE COMBATE A INCENDIO</t>
  </si>
  <si>
    <t>TAMPAO COM CORRENTE, EM LATAO, ENGATE RAPIDO 2 1/2", PARA INSTALACAO PREDIALDE COMBATE A INCENDIO</t>
  </si>
  <si>
    <t>TAMPAO FOFO ARTICULADO 83KG CARGA MAX 30000KG DIAM ABERT 600MM P/ POCO VISITADE REDE AGUA PLUVIAL, ESGOTO ETC</t>
  </si>
  <si>
    <t>TAMPAO FOFO ARTICULADO83KG CARGA MAX 12500KG DIAM ABERT 600MM P/ POCO VISITADE REDE AGUA PLUVIAL, ESGOTO ETC</t>
  </si>
  <si>
    <t>TAMPAO FOFO T-16 (7KG) - 30x30CM (P/ CAIXA DE INSPECAO)</t>
  </si>
  <si>
    <t>TAMPAO FOFO 170KG CARGA MAX 30000KG DIAM ABERT 900MM P/ POCO VISITA DE REDE DEAGUA PLUVIAL, ESGOTO ETC</t>
  </si>
  <si>
    <t>TAMPAO FOFO 30 X 40 CM S/INSCRICAO</t>
  </si>
  <si>
    <t>TAMPAO FOFO 33KG CARGA MAX 12500KG DIAM ABERT 500MM P/ POCO VISITA DE REDE DEAGUA PLUVIAL, ESGOTO ETC</t>
  </si>
  <si>
    <t>TAMPAO FOFO 40X50CM C/INSCRICAO "INCENDIO"</t>
  </si>
  <si>
    <t>TAMPAO FOFO 55KG CARGA MAX 2600KG DIAM ABERT 476MM P/ POCO VISITA DE REDEAGUA PLUVIAL, ESGOTO ETC EM VIA TRAFEGO LEVE</t>
  </si>
  <si>
    <t>TAMPAO FOFO 83KG CARGA MAX 12500KG DIAM ABERT 600MM P/ POCO VISITA DE REDE DEAGUA PLUVIAL, ESGOTO ETC</t>
  </si>
  <si>
    <t>TAMPAO FOFO 83KG CARGA MAX 30000KG DIAM ABERT 600MM P/ POCO VISITA DE REDE DEAGUA PLUVIAL, ESGOTO ETC</t>
  </si>
  <si>
    <t>TAMPAO PARA TELHA DE FIBROCIMENTO TIPO CANALETE 49 OU KALHETA (SEM AMIANTO)</t>
  </si>
  <si>
    <t>TAMPAO PARA TELHA DE FIBROCIMENTO TIPO CANALETE 90 (SEM AMIANTO)</t>
  </si>
  <si>
    <t>TAMPAO PVC P/ TIL EB-644 P/ REDE COLET ESG DN 100MM</t>
  </si>
  <si>
    <t>TAMPAO PVC P/ TIL EB-644 P/ REDE COLET ESG DN 125MMPREÇOS DE INSUMOS</t>
  </si>
  <si>
    <t>TAMPAO PVC P/ TIL EB-644 P/ REDE COLET ESG DN 150MM</t>
  </si>
  <si>
    <t>TAMPAO PVC P/ TIL EB-644 P/ REDE COLET ESG DN 200MM</t>
  </si>
  <si>
    <t>TAMPAO T-5 AR (5,0Kg) 20 X 20CM P/ CAIXA DE REGISTRO</t>
  </si>
  <si>
    <t>TAMPAO/TERMINAL 1 1/4" P/ DUTOS TP KANAFLEX</t>
  </si>
  <si>
    <t>TAMPAO/TERMINAL 2" P/ DUTOS TP KANAFLEX</t>
  </si>
  <si>
    <t>TAMPAO/TERMINAL 3" P/ DUTOS TP KANAFLEX</t>
  </si>
  <si>
    <t>TAMPAO/TERMINAL 4" P/ DUTOS TP KANAFLEX</t>
  </si>
  <si>
    <t>TAMPAO/TERMINAL 5" P/ DUTOS TP KANAFLEX</t>
  </si>
  <si>
    <t>TAMPAO/TERMINAL 6" P/ DUTOS TP KANAFLEX</t>
  </si>
  <si>
    <t>TANQUE ACO INOXIDAVEL (ACO 304) COM ESFREGADOR E VALVULA, DE *50 X 40 X 22* CM</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</si>
  <si>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</si>
  <si>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</si>
  <si>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</si>
  <si>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*60X 65 X 80* CM (L X P X A)</t>
  </si>
  <si>
    <t>TANQUE LOUCA BRANCA COM COLUNA *30* L</t>
  </si>
  <si>
    <t>TANQUE LOUCA BRANCA SUSPENSO *20* L</t>
  </si>
  <si>
    <t>TANQUE MARMORE SINTETICO 22L</t>
  </si>
  <si>
    <t>TANQUE MONOBLOCO DE GRANITINA OU MARMORITE, MODELO POPULAR (1 ESFREGADOR),PARA LAVAR ROUPAS</t>
  </si>
  <si>
    <t>TAQUEADOR OU TAQUEIRO</t>
  </si>
  <si>
    <t>TARIFA "A" ENTRE 0 E 20M3 FORNECIMENTO D'AGUA</t>
  </si>
  <si>
    <t>TARIFA DE ENERGIA ELETRICA COMERCIAL, BAIXA TENSAO, RELATIVA AO CONSUMO DE ATE100 KWH, INCLUINDO ICMS, PIS/PASEP E COFINS</t>
  </si>
  <si>
    <t>TARJETA TIPO LIVRE/OCUPADO P/ PORTA BANHEIRO</t>
  </si>
  <si>
    <t>TAXA DE RELIGACAO NORMAL DE ENERGIA COMERCIAL MONOFASICA, BAIXA TENSAO,INCLUINDO ICMS</t>
  </si>
  <si>
    <t>TE COBRE S/ ANEL DE SOLDA REF. 611 079MM</t>
  </si>
  <si>
    <t>TE COBRE S/ANEL DE SOLDA REF. 611 015MM</t>
  </si>
  <si>
    <t>TE COBRE S/ANEL DE SOLDA REF. 611 022MM</t>
  </si>
  <si>
    <t>TE COBRE S/ANEL DE SOLDA REF. 611 028MM</t>
  </si>
  <si>
    <t>TE COBRE S/ANEL DE SOLDA REF. 611 035MM</t>
  </si>
  <si>
    <t>TE COBRE S/ANEL DE SOLDA REF. 611 042MM</t>
  </si>
  <si>
    <t>TE COBRE S/ANEL DE SOLDA REF. 611 054MM</t>
  </si>
  <si>
    <t>TE COBRE S/ANEL DE SOLDA REF. 611 066MM</t>
  </si>
  <si>
    <t>TE COBRE S/ANEL DE SOLDA REF. 611 104MM</t>
  </si>
  <si>
    <t>TE CPVC (AQUATHERM) 90G SOLD 15MM</t>
  </si>
  <si>
    <t>TE CPVC, SOLDAVEL, 90 GRAUS, 22 MM, PARA AGUA QUENTE PREDIAL *COLETADO CAIXA*</t>
  </si>
  <si>
    <t>TE DE PVC 90º SOLDAVEL, DE 20 MM (NBR 5688)</t>
  </si>
  <si>
    <t>TE DE SERVICO INTEGRADO, EM POLIPROPILENO (PP), PARA TUBOS EM PEAD/PVC, 60 X 20MM - LIGACAO PREDIAL DE AGUA</t>
  </si>
  <si>
    <t>TE DE SERVICO INTEGRADO, EM POLIPROPILENO (PP), PARA TUBOS EM PEAD/PVC, 60 X 32MM - LIGACAO PREDIAL DE AGUA</t>
  </si>
  <si>
    <t>TE DE SERVICO INTEGRADO, EM POLIPROPILENO (PP), PARA TUBOS EM PEAD, 63 X 20 MM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</si>
  <si>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</si>
  <si>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</si>
  <si>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</si>
  <si>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</si>
  <si>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</si>
  <si>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ELETROFUSAOPREÇOS DE INSUMOS</t>
  </si>
  <si>
    <t>TE DE SERVICO, PEAD PE 100, DE 63 X 63 MM, PARA ELETROFUSAO</t>
  </si>
  <si>
    <t>TE FERRO GALVANIZADO 45G 1.1/2"</t>
  </si>
  <si>
    <t>TE FERRO GALVANIZADO 45G 1.1/4"</t>
  </si>
  <si>
    <t>TE FERRO GALVANIZADO 45G 1/2"</t>
  </si>
  <si>
    <t>TE FERRO GALVANIZADO 45G 1"</t>
  </si>
  <si>
    <t>TE FERRO GALVANIZADO 45G 2.1/2"</t>
  </si>
  <si>
    <t>TE FERRO GALVANIZADO 45G 2"</t>
  </si>
  <si>
    <t>TE FERRO GALVANIZADO 45G 3/4"</t>
  </si>
  <si>
    <t>TE FERRO GALVANIZADO 45G 3"</t>
  </si>
  <si>
    <t>TE FERRO GALVANIZADO 45G 4"</t>
  </si>
  <si>
    <t>TE FERRO GALVANIZADO 90G 1.1/2"</t>
  </si>
  <si>
    <t>TE FERRO GALVANIZADO 90G 1.1/4"</t>
  </si>
  <si>
    <t>TE FERRO GALVANIZADO 90G 1/2"</t>
  </si>
  <si>
    <t>TE FERRO GALVANIZADO 90G 1"</t>
  </si>
  <si>
    <t>TE FERRO GALVANIZADO 90G 2.1/2"</t>
  </si>
  <si>
    <t>TE FERRO GALVANIZADO 90G 2"</t>
  </si>
  <si>
    <t>TE FERRO GALVANIZADO 90G 3/4"</t>
  </si>
  <si>
    <t>TE FERRO GALVANIZADO 90G 3"</t>
  </si>
  <si>
    <t>TE FERRO GALVANIZADO 90G 4"</t>
  </si>
  <si>
    <t>TE FERRO GALVANIZADO 90G 5"</t>
  </si>
  <si>
    <t>TE FERRO GALVANIZADO 90G 6"</t>
  </si>
  <si>
    <t>TE INSPECAO PVC P/ ESG PREDIAL 100 X 75MM</t>
  </si>
  <si>
    <t>TE INSPECAO PVC SERIE R P/ESG PREDIAL 100 X 75MM</t>
  </si>
  <si>
    <t>TE INSPECAO PVC SERIE R P/ESG PREDIAL 75 X 75MM</t>
  </si>
  <si>
    <t>TE MISTURADOR DE TRANSICAO, CPVC, SOLDAVEL, 22 MM X 3/4, PARA AGUA QUENTE*COLETADO CAIXA*</t>
  </si>
  <si>
    <t>TE PVC C/ROSCA 90G P/ AGUA FRIA PREDIAL 1"</t>
  </si>
  <si>
    <t>TE PVC LEVE 90G CURTO 150MM</t>
  </si>
  <si>
    <t>TE PVC LEVE 90G CURTO 200MM</t>
  </si>
  <si>
    <t>TE PVC PBA NBR 10351 P/ REDE AGUA 90G BBB DN 100/ DE 110MM</t>
  </si>
  <si>
    <t>TE PVC PBA NBR 10351 P/ REDE AGUA 90G BBB DN 50/ DE 60MM</t>
  </si>
  <si>
    <t>TE PVC PBA NBR 10351 P/ REDE AGUA 90G BBB DN 75/ DE 85MM</t>
  </si>
  <si>
    <t>TE PVC ROSCAVEL, 90 GRAUS, 1 1/2", AGUA FRIA PREDIAL</t>
  </si>
  <si>
    <t>TE PVC ROSCAVEL, 90 GRAUS, 1 1/4", AGUA FRIA PREDIAL</t>
  </si>
  <si>
    <t>TE PVC ROSCAVEL, 90 GRAUS, 3/4", AGUA FRIA PREDIAL</t>
  </si>
  <si>
    <t>TE PVC SERIE R P/ ESG PREDIAL 100 X 100MM</t>
  </si>
  <si>
    <t>TE PVC SERIE R P/ ESG PREDIAL 100 X 75MM</t>
  </si>
  <si>
    <t>TE PVC SERIE R P/ ESG PREDIAL 150 X 100MM</t>
  </si>
  <si>
    <t>TE PVC SERIE R P/ ESG PREDIAL 150 X 150MM</t>
  </si>
  <si>
    <t>TE PVC SERIE R P/ ESG PREDIAL 75 X 75MM</t>
  </si>
  <si>
    <t>TE PVC SOLD 90G C/ BUCHA LATAO NA BOLSA CENTRAL 20MM X 1/2"</t>
  </si>
  <si>
    <t>TE PVC SOLD 90G C/ BUCHA LATAO NA BOLSA CENTRAL 25MM X 1/2"</t>
  </si>
  <si>
    <t>TE PVC SOLD 90G C/ BUCHA LATAO NA BOLSA CENTRAL 25MM X 3/4"</t>
  </si>
  <si>
    <t>TE PVC SOLD 90G C/ BUCHA LATAO NA BOLSA CENTRAL 32MM X 3/4"</t>
  </si>
  <si>
    <t>TE PVC SOLD 90G C/ ROSCA NA BOLSA CENTRAL 20MM X 1/2"</t>
  </si>
  <si>
    <t>TE PVC SOLD 90G C/ ROSCA NA BOLSA CENTRAL 25MM X 1/2"</t>
  </si>
  <si>
    <t>TE PVC SOLD 90G C/ ROSCA NA BOLSA CENTRAL 32MM X 3/4"</t>
  </si>
  <si>
    <t>TE PVC SOLD 90G P/ AGUA FRIA PREDIAL 110MMPREÇOS DE INSUMOS</t>
  </si>
  <si>
    <t>TE PVC SOLD 90G P/ AGUA FRIA PREDIAL 25MM</t>
  </si>
  <si>
    <t>TE PVC SOLD 90G P/ AGUA FRIA PREDIAL 32MM</t>
  </si>
  <si>
    <t>TE PVC SOLD 90G P/ AGUA FRIA PREDIAL 40MM</t>
  </si>
  <si>
    <t>TE PVC SOLD 90G P/ AGUA FRIA PREDIAL 50MM</t>
  </si>
  <si>
    <t>TE PVC SOLD 90G P/ AGUA FRIA PREDIAL 60MM</t>
  </si>
  <si>
    <t>TE PVC SOLD 90G P/ AGUA FRIA PREDIAL 75MM</t>
  </si>
  <si>
    <t>TE PVC SOLD 90G P/ AGUA FRIA PREDIAL 85MM</t>
  </si>
  <si>
    <t>TE PVC SOLD 90G P/ ESG PREDIAL BBB DN 40MM</t>
  </si>
  <si>
    <t>TE PVC 90G NBR 10569 P/ REDE COLET ESG JE BBB DN 100MM</t>
  </si>
  <si>
    <t>TE PVC 90G NBR 10569 P/ REDE COLET ESG JE BBB DN 150MM</t>
  </si>
  <si>
    <t>TE PVC 90G NBR 10569 P/ REDE COLET ESG JE BBB DN 200MM</t>
  </si>
  <si>
    <t>TE PVC 90G NBR 10569 P/ REDE COLET ESG JE BBB DN 250MM</t>
  </si>
  <si>
    <t>TE PVC 90G NBR 10569 P/ REDE COLET ESG JE BBB DN 300MM</t>
  </si>
  <si>
    <t>TE PVC 90G NBR 10569 P/ REDE COLET ESG JE BBB DN 400MM</t>
  </si>
  <si>
    <t>TE PVC 90G NBR 10569 P/ REDE COLET ESG JE BBP DN 100MM</t>
  </si>
  <si>
    <t>TE PVC, ROSCAVEL, 90 GRAUS, 1/2", AGUA FRIA PREDIAL</t>
  </si>
  <si>
    <t>TE PVC, ROSCAVEL, 90 GRAUS, 2", AGUA FRIA PREDIAL</t>
  </si>
  <si>
    <t>TE REDUCAO FERRO GALV 90G C/ ROSCA 3" X 2.1/2"</t>
  </si>
  <si>
    <t>TE REDUCAO FERRO GALV 90G C/ ROSCA 3" X 2"</t>
  </si>
  <si>
    <t>TE REDUCAO FERRO GALV 90G C/ ROSCA 4" X 2"</t>
  </si>
  <si>
    <t>TE REDUCAO FERRO GALV 90G C/ ROSCA 4" X 3"</t>
  </si>
  <si>
    <t>TE REDUCAO FERRO GALV 90G ROSCA 1.1/2" X 1"</t>
  </si>
  <si>
    <t>TE REDUCAO FERRO GALV 90G ROSCA 1.1/2" X 3/4"</t>
  </si>
  <si>
    <t>TE REDUCAO FERRO GALV 90G ROSCA 1.1/4" X 3/4"</t>
  </si>
  <si>
    <t>TE REDUCAO FERRO GALV 90G ROSCA 1" X 1/2"</t>
  </si>
  <si>
    <t>TE REDUCAO FERRO GALV 90G ROSCA 1" X 3/4"</t>
  </si>
  <si>
    <t>TE REDUCAO FERRO GALV 90G ROSCA 2.1/2" X 1.1/2"</t>
  </si>
  <si>
    <t>TE REDUCAO FERRO GALV 90G ROSCA 2.1/2" X 1.1/4"</t>
  </si>
  <si>
    <t>TE REDUCAO FERRO GALV 90G ROSCA 2.1/2" X 1"</t>
  </si>
  <si>
    <t>TE REDUCAO FERRO GALV 90G ROSCA 2.1/2" X 2"</t>
  </si>
  <si>
    <t>TE REDUCAO FERRO GALV 90G ROSCA 2" X 1.1/2"</t>
  </si>
  <si>
    <t>TE REDUCAO FERRO GALV 90G ROSCA 2" X 1.1/4"</t>
  </si>
  <si>
    <t>TE REDUCAO FERRO GALV 90G ROSCA 2" X 1"</t>
  </si>
  <si>
    <t>TE REDUCAO FERRO GALV 90G ROSCA 3/4" X 1/2"</t>
  </si>
  <si>
    <t>TE REDUCAO FERRO GALV 90G ROSCA 3" X 1.1/2"</t>
  </si>
  <si>
    <t>TE REDUCAO FERRO GALV 90G ROSCA 3" X 1.1/4"</t>
  </si>
  <si>
    <t>TE REDUCAO FERRO GALV 90G ROSCA 3" X 1"</t>
  </si>
  <si>
    <t>TE REDUCAO PVC C/ ROSCA 90G P/ AGUA FRIA PREDIAL 1 X 3/4"</t>
  </si>
  <si>
    <t>TE REDUCAO PVC C/ ROSCA 90G P/ AGUA FRIA PREDIAL 3/4 X 1/2"</t>
  </si>
  <si>
    <t>TE REDUCAO PVC LEVE 90G CURTO C/ BOLSA P/ ANEL 150 X 100MM</t>
  </si>
  <si>
    <t>TE REDUCAO PVC PBA NBR 10351 P/ REDE AGUA BBB JE DN 100 X 50 /DE 110 X 60MM</t>
  </si>
  <si>
    <t>TE REDUCAO PVC PBA NBR 10351 P/ REDE AGUA BBB JE DN 100 X 75 /DE 110 X 85MM</t>
  </si>
  <si>
    <t>TE REDUCAO PVC PBA NBR 10351 P/ REDE AGUA BBB JE DN 75 X 50 /DE 85 X 60MM</t>
  </si>
  <si>
    <t>TE REDUCAO PVC SOLD 90G P/ AGUA FRIA PREDIAL 110 MM X 60 MM</t>
  </si>
  <si>
    <t>TE REDUCAO PVC SOLD 90G P/ AGUA FRIA PREDIAL 25 MM X 20 MM</t>
  </si>
  <si>
    <t>TE REDUCAO PVC SOLD 90G P/ AGUA FRIA PREDIAL 32 MM X 25 MM</t>
  </si>
  <si>
    <t>TE REDUCAO PVC SOLD 90G P/ AGUA FRIA PREDIAL 40 MM X 32 MM</t>
  </si>
  <si>
    <t>TE REDUCAO PVC SOLD 90G P/ AGUA FRIA PREDIAL 50 MM X 20 MMPREÇOS DE INSUMOS</t>
  </si>
  <si>
    <t>TE REDUCAO PVC SOLD 90G P/ AGUA FRIA PREDIAL 50 MM X 25 MM</t>
  </si>
  <si>
    <t>TE REDUCAO PVC SOLD 90G P/ AGUA FRIA PREDIAL 50 MM X 32 MM</t>
  </si>
  <si>
    <t>TE REDUCAO PVC SOLD 90G P/ AGUA FRIA PREDIAL 50 MM X 40 MM</t>
  </si>
  <si>
    <t>TE REDUCAO PVC SOLD 90G P/ AGUA FRIA PREDIAL 75 MM X 50 MM</t>
  </si>
  <si>
    <t>TE REDUCAO PVC SOLD 90G P/ AGUA FRIA PREDIAL 85 MM X 60 MM</t>
  </si>
  <si>
    <t>TE REDUCAO PVC 90G NBR 10569 P/ REDE COLET ESG JE BBB DN 200 X 150MM</t>
  </si>
  <si>
    <t>TE REDUCAO PVC 90G NBR 10569 P/ REDE COLET ESG JE BBB DN 250 X 150MM</t>
  </si>
  <si>
    <t>TE REDUCAO PVC, ROSCAVEL, 90 GRAUS, 1.1/2" X 3/4", AGUA FRIA PREDIAL</t>
  </si>
  <si>
    <t>TE SANITARIO PVC P/ ESG PREDIAL DN 100 X 100MM</t>
  </si>
  <si>
    <t>TE SANITARIO PVC P/ ESG PREDIAL DN 100X50MM</t>
  </si>
  <si>
    <t>TE SANITARIO PVC P/ ESG PREDIAL DN 100X75MM</t>
  </si>
  <si>
    <t>TE SANITARIO PVC P/ ESG PREDIAL DN 50 X 50MM</t>
  </si>
  <si>
    <t>TE SANITARIO PVC P/ ESG PREDIAL DN 75X50 MM</t>
  </si>
  <si>
    <t>TE SANITARIO PVC P/ ESG PREDIAL DN 75X75 MM</t>
  </si>
  <si>
    <t>TECNICO DE LABORATORIO</t>
  </si>
  <si>
    <t>TECNICO DE SONDAGEM</t>
  </si>
  <si>
    <t>TELA DE AÇO SOLDADA GALVANIZADA PARA ALVENARIA , FIO 1,20 A 1.70 DE DIÂMETRO,MALHA 15 X 15 MM, LARGURA 17,5 CM E COMPRIMENTO 50,0 CM</t>
  </si>
  <si>
    <t>TELA DE ACO SOLDADA GALVANIZADA PARA ALVENARIA, FIO 1,20 A 1,70 DE DIAMETRO,MALHA 15 X 15 MM, LARGURA 7,5 CM E COMPRIMENTO 50,0 CM</t>
  </si>
  <si>
    <t>TELA ARAME GALV FIO 8 BWG (4,19MM) MALHA 2" (5X5CM) QUADRADA OU LOSANGO H=2,0M</t>
  </si>
  <si>
    <t>TELA ARAME GALV FIO 10 BWG (3,4MM) MALHA 2" (5 X 5CM) QUADRADA OU LOSANGO H=2,0M</t>
  </si>
  <si>
    <t>TELA ARAME GALV FIO 10 BWG (3,4MM) MALHA 8 X 8CM QUADRADA OU LOSANGO H=2,0M</t>
  </si>
  <si>
    <t>TELA ARAME GALV FIO 12 BWG (2,77MM) MALHA 1.1/2" (4 X 4CM) QUADRADA OU LOSANGOH=2,0M</t>
  </si>
  <si>
    <t>TELA ARAME GALV FIO 12 BWG (2,77MM) MALHA 4" (10 X 10CM) QUADRADA OU LOSANGOH=2,0M</t>
  </si>
  <si>
    <t>TELA ARAME GALV FIO 12 BWG (2,77MM) MALHA 8 X 8CM QUADRADA OU LOSANGO H = 2,0M</t>
  </si>
  <si>
    <t>TELA ARAME GALV FIO 14 BWG (2,11MM) MALHA 2" (5x5cm) QUADRADA OU LOSANGO H = 2,0M</t>
  </si>
  <si>
    <t>TELA ARAME GALV FIO 14 BWG (2,11MM) MALHA 8 X 8CM QUADRADA OU LOSANGO H=2,0M</t>
  </si>
  <si>
    <t>TELA ARAME GALV FIO 18 BWG (1,24MM) MALHA 2 X 2CM QUADRADA OU LOSANGO</t>
  </si>
  <si>
    <t>TELA ARAME GALV FIO 24 BWG MALHA 1/2" P/ VIVEIROS</t>
  </si>
  <si>
    <t>TELA ARAME GALV PRENSADO FIO 12 (2,77MM) MALHA 2" (5 X 5CM)</t>
  </si>
  <si>
    <t>TELA ARAME GALV REVESTIDO C/ PVC FIO 12 BWG (2,77MM) MALHA 3" (7,5 X 7,5CM)</t>
  </si>
  <si>
    <t>TELA ARAME GALV REVESTIDO C/ PVC FIO 14 BWG (2,11MM) MALHA 2" (5 X 5CM)</t>
  </si>
  <si>
    <t>TELA DE ACO SOLDADA GALVANIZADA PARA ALVENARIA, FIO 1,20 A 1,70 DE DIAMETRO,MALHA 15 X 15 MM, LARGURA 12 CM E COMPRIMENTO 50 CM</t>
  </si>
  <si>
    <t>TELA DE ACO SOLDADA GALVANIZADA PARA ALVENARIA, FIO 1,20 A 1,70 DE DIAMETRO,MALHA 15 X 15 MM, LARGURA 6 CM E COMPRIMENTO 50 CM</t>
  </si>
  <si>
    <t>TELA DE ACO SOLDADA GALVANIZADA PARA ALVENARIA, FIO 1,20 A 1,70 DE DIAMETRO,MALHA 15 X15 MM, LARGURA 10,5 CM E COMPRIMENTO 50,0 CM</t>
  </si>
  <si>
    <t>TELA DE ACO SOLDADA GALVANIZADA/ZINCADA PARA ALVENARIA, FIO D = *1,24 MM, MALHA25 X 25 MM</t>
  </si>
  <si>
    <t>TELA DE ACO SOLDADA NERVURADA CA-60, Q-138, (2,20 KG/M2), DIAMETRO DO FIO = 4,2 MM,LARGURA = 2,45 X 120 M DE COMPRIMENTO, ESPACAMENTO DA MALHA = 10 X 10 CM</t>
  </si>
  <si>
    <t>TELA DE ACO SOLDADA NERVURADA CA-60, Q-61, (0,97 KG/M2), DIAMETRO DO FIO = 3,4 MM,LARGURA = 2,45 X 120 M DE COMPRIMENTO, ESPACAMENTO DA MALHA = 15 X 15 CM</t>
  </si>
  <si>
    <t>TELA DE ACO SOLDADA NERVURADA CA-60, Q-92, (1,48 KG/M2), DIAMETRO DO FIO = 4,2 MM,LARGURA = 2,45 X 60 M DE COMPRIMENTO, ESPACAMENTO DA MALHA = 15 X 15 CMPREÇOS DE INSUMOS</t>
  </si>
  <si>
    <t>TELA DE ACO SOLDADA NERVURADA CA-60, Q-92, (1,48 KG/M2), DIAMETRO DO FIO = 4,2 MM,LARGURA = 2,45 X 60 M DE COMPRIMENTO, ESPACAMENTO DA MALHA = 15 X 15 CM</t>
  </si>
  <si>
    <t>TELA DE ACO SOLDADA NERVURADA, CA-60, Q-196, (3,11 KG/M2), DIAMETRO DO FIO = 5,0 MM,LARGURA = 2,45 M, ESPACAMENTO DA MALHA = 10 X 10 CM</t>
  </si>
  <si>
    <t>TELA DE ANIAGEM (JUTA)</t>
  </si>
  <si>
    <t>TELA DE ARAME GALVANIZADO, DIÂMETRO DO FIO = 2,77 MM (12 BWG), ESPAÇAMENTO DAMALHA 5 X 5 CM, H=2M PARA ALAMBRADO</t>
  </si>
  <si>
    <t>TELA DE ESTUQUE - TIPO STANDARD</t>
  </si>
  <si>
    <t>TELA DE FIBRA DE VIDRO, ACABAMENTO ANTI-ALCALINO, MALHA 10 X 10 MM</t>
  </si>
  <si>
    <t>TELA EM MALHA HEXAGONAL DUPLA TORCAO 8 X 10 CM (ZN/AL + PVC), FIO 2,7 MM,DIMENSOES 0,5 X 1,0 X 3,0 M (SOLO REFORCADO)</t>
  </si>
  <si>
    <t>TELA EM MALHA HEXAGONAL DUPLA TORCAO 8 X 10 CM (ZN/AL + PVC), FIO 2,7 MM,DIMENSOES 0,5 X 1,0 X 4,0 M (SOLO REFORÃADO)</t>
  </si>
  <si>
    <t>TELA EM MALHA HEXAGONAL DUPLA TORCAO 8 X 10 CM (ZN/AL + PVC), FIO 2,7 MM,DIMENSOES 1,0 X 1,0 X 3,0 M (SOLO REFORCADO)</t>
  </si>
  <si>
    <t>TELA EM MALHA HEXAGONAL DUPLA TORCAO 8 X 10 CM (ZN/AL + PVC), FIO 2,7 MM,DIMENSOES 1,0 X 1,0 X 4,0 M (SOLO REFORCADO)</t>
  </si>
  <si>
    <t>TELA FACHADEIRA EM POLIETILENO, ROLO DE 3 X 100 M (L X C), COR BRANCA, SEMLOGOMARCA - PARA PROTECAO DE OBRAS</t>
  </si>
  <si>
    <t>TELA MALHA HEXAGONAL DUPLA TORCAO VERDE 8 X 10 CM (ZN/AL + PVC), FIO 2,7 MM,DIMENSOES 70 GRAUS X 0,6 X 3,0 M (SOLO REFORCADO)</t>
  </si>
  <si>
    <t>TELA METAL EXPANDIDO DEPLOYE MALHA LOSANGO 3/4" CORDAO 0,9MM ESP 0,6MM</t>
  </si>
  <si>
    <t>TELA METAL REFORCADA FIO 12 BWG (2,77MM) MALHA QUADRADA 3 X 3CM</t>
  </si>
  <si>
    <t>TELA PLASTICA LARANJA, TIPO TAPUME PARA SINALIZACAO, MALHA RETANGULAR, ROLO1.20 X 50 M (L X C)</t>
  </si>
  <si>
    <t>TELA PLASTICA TECIDA LISTRADA BRANCA E LARANJA, TIPO GUARDA CORPO, EMPOLIETILENO MONOFILADO, ROLO 1,20 X 50 M (L X C)</t>
  </si>
  <si>
    <t>TELA SOLDADA ARAME GALVANIZADO 12 BWG (2,77MM), MALHA 15 X 5 CM</t>
  </si>
  <si>
    <t>TELHA ALUMINIO ONDULADA E = 0,5MM</t>
  </si>
  <si>
    <t>TELHA ALUMINIO ONDULADA E = 0,6MM</t>
  </si>
  <si>
    <t>TELHA ALUMINIO ONDULADA E = 0,7MM</t>
  </si>
  <si>
    <t>TELHA ALUMINIO TRAPEZOIDAL E = 0,5 MM</t>
  </si>
  <si>
    <t>TELHA ALUMINIO TRAPEZOIDAL E = 0,7 MM</t>
  </si>
  <si>
    <t>TELHA CERAMICA TIPO AMERICANA, COMPRIMENTO DE *45* CM, RENDIMENTO DE *12*TELHAS/M2</t>
  </si>
  <si>
    <t>TELHA CERAMICA TIPO COLONIAL, COMPRIMENTO DE *44* CM, RENDIMENTO DE *26*TELHAS/M2</t>
  </si>
  <si>
    <t>TELHA CERAMICA TIPO FRANCESA, COMPRIMENTO DE *40* CM, RENDIMENTO DE *16*TELHAS/M2</t>
  </si>
  <si>
    <t>TELHA CERAMICA TIPO PAULISTA, DE 1A. QUALIDADE, COM 33 CM (COBERTURA DE *26*TELHAS POR M2)</t>
  </si>
  <si>
    <t>TELHA CERAMICA TIPO PLAN, COMPRIMENTO DE *47* CM, RENDIMENTO DE *26* TELHAS/M2</t>
  </si>
  <si>
    <t>TELHA CERAMICA TIPO PORTUGUESA, COMPRIMENTO DE *40* CM, RENDIMENTO DE *16*TELHAS/M2</t>
  </si>
  <si>
    <t>TELHA CERAMICA TIPO ROMANA, COMPRIMENTO DE *41* CM, RENDIMENTO DE *16*TELHAS/M2</t>
  </si>
  <si>
    <t>TELHA DE ACO ZINCADO ONDULADA, A = *17* MM, E = 0,5 MM, SEM PINTURA</t>
  </si>
  <si>
    <t>TELHA DE ACO ZINCADO TRAPEZOIDAL AUTOPORTANTE, A = 120 MM, E = 0,95 MM, COMPINTURA ELETROSTATICA BRANCA EM 1 FACE</t>
  </si>
  <si>
    <t>TELHA DE ACO ZINCADO TRAPEZOIDAL AUTOPORTANTE, A = 120 MM, E = 0,95 MM, SEMPINTURA</t>
  </si>
  <si>
    <t>TELHA DE ACO ZINCADO TRAPEZOIDAL AUTOPORTANTE, A = 259 MM, E = 0,95 MM, COMPINTURA ELETROSTATICA BRANCA EM 1 FACE</t>
  </si>
  <si>
    <t>TELHA DE ACO ZINCADO TRAPEZOIDAL AUTOPORTANTE, A = 259 MM, E = 0,95 MM, SEMPINTURA</t>
  </si>
  <si>
    <t>TELHA DE ACO ZINCADO TRAPEZOIDAL, A = *40* MM, E = 0,5 MM, SEM PINTURAPREÇOS DE INSUMOS</t>
  </si>
  <si>
    <t>TELHA DE FIBRA DE VIDRO ONDULADA INCOLOR, E = 0,6 MM, DE *0,50 X 2,44* M</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</si>
  <si>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</si>
  <si>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</si>
  <si>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</si>
  <si>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</si>
  <si>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</si>
  <si>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</si>
  <si>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</si>
  <si>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</si>
  <si>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</si>
  <si>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</si>
  <si>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</si>
  <si>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</si>
  <si>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</si>
  <si>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</si>
  <si>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</si>
  <si>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FIBROCIMENTO ONDULADA E= 4 MM, DE *1,22 X 0,50* M (SEM AMIANTO)</t>
  </si>
  <si>
    <t>TELHA DE FIBROCIMENTO, E = 6 MM, DE *3,00 X 1,06* M (SEM AMIANTO)</t>
  </si>
  <si>
    <t>TELHA DE FIBROCIMENTO, E = 6 MM, DE *4,10 X 1,06* M (SEM AMIANTO)</t>
  </si>
  <si>
    <t>TELHA DE VIDRO TIPO FRANCESA, *39 X 23* CM</t>
  </si>
  <si>
    <t>TELHA ESTRUTURAL DE FIBROCIMENTO, CANALETE 49 OU KALHETA, C = 7,20 M (SEMAMIANTO)</t>
  </si>
  <si>
    <t>TELHA ESTRUTURAL DE FIBROCIMENTO, CANALETE 49 OU KALHETA, 1 ABA, C = 2,00 M (SEMAMIANTO)</t>
  </si>
  <si>
    <t>TELHA ESTRUTURAL DE FIBROCIMENTO, CANALETE 49 OU KALHETA, 1 ABA, C = 2,50,M (SEMAMIANTO)</t>
  </si>
  <si>
    <t>TELHA ESTRUTURAL DE FIBROCIMENTO, CANALETE 49 OU KALHETA, 1 ABA, C = 3,60 M (SEMAMIANTO)</t>
  </si>
  <si>
    <t>TELHA ESTRUTURAL DE FIBROCIMENTO, CANALETE 49 OU KALHETA, 1 ABA, C = 4,00 M (SEMAMIANTO)</t>
  </si>
  <si>
    <t>TELHA ESTRUTURAL DE FIBROCIMENTO, CANALETE 49 OU KALHETA, 1 ABA, C = 4,50 M (SEMAMIANTO)</t>
  </si>
  <si>
    <t>TELHA ESTRUTURAL DE FIBROCIMENTO, CANALETE 49 OU KALHETA, 1 ABA, C = 5,00 M (SEMAMIANTO)</t>
  </si>
  <si>
    <t>TELHA ESTRUTURAL DE FIBROCIMENTO, CANALETE 49 OU KALHETA, 1 ABA, C = 5,50 M (SEMAMIANTO)</t>
  </si>
  <si>
    <t>TELHA ESTRUTURAL DE FIBROCIMENTO, CANALETE 49 OU KALHETA, 1 ABA, C = 6,00 M (SEMAMIANTO)</t>
  </si>
  <si>
    <t>TELHA ESTRUTURAL DE FIBROCIMENTO, CANALETE 49 OU KALHETA, 1 ABA, C = 6,50 M (SEMAMIANTO)</t>
  </si>
  <si>
    <t>TELHA ESTRUTURAL DE FIBROCIMENTO, CANALETE 90 OU KALHETAO, C = 3,00 M (SEMAMIANTO)</t>
  </si>
  <si>
    <t>TELHA ESTRUTURAL DE FIBROCIMENTO, CANALETE 90 OU KALHETAO, C = 4,60 M (SEMAMIANTO)</t>
  </si>
  <si>
    <t>TELHA ESTRUTURAL DE FIBROCIMENTO, CANALETE 90 OU KALHETAO, C = 6,00 M (SEMAMIANTO)</t>
  </si>
  <si>
    <t>TELHA ESTRUTURAL DE FIBROCIMENTO, CANALETE 90 OU KALHETAO, C = 7,40 M (SEMAMIANTO)</t>
  </si>
  <si>
    <t>TELHA ESTRUTURAL DE FIBROCIMENTO, CANALETE 90 OU KALHETAO, C = 9,20 M (SEMAMIANTO)</t>
  </si>
  <si>
    <t>TELHA ESTRUTURAL FIBROCIMENTO CANALETE 90 OU KALHETAO, C = 8,20 M (SEM AMIANTO)PREÇOS DE INSUMOS</t>
  </si>
  <si>
    <t>TELHA FIBROCIMENTO ONDULADA E = 8 MM, DE *3,66 X 1,10* M (SEM AMIANTO)</t>
  </si>
  <si>
    <t>TELHA VIDRO TIPO CANAL OU COLONIAL, C = 46 A 50 CM</t>
  </si>
  <si>
    <t>TELHADISTA</t>
  </si>
  <si>
    <t>TEODOLITO COM PRECISAO DE + / - 6 SEGUNDOS, INCLUSIVE TRIPE (LOCACAO)</t>
  </si>
  <si>
    <t>TERMINAL A COMPRESSAO EM COBRE ESTANHADO P/ CABO 10MM2</t>
  </si>
  <si>
    <t>TERMINAL A COMPRESSAO EM COBRE ESTANHADO P/ CABO 16MM2</t>
  </si>
  <si>
    <t>TERMINAL A COMPRESSAO EM COBRE ESTANHADO P/ CABO 2,5MM2</t>
  </si>
  <si>
    <t>TERMINAL A COMPRESSAO EM COBRE ESTANHADO P/ CABO 25MM2</t>
  </si>
  <si>
    <t>TERMINAL A COMPRESSAO EM COBRE ESTANHADO P/ CABO 35MM2</t>
  </si>
  <si>
    <t>TERMINAL A COMPRESSAO EM COBRE ESTANHADO P/ CABO 4MM2</t>
  </si>
  <si>
    <t>TERMINAL A COMPRESSAO EM COBRE ESTANHADO P/ CABO 50MM2</t>
  </si>
  <si>
    <t>TERMINAL A COMPRESSAO EM COBRE ESTANHADO P/ CABO 6MM2</t>
  </si>
  <si>
    <t>TERMINAL A COMPRESSAO EM COBRE ESTANHADO P/ CABO 70MM2</t>
  </si>
  <si>
    <t>TERMINAL A COMPRESSAO EM COBRE ESTANHADO P/ CABO 95MM2</t>
  </si>
  <si>
    <t>TERMINAL A COMPRESSAO EM COBRE ESTANHADO P/ CABO120MM2</t>
  </si>
  <si>
    <t>TERMINAL A PRESSAO DE BRONZE P/ CABO A BARRA, CABO 1,5 A 10MM2, C/ 1 FURO DEFIXACAO</t>
  </si>
  <si>
    <t>TERMINAL A PRESSAO DE BRONZE P/ CABO A BARRA, CABO 16 A 25MM2 C/ 2 FUROS P/FIXACAO</t>
  </si>
  <si>
    <t>TERMINAL A PRESSAO DE BRONZE P/ CABO A BARRA, CABO 240MM2 C/ 1 FURO DE FIXACAO</t>
  </si>
  <si>
    <t>TERMINAL A PRESSAO DE BRONZE P/ CABO A BARRA, CABO 300MM2 C/ 1 FURO DE FIXACAO</t>
  </si>
  <si>
    <t>TERMINAL A PRESSAO DE BRONZE P/ CABO A BARRA, CABOS 150 A 185MM2 C/ 2 FUROS P/FIXACAO</t>
  </si>
  <si>
    <t>TERMINAL A PRESSAO DE BRONZE P/ CABO A BARRA, CABOS 4 A 10MM2 C/ 2 FUROS P/FIXACAO</t>
  </si>
  <si>
    <t>TERMINAL A PRESSAO DE BRONZE P/ CABO A BARRA, CABOS 50 A 70MM2 C/ 2 FUROS P/FIXACAO</t>
  </si>
  <si>
    <t>TERMINAL A PRESSAO DE BRONZE P/ CABO A BARRA, CABOS 95 A 120MM2 C/ 2 FUROS P/FIXACAO</t>
  </si>
  <si>
    <t>TERMINAL A PRESSAO P/ CABO A BARRA, CABO 150 A 180MM2</t>
  </si>
  <si>
    <t>TERMINAL A PRESSAO P/ CABO A BARRA, CABO 16 A 25MM2</t>
  </si>
  <si>
    <t>TERMINAL A PRESSAO P/ CABO A BARRA, CABO 240 A 300MM2</t>
  </si>
  <si>
    <t>TERMINAL A PRESSAO P/ CABO A BARRA, CABO 25-35MM2 C/ 2 FUROS P/ FIXACAO</t>
  </si>
  <si>
    <t>TERMINAL A PRESSAO P/ CABO A BARRA, CABO 35MM2</t>
  </si>
  <si>
    <t>TERMINAL A PRESSAO P/ CABO A BARRA, CABO 95 A120MM2</t>
  </si>
  <si>
    <t>TERMINAL A PRESSAO P/CABO A BARRA, CABO 50 A 70MM2</t>
  </si>
  <si>
    <t>TERMINAL A PRESSAO 1 CABO 120MM2 C/ 1 FURO DE FIXACAO</t>
  </si>
  <si>
    <t>TERMINAL A PRESSAO 1 CABO 16MM2 C/ 1 FURO DE FIXACAO</t>
  </si>
  <si>
    <t>TERMINAL A PRESSAO 1 CABO 185MM2 C/ 1 FURO DE FIXACAO</t>
  </si>
  <si>
    <t>TERMINAL A PRESSAO 1 CABO 25MM2 C/ 1 FURO DE FIXACAO</t>
  </si>
  <si>
    <t>TERMINAL A PRESSAO 1 CABO 35MM2 C/ 1 FURO DE FIXACAO</t>
  </si>
  <si>
    <t>TERMINAL A PRESSAO 1 CABO 50MM2 C/ 1 FURO DE FIXACAO</t>
  </si>
  <si>
    <t>TERMINAL A PRESSAO 1 CABO 70MM2 C/ 1 FURO DE FIXACAO</t>
  </si>
  <si>
    <t>TERMINAL A PRESSAO 1 CABO 95MM2 C/ 1 FURO DE FIXACAO</t>
  </si>
  <si>
    <t>TERMINAL AEREO EM ACO GALV DN 3/8'', COMPRIM= 300MM C/ BASE DE FIXACAOHORIZONTAL</t>
  </si>
  <si>
    <t>TERMINAL AEREO EM ACO GALV, C/ BASE DE FIXACAO HORIZONTAL DN 1/2"</t>
  </si>
  <si>
    <t>TERMINAL CPVC (AQUATHERM) SOLDAVEL REF.15MM X 1/2"</t>
  </si>
  <si>
    <t>TERMINAL P/ ACABAMENTO NA PAREDE CAIXA KANAFLEX 3"</t>
  </si>
  <si>
    <t>TERRA VEGETAL</t>
  </si>
  <si>
    <t>TESTEIRA VINILICA - PECA 5MPREÇOS DE INSUMOS</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</si>
  <si>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</si>
  <si>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</si>
  <si>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</si>
  <si>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</si>
  <si>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</si>
  <si>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</si>
  <si>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PVC LIGACAO PREDIAL NBR 10569 P/REDE COLET ESG JE BBB DN 100 X 100MM</t>
  </si>
  <si>
    <t>TIL PVC PASSAGEM NBR 10569 P/REDE COLET ESG JE BBB DN 100X100MM</t>
  </si>
  <si>
    <t>TIL PVC PASSAGEM NBR 10569 P/REDE COLET ESG JE BBB DN 150X150MM</t>
  </si>
  <si>
    <t>TIL PVC PASSAGEM NBR 10569 P/REDE COLET ESG JE BBB DN 200X150MM</t>
  </si>
  <si>
    <t>TIL PVC PASSAGEM NBR 10569 P/REDE COLET ESG JE BBB DN 250X150MM</t>
  </si>
  <si>
    <t>TIL PVC PASSAGEM NBR 10569 P/REDE COLET ESG JE BBB DN 300X150MM</t>
  </si>
  <si>
    <t>TIL PVC RADIAL NBR 10569 P/REDE COLET ESG JE BBB DN 150X200MM</t>
  </si>
  <si>
    <t>TIL PVC RADIAL NBR 10569 P/REDE COLET ESG JE BBB DN 300X200MM</t>
  </si>
  <si>
    <t>TIL TUBO QUEDA PVC NBR 10569 P/ REDE COLET ESG BBB JE DN 100 X 100MM</t>
  </si>
  <si>
    <t>TIL TUBO QUEDA PVC NBR 10569 P/ REDE COLET ESG BBB JE DN 150 X 150MM</t>
  </si>
  <si>
    <t>TIL TUBO QUEDA PVC NBR 10569 P/ REDE COLET ESG BBB JE DN 200 X 150MM</t>
  </si>
  <si>
    <t>TIL TUBO QUEDA PVC NBR 10569 P/ REDE COLET ESG BBB JE DN 250 X 150MM</t>
  </si>
  <si>
    <t>TIL TUBO QUEDA PVC NBR 10569 P/ REDE COLET ESG BBB JE DN 300 X 150MM</t>
  </si>
  <si>
    <t>TINTA À BASE DE BORRACHA CLORADA - CORES</t>
  </si>
  <si>
    <t>TINTA À DE BASE BORRACHA CLORADA - CORES</t>
  </si>
  <si>
    <t>TINTA A OLEO BRILHANTE (USO GERAL)</t>
  </si>
  <si>
    <t>TINTA ACRILICA PARA CERAMICA</t>
  </si>
  <si>
    <t>TINTA ACRILICA PREMIUM PARA PISO</t>
  </si>
  <si>
    <t>TINTA ACRILICA PREMIUM, COR BRANCO FOSCO</t>
  </si>
  <si>
    <t>TINTA ASFALTICA PARA CONCRETO E ALVENARIA</t>
  </si>
  <si>
    <t>TINTA ASFALTICA PARA CONCRETO E ARGAMASSA - LATA 18L</t>
  </si>
  <si>
    <t>TINTA BASE BORRACHA CLORADA</t>
  </si>
  <si>
    <t>TINTA ESMALTE SINTETICO ACETINADO</t>
  </si>
  <si>
    <t>TINTA ESMALTE SINTETICO ALTO BRILHO</t>
  </si>
  <si>
    <t>TINTA ESMALTE SINTETICO FOSCO</t>
  </si>
  <si>
    <t>TINTA GRAFITE ESMALTE PROTETORA DE SUPERFICIE METALICA</t>
  </si>
  <si>
    <t>TINTA LATEX ACRILICA ECONOMICA, COR BRANCA</t>
  </si>
  <si>
    <t>TINTA LATEX ACRILICA STANDART, COR BRANCA</t>
  </si>
  <si>
    <t>TINTA LATEX PVA PREMIUM, COR BRANCA</t>
  </si>
  <si>
    <t>TINTA LATEX PVA STANDART, COR BRANCA</t>
  </si>
  <si>
    <t>TINTA MINERAL IMPERMEAVEL PO</t>
  </si>
  <si>
    <t>TINTA PARA SINALIZACAO HORIZONTAL A BASE DE RESINA ACRILICA</t>
  </si>
  <si>
    <t>TINTA PRIMARIA BETUMINOSA EM SUSPENSAO AQUOSA</t>
  </si>
  <si>
    <t>TINTA RETRORREFLETIVAS A BASE DE RESINA ACRÍLICA COM MICROESFERA DE VIDRO, DB800 COR BRANCA N 9,5</t>
  </si>
  <si>
    <t>TINTA/REVESTIMENTO A BASE DE RESINA EPOXI COM ALCATRAO, BICOMPONENTE</t>
  </si>
  <si>
    <t>TIRANTE EM FERRO GALVANIZADO PARA CONTRAVENTAMENTO DE TELHA CANALETE 90, 1/4" X 400 MM</t>
  </si>
  <si>
    <t>TOMADA COMPLETA P/ RADIO E TVPREÇOS DE INSUMOS</t>
  </si>
  <si>
    <t>TOMADA DE EMBUTIR, 2 P + T, UNIVERSAL, DE 10 A / 250 V, COM PLACA</t>
  </si>
  <si>
    <t>TOMADA DE PISO 2P UNIVERSAL 10A/250V C/ PLACA 4'' X 4'' EM TERMOPLASTICO ALTARESISTENCIA, TIPO PIAL OU EQUIV</t>
  </si>
  <si>
    <t>TOMADA EMBUTIR 3P + T 30A/440V REF 56403 USO INDUSTRIAL SEM PLACA, PIAL OU EQUIV</t>
  </si>
  <si>
    <t>TOMADA EMBUTIR 3P + T 30A/440V REF 56404 USO INDUSTRIAL C/ PLACA, PIAL OU EQUIV</t>
  </si>
  <si>
    <t>TOMADA ESPECIAL C/ PINO 15A, REVESTIMENTO EM BORRACHA, TIPO SAVEL OU EQUIV</t>
  </si>
  <si>
    <t>TOMADA SOBREPOR P/ TELEFONE PADRAO TELEBRAS, TIPO SILENTOQUE PIAL OU EQUIV</t>
  </si>
  <si>
    <t>TOMADA SOBREPOR 2P UNIVERSAL 10A/250V, TIPO SILENTOQUE PIAL OU EQUIV</t>
  </si>
  <si>
    <t>TOPOGRAFO</t>
  </si>
  <si>
    <t>TORNEIRA CROMADA COM BICO PARA JARDIM/TANQUE 1/2 " OU 3/4 " (REF 1153)</t>
  </si>
  <si>
    <t>TORNEIRA CROMADA CURTA SEM BICO PARA TANQUE, PADRAO POPULAR, 1/2 " OU 3/4 " (REF1140)</t>
  </si>
  <si>
    <t>TORNEIRA CROMADA CURTA SEM BICO PARA USO GERAL 1/2 " OU 3/4 " (REF 1152)</t>
  </si>
  <si>
    <t>TORNEIRA CROMADA DE MESA PARA COZINHA BICA MOVEL COM AREJADOR 1/2 " OU 3/4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</si>
  <si>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</si>
  <si>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</si>
  <si>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</si>
  <si>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(REF1193)</t>
  </si>
  <si>
    <t>TORNEIRA CROMADA DE PAREDE LONGA PARA LAVATORIO (REF 1178)</t>
  </si>
  <si>
    <t>TORNEIRA CROMADA DE PAREDE PARA COZINHA BICA MOVEL COM AREJADOR 1/2 " OU 3/4 "(REF 1168)</t>
  </si>
  <si>
    <t>TORNEIRA CROMADA DE PAREDE PARA COZINHA COM AREJADOR 1/2 " OU 3/4 " (REF 1157)</t>
  </si>
  <si>
    <t>TORNEIRA CROMADA DE PAREDE PARA COZINHA COM AREJADOR, PADRAO POPULAR, 1/2 "OU 3/4 " (REF 1159)</t>
  </si>
  <si>
    <t>TORNEIRA CROMADA DE PAREDE PARA COZINHA SEM AREJADOR, PADRAO POPULAR, 1/2 "OU 3/4 " (REF 1158)</t>
  </si>
  <si>
    <t>TORNEIRA CROMADA SEM BICO PARA TANQUE 1/2 " OU 3/4 " (REF 1143)</t>
  </si>
  <si>
    <t>TORNEIRA CROMADA SEM BICO PARA TANQUE, PADRAO POPULAR, 1/2 " OU 3/4 " (REF 1126)</t>
  </si>
  <si>
    <t>TORNEIRA DE BOIA PVC 1/2" P/ CAIXA DESCARGA EXTERNA</t>
  </si>
  <si>
    <t>TORNEIRA DE BOIA REAL 1.1/2" C/ BALAO PLASTICO</t>
  </si>
  <si>
    <t>TORNEIRA DE BOIA REAL 1.1/4" C/ BALAO PLASTICO</t>
  </si>
  <si>
    <t>TORNEIRA DE BOIA REAL 1/2" C/ BALAO METALICO</t>
  </si>
  <si>
    <t>TORNEIRA DE BOIA REAL 1/2" C/ BALAO PLASTICO</t>
  </si>
  <si>
    <t>TORNEIRA DE BOIA REAL 1" C/ BALAO PLASTICO</t>
  </si>
  <si>
    <t>TORNEIRA DE BOIA REAL 2" C/ BALAO PLASTICO</t>
  </si>
  <si>
    <t>TORNEIRA DE BOIA REAL 3/4" C/ BALAO METALICO</t>
  </si>
  <si>
    <t>TORNEIRA DE BOIA REAL 3/4" C/ BALAO PLASTICO</t>
  </si>
  <si>
    <t>TORNEIRA DE BOIA VAZAO TOTAL 1/2" C/ BALAO PLASTICO OU METALICO</t>
  </si>
  <si>
    <t>TORNEIRA DE BOIA VAZAO TOTAL 1" C/ BALAO PLASTICO OU METALICO</t>
  </si>
  <si>
    <t>TORNEIRA DE BOIA VAZAO TOTAL 3/4" C/ BALAO PLASTICO OU METALICO</t>
  </si>
  <si>
    <t>TORNEIRA ELETRICA P/ COZINHA</t>
  </si>
  <si>
    <t>TORNEIRA METAL AMARELO COM BICO PARA JARDIM, PADRAO POPULAR, 1/2 " OU 3/4 " (REF1128)</t>
  </si>
  <si>
    <t>TORNEIRA METAL AMARELO CURTA SEM BICO PARA TANQUE, PADRAO POPULAR, 1/2 " OU3/4 " (REF 1120)</t>
  </si>
  <si>
    <t>TORNEIRA PLÁSTICA DE 1/2" PARA LAVATÓRIO</t>
  </si>
  <si>
    <t>TORNEIRA PLASTICA 3/4" P/TANQUE</t>
  </si>
  <si>
    <t>TORNEIRA PLASTICO 1/2" P/ PIA</t>
  </si>
  <si>
    <t>TRANSFORMADOR TRIFASICO DE DISTRIBUICAO DE 15 KV; 220/127 V; 15 KVA, IMERSO EMOLEO MINERALPREÇOS DE INSUMOS</t>
  </si>
  <si>
    <t>TRANSFORMADOR TRIFASICO 13,8KV/220-127V; 1000KVA IMERSO EM OLEO MINERAL"</t>
  </si>
  <si>
    <t>TRANSFORMADOR TRIFASICO 13,8KV/220-127V; 112,5KVA IMERSO EM OLEO MINERAL"</t>
  </si>
  <si>
    <t>TRANSFORMADOR TRIFASICO 13,8KV/220-127V; 150KVA IMERSO EM OLEO MINERAL"</t>
  </si>
  <si>
    <t>TRANSFORMADOR TRIFASICO 13,8KV/220-127V; 1500KVA IMERSO EM OLEO MINERAL"</t>
  </si>
  <si>
    <t>TRANSFORMADOR TRIFASICO 13,8KV/220-127V; 225KVA IMERSO EM OLEO MINERAL"</t>
  </si>
  <si>
    <t>TRANSFORMADOR TRIFASICO 13,8KV/220-127V; 30 KVA IMERSO EM OLEO MINERAL"</t>
  </si>
  <si>
    <t>TRANSFORMADOR TRIFASICO 13,8KV/220-127V; 300KVA IMERSO EM OLEO MINERAL"</t>
  </si>
  <si>
    <t>TRANSFORMADOR TRIFASICO 13,8KV/220-127V; 45 KVA IMERSO EM OLEO MINERAL"</t>
  </si>
  <si>
    <t>TRANSFORMADOR TRIFASICO 13,8KV/220-127V; 500KVA IMERSO EM OLEO MINERAL"</t>
  </si>
  <si>
    <t>TRANSFORMADOR TRIFASICO 13,8KV/220-127V; 75KVA IMERSO EM OLEO MINERAL"</t>
  </si>
  <si>
    <t>TRANSFORMADOR TRIFASICO 13,8KV/220-127V; 750KVA IMERSO EM OLEO MINERAL"</t>
  </si>
  <si>
    <t>TRANSPORTE (ENCARGOS COMPLEMENTARES) *COLETADO CAIXA*</t>
  </si>
  <si>
    <t>TRATOR DE ESTEIRAS COM LAMINA, POTENCIA DE *90* HP, PESO OPERACIONAL DE *9* T(LOCACAO COM OPERADOR, COMBUSTIVEL E MANUTENCAO)</t>
  </si>
  <si>
    <t>TRATOR DE ESTEIRAS 110 A 160HP C/ LAMINA PESO OPERACIONAL * 13T * (INCLMANUT/OPERACAO)</t>
  </si>
  <si>
    <t>TRATOR DE ESTEIRAS 160 A 300HP C/ LAMINA PESO OPERACIONAL * 16T * (INCLMANUT/OPERACAO)</t>
  </si>
  <si>
    <t>TRATOR DE ESTEIRAS, POTENCIA BRUTA DE 133 HP, PESO OPERACIONAL DE 14 T, COMLAMINA COM CAPACIDADE DE 3,00 M3</t>
  </si>
  <si>
    <t>TRATOR DE ESTEIRAS, POTENCIA BRUTA DE 347 HP, PESO OPERACIONAL DE 38,5 T, COMESCARIFICADOR E LAMINA COM CAPACIDADE DE 4,70M3</t>
  </si>
  <si>
    <t>TRATOR DE ESTEIRAS, POTENCIA DE 100 HP, PESO OPERACIONAL DE 9,4 T, COM LAMINACOM CAPACIDADE DE 2,19 M3</t>
  </si>
  <si>
    <t>TRATOR DE ESTEIRAS, POTENCIA DE 150 HP, PESO OPERACIONAL DE 16,7 T, COM RODAMOTRIZ ELEVADA E LAMINA COM CONTATO DE 3,18M3</t>
  </si>
  <si>
    <t>TRATOR DE ESTEIRAS, POTENCIA DE 170 HP, PESO OPERACIONAL DE 19 T, COM LÂMINACOM CAPACIDADE DE 5,2 M3</t>
  </si>
  <si>
    <t>TRATOR DE ESTEIRAS, POTENCIA DE 347 HP, PESO OPERACIONAL DE 38,5 T, COM LAMINACOM CAPACIDADE DE 8,70M3</t>
  </si>
  <si>
    <t>TRATOR DE ESTEIRAS, POTENCIA NO VOLANTE DE 200 HP, PESO OPERACIONAL DE 20,1 T,COM RODA MOTRIZ ELEVADA E LAMINA COM CAPACIDADE DE 3,89 M3</t>
  </si>
  <si>
    <t>TRATOR DE ESTEIRAS, POTENCIA 125 HP, PESO OPERACIONAL DE 12,9 T, COM LAMINA COMCAPACIDADE DE 2,7 M3</t>
  </si>
  <si>
    <t>TRATOR DE PNEUS ATE 75HP (INCL MANUT/OPERACAO)</t>
  </si>
  <si>
    <t>TRATOR DE PNEUS COM MOTOR *75* HP (LOCACAO COM OPERADOR, COMBUSTIVEL EMANUTENCAO)</t>
  </si>
  <si>
    <t>TRATOR DE PNEUS COM POTENCIA DE 105 CV, TRACAO 4 X 4, PESO COM LASTRO DE 5775KG</t>
  </si>
  <si>
    <t>TRATOR DE PNEUS COM POTENCIA DE 122 CV, TRACAO 4 X 4, PESO COM LASTRO DE 4510KG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</si>
  <si>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</si>
  <si>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</si>
  <si>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</si>
  <si>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</si>
  <si>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</si>
  <si>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TRATORISTA</t>
  </si>
  <si>
    <t>TRENA EM FIBRA DE VIDRO L = 30M</t>
  </si>
  <si>
    <t>TRILHO (TIPO FERROVIA) UTILZADO PARA ESTACAS EM FUNDACOES PREDIAIS</t>
  </si>
  <si>
    <t>TRILHO "U" ALUMINIO 40 X 40MM P/ ROLDANA</t>
  </si>
  <si>
    <t>TRILHO QUADRADO ALUMINIO 1/4'' P/ RODIZIOS</t>
  </si>
  <si>
    <t>TROLEY MANUAL CAPACIDADE 1 T</t>
  </si>
  <si>
    <t>TUBO ACO GALV C/ COSTURA DIN 2440/NBR 5580 CLASSE MEDIA DN 1.1/2" (40MM) E=3,25MM 3,61KG/M</t>
  </si>
  <si>
    <t>TUBO ACO GALV C/ COSTURA DIN 2440/NBR 5580 CLASSE MEDIA DN 1.1/4" (32MM) E=3,25MM PREÇOS DE INSUMOS3,14KG/M</t>
  </si>
  <si>
    <t>TUBO ACO GALV C/ COSTURA DIN 2440/NBR 5580 CLASSE MEDIA DN 1/2" (15MM) E = 2,65MM 1,22KG/M</t>
  </si>
  <si>
    <t>TUBO ACO GALV C/ COSTURA DIN 2440/NBR 5580 CLASSE MEDIA DN 2.1/2" (65MM) E=3,65MM 6,51KG/M</t>
  </si>
  <si>
    <t>TUBO ACO GALV C/ COSTURA DIN 2440/NBR 5580 CLASSE MEDIA DN 2" (50MM) E=3,65MM 5,10KG/M</t>
  </si>
  <si>
    <t>TUBO ACO GALV C/ COSTURA DIN 2440/NBR 5580 CLASSE MEDIA DN 3/4" (20MM) E = 2,65MM 1,58KG/M</t>
  </si>
  <si>
    <t>TUBO ACO GALV C/ COSTURA DIN 2440/NBR 5580 CLASSE MEDIA DN 3" (80MM) E = 4,05MM 8,47KG/M</t>
  </si>
  <si>
    <t>TUBO ACO GALV C/ COSTURA DIN 2440/NBR 5580 CLASSE MEDIA DN 4" (100MM) E = 4,50MM 12,10KG/M</t>
  </si>
  <si>
    <t>TUBO ACO GALV C/ COSTURA DIN 2440/NBR 5580 CLASSE MEDIA DN 5" (125MM) E=5,40MM 17,80KG/M</t>
  </si>
  <si>
    <t>TUBO ACO GALVANIZADO COM COSTURA, CLASSE LEVE, DN 100 MM ( 4"), E = 3,75 MM,*10,55* KG/M (NBR 5580)</t>
  </si>
  <si>
    <t>TUBO ACO GALVANIZADO COM COSTURA, CLASSE LEVE, DN 15 MM ( 1/2"), E = 2,25 MM, *1,2*KG/M (NBR 5580)</t>
  </si>
  <si>
    <t>TUBO ACO GALVANIZADO COM COSTURA, CLASSE LEVE, DN 20 MM ( 3/4"), E = 2,25 MM, *1,3*KG/M (NBR 5580)</t>
  </si>
  <si>
    <t>TUBO ACO GALVANIZADO COM COSTURA, CLASSE LEVE, DN 25 MM ( 1"), E = 2,65 MM, *2,11*KG/M (NBR 5580)</t>
  </si>
  <si>
    <t>TUBO ACO GALVANIZADO COM COSTURA, CLASSE LEVE, DN 32 MM ( 1 1/4"), E = 2,65 MM,*2,71* KG/M (NBR 5580)</t>
  </si>
  <si>
    <t>TUBO ACO GALVANIZADO COM COSTURA, CLASSE LEVE, DN 40 MM ( 1 1/2"), E = 3,00 MM,*3,48* KG/M (NBR 5580)</t>
  </si>
  <si>
    <t>TUBO ACO GALVANIZADO COM COSTURA, CLASSE LEVE, DN 50 MM ( 2"), E = 3,00 MM, *4,40*KG/M (NBR 5580)</t>
  </si>
  <si>
    <t>TUBO ACO GALVANIZADO COM COSTURA, CLASSE LEVE, DN 65 MM ( 2 1/2"), E = 3,35 MM, *6,23* KG/M (NBR 5580)</t>
  </si>
  <si>
    <t>TUBO ACO GALVANIZADO COM COSTURA, CLASSE LEVE, DN 80 MM ( 3"), E = 3,35 MM, *7,32*KG/M (NBR 5580)</t>
  </si>
  <si>
    <t>TUBO ACO INDUSTRIAL DN 2" (50,8 MM) E=1,50MM, PESO= 1,8237 KG/M</t>
  </si>
  <si>
    <t>TUBO ACO PRETO C/ COSTURA DIN 2440/NBR 5580 CLASSE MEDIA DN 100MM ( 4" ) E = 4,50MM- 12,19KG/M</t>
  </si>
  <si>
    <t>TUBO ACO PRETO C/ COSTURA DIN 2440/NBR 5580 CLASSE MEDIA DN 125MM ( 5" ) E = 4,85MM- 16,20KG/M</t>
  </si>
  <si>
    <t>TUBO ACO PRETO C/ COSTURA DIN 2440/NBR 5580 CLASSE MEDIA DN 15MM ( 1/2" ) E =2,65MM - 1,22KG/M</t>
  </si>
  <si>
    <t>TUBO ACO PRETO C/ COSTURA DIN 2440/NBR 5580 CLASSE MEDIA DN 20MM ( 3/4" ) E =2,65MM - 1,58KG/M</t>
  </si>
  <si>
    <t>TUBO ACO PRETO C/ COSTURA DIN 2440/NBR 5580 CLASSE MEDIA DN 32MM ( 1.1/4" ) E =3,35MM - 3,22KG/M</t>
  </si>
  <si>
    <t>TUBO ACO PRETO C/ COSTURA DIN 2440/NBR 5580 CLASSE MEDIA DN 40MM ( 1.1/2" ) E =3,35MM - 3,71KG/M</t>
  </si>
  <si>
    <t>TUBO ACO PRETO C/ COSTURA DIN 2440/NBR 5580 CLASSE MEDIA DN 50MM ( 2" ) E = 3,75MM 5,22KG/M</t>
  </si>
  <si>
    <t>TUBO ACO PRETO C/ COSTURA DIN 2440/NBR 5580 CLASSE MEDIA DN 65MM ( 2.1/2" ) E =3,75MM - 6,68KG/M</t>
  </si>
  <si>
    <t>TUBO ACO PRETO C/ COSTURA DIN 2440/NBR 5580 CLASSE MEDIA DN 80MM ( 3" ) E = 3,75MM 7,87KG/M</t>
  </si>
  <si>
    <t>TUBO ACO PRETO C/ COSTURA DIN 2440/NBR 5580 CLASSE MEDIA DN 90MM ( 3.1/2" ) E =4,25MM - 10,20KG/M</t>
  </si>
  <si>
    <t>TUBO ACO PRETO C/ COSTURA NBR 5580 CLASSE LEVE DN 100MM ( 4" ) E = 3,75MM 10,22KG/M</t>
  </si>
  <si>
    <t>TUBO ACO PRETO C/ COSTURA NBR 5580 CLASSE LEVE DN 15MM ( 1/2" ) E = 2,25MM 1,06KG/M</t>
  </si>
  <si>
    <t>TUBO ACO PRETO C/ COSTURA NBR 5580 CLASSE LEVE DN 20MM ( 3/4" ) E = 2,25MM 1,36KG/M</t>
  </si>
  <si>
    <t>TUBO ACO PRETO C/ COSTURA NBR 5580 CLASSE LEVE DN 32MM ( 1.1/4" ) E= 2,65MM - 2,59KGMPREÇOS DE INSUMOS</t>
  </si>
  <si>
    <t>TUBO ACO PRETO C/ COSTURA NBR 5580 CLASSE LEVE DN 40MM ( 1.1/2" ) E= 3,00MM 3,34KG/M</t>
  </si>
  <si>
    <t>TUBO ACO PRETO C/ COSTURA NBR 5580 CLASSE LEVE DN 50MM ( 2" ) E = 3,00MM - 4,23KG/M</t>
  </si>
  <si>
    <t>TUBO ACO PRETO C/ COSTURA NBR 5580 CLASSE LEVE DN 65MM ( 2.1/2" ) E = 3,35MM 6,02KG/M</t>
  </si>
  <si>
    <t>TUBO ACO PRETO C/ COSTURA NBR 5580 CLASSE LEVE DN 80MM ( 3" ) E = 3,35MM - 7,07KG/M</t>
  </si>
  <si>
    <t>TUBO ACO PRETO SEM COSTURA 1/2", E= *2,77 MM, SCHEDULE 40, *1,27 KG/M</t>
  </si>
  <si>
    <t>TUBO ACO PRETO SEM COSTURA 1/2", E= *3,73 MM, SCHEDULE 80, *1,62 KG/M</t>
  </si>
  <si>
    <t>TUBO ACO PRETO SEM COSTURA 14", E= *11,13 MM, SCHEDULE 40, *94,55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</si>
  <si>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</si>
  <si>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</si>
  <si>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</si>
  <si>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</si>
  <si>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</si>
  <si>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</si>
  <si>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</si>
  <si>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</si>
  <si>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</si>
  <si>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</si>
  <si>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</si>
  <si>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</si>
  <si>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</si>
  <si>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CHAPA PRETA E = 1/4" - 30" - 175KG</t>
  </si>
  <si>
    <t>TUBO CHAPA PRETA E = 3/16" - 26" - 147KG</t>
  </si>
  <si>
    <t>TUBO CHAPA PRETA E = 3/8" - 30" -177KG</t>
  </si>
  <si>
    <t>TUBO COBRE CLASSE "E" DN 104 MM</t>
  </si>
  <si>
    <t>TUBO COBRE CLASSE "E" DN 22 MM</t>
  </si>
  <si>
    <t>TUBO COBRE CLASSE "E" DN 28 MM</t>
  </si>
  <si>
    <t>TUBO COBRE CLASSE "E" DN 35 MM</t>
  </si>
  <si>
    <t>TUBO COBRE CLASSE "E" DN 42 MM</t>
  </si>
  <si>
    <t>TUBO COBRE CLASSE "E" DN 54 MM</t>
  </si>
  <si>
    <t>TUBO COBRE CLASSE "E" DN 66 MM</t>
  </si>
  <si>
    <t>TUBO COBRE CLASSE "E" DN 79 MM</t>
  </si>
  <si>
    <t>TUBO CONCRETO ARMADO CLASSE EA-2 PB JE NBR-8890/2007 DN 2000MM P/ ESG SANITARIO</t>
  </si>
  <si>
    <t>TUBO CONCRETO ARMADO CLASSE EA-3 PB JE NBR-8890/2007 DN 2000MM P/ ESG SANITARIO</t>
  </si>
  <si>
    <t>TUBO CONCRETO ARMADO CLASSE PA-3 PB NBR-8890/2007 DN 1100 MM PARA ÁGUASPLUVIAIS</t>
  </si>
  <si>
    <t>TUBO CONCRETO ARMADO, CLASSE EA-2, PB JE, DN 1000 MM, PARA ESGOTO SANITARIO(NBR 8890)</t>
  </si>
  <si>
    <t>TUBO CONCRETO ARMADO, CLASSE EA-2, PB JE, DN 1200 MM, PARA ESGOTO SANITARIO(NBR 8890)</t>
  </si>
  <si>
    <t>TUBO CONCRETO ARMADO, CLASSE EA-2, PB JE, DN 1500 MM, PARA ESGOTO SANITARIO(NBR 8890)</t>
  </si>
  <si>
    <t>TUBO CONCRETO ARMADO, CLASSE EA-2, PB JE, DN 400 MM, PARA ESGOTO SANITARIO (NBR8890)</t>
  </si>
  <si>
    <t>TUBO CONCRETO ARMADO, CLASSE EA-2, PB JE, DN 500 MM, PARA ESGOTO SANITARIO (NBR8890)</t>
  </si>
  <si>
    <t>TUBO CONCRETO ARMADO, CLASSE EA-2, PB JE, DN 600 MM, PARA ESGOTO SANITARIO (NBR8890)</t>
  </si>
  <si>
    <t>TUBO CONCRETO ARMADO, CLASSE EA-2, PB JE, DN 700 MM, PARA ESGOTO SANITARIO (NBR8890)</t>
  </si>
  <si>
    <t>TUBO CONCRETO ARMADO, CLASSE EA-2, PB JE, DN 800 MM, PARA ESGOTO SANITARIO (NBR8890)PREÇOS DE INSUMOS</t>
  </si>
  <si>
    <t>TUBO CONCRETO ARMADO, CLASSE EA-2, PB JE, DN 900 MM, PARA ESGOTO SANITARIO (NBR8890)</t>
  </si>
  <si>
    <t>TUBO CONCRETO ARMADO, CLASSE EA-3, PB JE, DN 1000 MM, PARA ESGOTO SANITARIO(NBR 8890)</t>
  </si>
  <si>
    <t>TUBO CONCRETO ARMADO, CLASSE EA-3, PB JE, DN 1200 MM, PARA ESGOTO SANITARIO(NBR 8890)</t>
  </si>
  <si>
    <t>TUBO CONCRETO ARMADO, CLASSE EA-3, PB JE, DN 1500 MM, PARA ESGOTO SANITARIO(NBR 8890)</t>
  </si>
  <si>
    <t>TUBO CONCRETO ARMADO, CLASSE EA-3, PB JE, DN 400 MM, PARA ESGOTO SANITARIO (NBR8890)</t>
  </si>
  <si>
    <t>TUBO CONCRETO ARMADO, CLASSE EA-3, PB JE, DN 500 MM, PARA ESGOTO SANITARIO (NBR8890)</t>
  </si>
  <si>
    <t>TUBO CONCRETO ARMADO, CLASSE EA-3, PB JE, DN 600 MM, PARA ESGOTO SANITARIO (NBR8890)</t>
  </si>
  <si>
    <t>TUBO CONCRETO ARMADO, CLASSE EA-3, PB JE, DN 700 MM, PARA ESGOTO SANITARIO (NBR8890)</t>
  </si>
  <si>
    <t>TUBO CONCRETO ARMADO, CLASSE EA-3, PB JE, DN 800 MM, PARA ESGOTO SANITARIO (NBR8890)</t>
  </si>
  <si>
    <t>TUBO CONCRETO ARMADO, CLASSE EA-3, PB JE, DN 900 MM, PARA ESGOTO SANITARIO (NBR8890)</t>
  </si>
  <si>
    <t>TUBO CONCRETO ARMADO, CLASSE PA-2, PB, DN 1000 MM, PARA AGUAS PLUVIAIS (NBR8890)</t>
  </si>
  <si>
    <t>TUBO CONCRETO ARMADO, CLASSE PA-2, PB, DN 1100 MM, PARA AGUAS PLUVIAIS (NBR8890)</t>
  </si>
  <si>
    <t>TUBO CONCRETO ARMADO, CLASSE PA-2, PB, DN 1200 MM, PARA AGUAS PLUVIAIS (NBR8890)</t>
  </si>
  <si>
    <t>TUBO CONCRETO ARMADO, CLASSE PA-2, PB, DN 1500 MM, PARA AGUAS PLUVIAIS (NBR8890)</t>
  </si>
  <si>
    <t>TUBO CONCRETO ARMADO, CLASSE PA-2, PB, DN 2000 MM, PARA AGUAS PLUVIAIS (NBR8890)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</si>
  <si>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</si>
  <si>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</si>
  <si>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</si>
  <si>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</si>
  <si>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</si>
  <si>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</si>
  <si>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</si>
  <si>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(NBR8890)</t>
  </si>
  <si>
    <t>TUBO CONCRETO ARMADO, CLASSE PA-3, PB, DN 1200 MM, PARA AGUAS PLUVIAIS (NBR8890)</t>
  </si>
  <si>
    <t>TUBO CONCRETO ARMADO, CLASSE PA-3, PB, DN 1500 MM, PARA AGUAS PLUVIAIS (NBR8890)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</si>
  <si>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</si>
  <si>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</si>
  <si>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</si>
  <si>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</si>
  <si>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</si>
  <si>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</si>
  <si>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CONCRETO SIMPLES POROSO DN 300 MM</t>
  </si>
  <si>
    <t>TUBO CPVC, SOLDAVEL, 15 MM, AGUA QUENTE PREDIAL (NBR 15884)</t>
  </si>
  <si>
    <t>TUBO CPVC, SOLDAVEL, 22 MM, AGUA QUENTE PREDIAL (NBR 15884)</t>
  </si>
  <si>
    <t>TUBO CPVC, SOLDAVEL, 28 MM, AGUA QUENTE PREDIAL (NBR 15884)</t>
  </si>
  <si>
    <t>TUBO DE ACO GALVANIZADO COM COSTURA, CLASSE MEDIA, TAMANHO NOMINAL = 150, DE= 6", E = 4,85 MM, PESO = 19,68 KG/M (NBR 5580)</t>
  </si>
  <si>
    <t>TUBO DE ACO PRETO COM COSTURA, CLASSE MEDIA, TAMANHO NOMINAL = 25, DE = 1", E =3,35 MM, PESO = 2,50 KG/M (NBR 5580)PREÇOS DE INSUMOS</t>
  </si>
  <si>
    <t>TUBO DE ACO PRETO COM COSTURA, NBR 5580, CLASSE LEVE, TAMANHO NOMINAL = 25, DE= 1", E = 2,65 MM, PESO = 2,02 KG/M</t>
  </si>
  <si>
    <t>TUBO DE COBRE, CLASSE "E", PARA INSTALACOES HIDRAULICAS PREDIAIS, DN = 15 MM</t>
  </si>
  <si>
    <t>TUBO DE CONCRETO ARMADO, CLASSE PA-1, PB, DN = 1000 MM, PARA AGUAS PLUVIAIS (NBR8890)</t>
  </si>
  <si>
    <t>TUBO DE CONCRETO ARMADO, CLASSE PA-1, PB, DN = 1100 MM, PARA AGUAS PLUVIAIS (NBR8890)</t>
  </si>
  <si>
    <t>TUBO DE CONCRETO ARMADO, CLASSE PA-1, PB, DN = 1200 MM, PARA AGUAS PLUVIAIS (NBR8890)</t>
  </si>
  <si>
    <t>TUBO DE CONCRETO ARMADO, CLASSE PA-1, PB, DN = 1500 MM, PARA AGUAS PLUVIAIS (NBR8890)</t>
  </si>
  <si>
    <t>TUBO DE CONCRETO ARMADO, CLASSE PA-1, PB, DN = 2000 MM, PARA AGUAS PLUVIAIS (NBR8890)</t>
  </si>
  <si>
    <t>TUBO DE CONCRETO ARMADO, CLASSE PA-1, PB, DN = 400 MM, PARA AGUAS PLUVIAIS (NBR8890)</t>
  </si>
  <si>
    <t>TUBO DE CONCRETO ARMADO, CLASSE PA-1, PB, DN = 500 MM, PARA AGUAS PLUVIAIS (NBR8890)</t>
  </si>
  <si>
    <t>TUBO DE CONCRETO ARMADO, CLASSE PA-1, PB, DN = 600 MM, PARA AGUAS PLUVIAIS (NBR8890)</t>
  </si>
  <si>
    <t>TUBO DE CONCRETO ARMADO, CLASSE PA-1, PB, DN = 700 MM, PARA AGUAS PLUVIAIS (NBR8890)</t>
  </si>
  <si>
    <t>TUBO DE CONCRETO ARMADO, CLASSE PA-1, PB, DN = 800 MM, PARA AGUAS PLUVIAIS (NBR8890)</t>
  </si>
  <si>
    <t>TUBO DE CONCRETO ARMADO, CLASSE PA-1, PB, DN = 900 MM, PARA AGUAS PLUVIAIS (NBR8890)</t>
  </si>
  <si>
    <t>TUBO DE CONCRETO SIMPLES POROSO, MACHO/FEMEA, DN 200 MM</t>
  </si>
  <si>
    <t>TUBO DE CONCRETO SIMPLES, CLASSE ES, PB JE, DN 400 MM, PARA ESGOTO SANITARIO(NBR 8890)</t>
  </si>
  <si>
    <t>TUBO DE CONCRETO SIMPLES, CLASSE ES, PB JE, DN 500 MM, PARA ESGOTO SANITARIO(NBR 8890)</t>
  </si>
  <si>
    <t>TUBO DE CONCRETO SIMPLES, CLASSE ES, PB JE, DN 600 MM, PARA ESGOTO SANITARIO(NBR 8890)</t>
  </si>
  <si>
    <t>TUBO DE CONCRETO SIMPLES, CLASSE- PS1, MACHO/FEMEA, DN 200 MM, PARA AGUASPLUVIAIS (NBR 8890)</t>
  </si>
  <si>
    <t>TUBO DE CONCRETO SIMPLES, CLASSE- PS1, MACHO/FEMEA, DN 300 MM, PARA AGUASPLUVIAIS (NBR 8890)</t>
  </si>
  <si>
    <t>TUBO DE CONCRETO SIMPLES, CLASSE- PS1, MACHO/FEMEA, DN 400 MM, PARA AGUASPLUVIAIS (NBR 8890)</t>
  </si>
  <si>
    <t>TUBO DE CONCRETO SIMPLES, CLASSE- PS1, MACHO/FEMEA, DN 500 MM, PARA AGUASPLUVIAIS (NBR 8890)</t>
  </si>
  <si>
    <t>TUBO DE CONCRETO SIMPLES, CLASSE- PS1, MACHO/FEMEA, DN 600 MM, PARA AGUASPLUVIAIS (NBR 8890)</t>
  </si>
  <si>
    <t>TUBO DE CONCRETO SIMPLES, CLASSE- PS1, PB, DN 200 MM, PARA AGUAS PLUVIAIS (NBR8890)</t>
  </si>
  <si>
    <t>TUBO DE CONCRETO SIMPLES, CLASSE- PS1, PB, DN 300 MM, PARA AGUAS PLUVIAIS (NBR8890)</t>
  </si>
  <si>
    <t>TUBO DE CONCRETO SIMPLES, CLASSE- PS1, PB, DN 400 MM, PARA AGUAS PLUVIAIS (NBR8890)</t>
  </si>
  <si>
    <t>TUBO DE CONCRETO SIMPLES, CLASSE- PS1, PB, DN 500 MM, PARA AGUAS PLUVIAIS (NBR8890)</t>
  </si>
  <si>
    <t>TUBO DE CONCRETO SIMPLES, CLASSE- PS1, PB, DN 600 MM, PARA AGUAS PLUVIAIS (NBR8890)</t>
  </si>
  <si>
    <t>TUBO DE CONCRETO SIMPLES, CLASSE- PS2, PB, DN 200 MM, PARA AGUAS PLUVIAIS (NBR8890)</t>
  </si>
  <si>
    <t>TUBO DE CONCRETO SIMPLES, CLASSE- PS2, PB, DN 300 MM, PARA AGUAS PLUVIAIS (NBR8890)</t>
  </si>
  <si>
    <t>TUBO DE CONCRETO SIMPLES, CLASSE- PS2, PB, DN 400 MM, PARA AGUAS PLUVIAIS (NBR8890)</t>
  </si>
  <si>
    <t>TUBO DE CONCRETO SIMPLES, CLASSE- PS2, PB, DN 500 MM, PARA AGUAS PLUVIAIS (NBR8890)</t>
  </si>
  <si>
    <t>TUBO DE CONCRETO SIMPLES, CLASSE- PS2, PB, DN 600 MM, PARA AGUAS PLUVIAIS (NBR8890)PREÇOS DE INSUMOS</t>
  </si>
  <si>
    <t>TUBO DE DESCARGA PVC, PARA LIGACAO CAIXA DE DESCARGA - EMBUTIR, 40 MM X 150 CM</t>
  </si>
  <si>
    <t>TUBO DE DESCIDA EXTERNO DE PVC PARA CAIXA DE DESCARGA EXTERNA ALTA - 40 MM X1,60 M</t>
  </si>
  <si>
    <t>TUBO DE POLIETILENO DE ALTA DENSIDADE (PEAD), PE-80, DE = 20 MM X 2,3 MM DE PAREDE,PARA LIGACAO DE AGUA PREDIAL (NBR 8417)</t>
  </si>
  <si>
    <t>TUBO DE POLIETILENO DE ALTA DENSIDADE (PEAD), PE-80, DE = 32 MM X 3,0 MM DE PAREDE,PARA LIGACAO DE AGUA PREDIAL (NBR 8417)</t>
  </si>
  <si>
    <t>TUBO DE POLIETILENO DE ALTA DENSIDADE, PEAD, PE-80, DE = 110 MM X 10,0 MM PAREDE, (SDR 11 - PN 12,5 ) PARA REDE DE AGUA (NBR 15561)</t>
  </si>
  <si>
    <t>TUBO DE POLIETILENO DE ALTA DENSIDADE, PEAD, PE-80, DE = 160 MM X 14,6 MM PAREDE,(SDR 11 - PN 12,5 ) PARA REDE DE AGUA (NBR 15561)</t>
  </si>
  <si>
    <t>TUBO DE POLIETILENO DE ALTA DENSIDADE, PEAD, PE-80, DE = 900 MM X 34,7 MM PAREDE, (SDR 26 - PN 05 ) PARA REDE DE AGUA (NBR 15561)</t>
  </si>
  <si>
    <t>TUBO DE POLIETILENO DE ALTA DENSIDADE, PEAD, PE-80, DE 1000 MM X 38,5 MM PAREDE, (SDR 26 - PN 05 ) P/REDE DE AGUA, ISO 4427/96</t>
  </si>
  <si>
    <t>TUBO DE POLIETILENO DE ALTA DENSIDADE, PEAD, PE-80, DE 1200 MM X 37,2 MM PAREDE, (SDR 32,25 - PN 04 ) P/REDE DE AGUA, ISO 4427/96</t>
  </si>
  <si>
    <t>TUBO DE POLIETILENO DE ALTA DENSIDADE, PEAD, PE-80, DE 1400 MM X 42,9 MM PAREDE,(SDR 32,25 - PN 04 ) P/REDE DE AGUA, ISO 4427/96</t>
  </si>
  <si>
    <t>TUBO DE POLIETILENO DE ALTA DENSIDADE, PEAD, PE-80, DE 1600 MM X 49,0 MM PAREDE, (SDR 32,25 - PN 04 ) P/REDE DE AGUA, ISO 4427/96</t>
  </si>
  <si>
    <t>TUBO DE POLIETILENO DE ALTA DENSIDADE, PEAD, PE-80, DE 630 MM X 57,3 MM PAREDE,SDR 11 - PN 12,5 ) P/REDE DE AGUA, ISO 4427/96</t>
  </si>
  <si>
    <t>TUBO DE POLIETILENO DE ALTA DENSIDADE, PEAD, PE-80, DE= 200 MM X 18,2 MM PAREDE, (SDR 11 - PN 12,5 ) PARA REDE DE AGUA (NBR 15561)</t>
  </si>
  <si>
    <t>TUBO DE POLIETILENO DE ALTA DENSIDADE, PEAD, PE-80, DE= 315 MM X 28,7 MM PAREDE, (SDR 11 - PN 12,5 ) PARA REDE DE AGUA (NBR 15561)</t>
  </si>
  <si>
    <t>TUBO DE POLIETILENO DE ALTA DENSIDADE, PEAD, PE-80, DE= 400 MM X 36,4 MM PAREDE, (SDR 11 - PN 12,5 ) PARA REDE DE AGUA (NBR 15561)</t>
  </si>
  <si>
    <t>TUBO DE POLIETILENO DE ALTA DENSIDADE, PEAD, PE-80, DE= 50 MM X 4,6 MM PAREDE,(SDR 11 - PN 12,5) PARA REDE DE AGUA (NBR 15561)</t>
  </si>
  <si>
    <t>TUBO DE POLIETILENO DE ALTA DENSIDADE, PEAD, PE-80, DE= 500 MM X 45,5 MM PAREDE, (SDR 11 - PN 12,5 ) PARA REDE DE AGUA (NBR 15561)</t>
  </si>
  <si>
    <t>TUBO DE POLIETILENO DE ALTA DENSIDADE, PEAD, PE-80, DE= 730 MM X 34,1 MM PAREDE, (SDR 21 - PN 06 ) PARA REDE DE AGUA (NBR 15561)</t>
  </si>
  <si>
    <t>TUBO DE POLIETILENO DE ALTA DENSIDADE, PEAD, PE-80, DE= 75 MM X 6,9 MM PAREDE, (SRD 11 - PN 12,5 ) PARA REDE DE AGUA (NBR 15561)</t>
  </si>
  <si>
    <t>TUBO DE POLIETILENO DE ALTA DENSIDADE, PEAD, PE-80, DE= 800 MM X 30,8 MM PAREDE, (SDR 26 - PN 05 ) PARA REDE DE AGUA (NBR 15561)</t>
  </si>
  <si>
    <t>TUBO DE PVC PARA VENTILACAO, TIPO LEVE, DN = 125 MM</t>
  </si>
  <si>
    <t>TUBO PVC SERIE NORMAL, DN 100 MM, PARA ESGOTO PREDIAL (NBR 5688)</t>
  </si>
  <si>
    <t>TUBO PVC SERIE NORMAL, DN 150 MM, PARA ESGOTO PREDIAL (NBR 5688)</t>
  </si>
  <si>
    <t>TUBO PVC SERIE NORMAL, DN 40 MM, PARA ESGOTO PREDIAL (NBR 5688)</t>
  </si>
  <si>
    <t>TUBO PVC SERIE NORMAL, DN 50 MM, PARA ESGOTO PREDIAL (NBR 5688)</t>
  </si>
  <si>
    <t>TUBO PVC SERIE NORMAL, DN 75 MM, PARA ESGOTO PREDIAL (NBR 5688)</t>
  </si>
  <si>
    <t>TUBO PVC DE REVESTIMENTO GEOMECANICO NERVURADO REFORCADO, DN = 150 MM,COMPRIMENTO = 2 M</t>
  </si>
  <si>
    <t>TUBO PVC DE REVESTIMENTO GEOMECANICO NERVURADO REFORCADO, DN = 200 MM,COMPRIMENTO = 2 M</t>
  </si>
  <si>
    <t>TUBO PVC DE REVESTIMENTO GEOMECANICO NERVURADO STANDARD, DN = 154 MM,COMPRIMENTO = 2 M</t>
  </si>
  <si>
    <t>TUBO PVC DE REVESTIMENTO GEOMECANICO NERVURADO STANDARD, DN = 206 MM,COMPRIMENTO = 2 M</t>
  </si>
  <si>
    <t>TUBO PVC DE REVESTIMENTO GEOMECANICO NERVURADO STANDARD, DN = 250 MM,COMPRIMENTO = 2 M</t>
  </si>
  <si>
    <t>TUBO PVC DEFOFO, JEI, 1 MPA, DN 100 MM, PARA REDE DE AGUA (NBR 7665)</t>
  </si>
  <si>
    <t>TUBO PVC DEFOFO, JEI, 1 MPA, DN 150 MM, PARA REDEDE AGUA (NBR 7665)</t>
  </si>
  <si>
    <t>TUBO PVC DEFOFO, JEI, 1 MPA, DN 200 MM, PARA REDE DE AGUA (NBR 7665)</t>
  </si>
  <si>
    <t>TUBO PVC DEFOFO, JEI, 1 MPA, DN 250 MM, PARA REDE DE AGUA (NBR 7665)PREÇOS DE INSUMOS</t>
  </si>
  <si>
    <t>TUBO PVC DEFOFO, JEI, 1 MPA, DN 300 MM, PARA REDE DE AGUA (NBR 7665)</t>
  </si>
  <si>
    <t>TUBO PVC DRENAGEM CORRUGADO FLEXIVEL PERFURADO DN 100 OU 110</t>
  </si>
  <si>
    <t>TUBO PVC DRENAGEM CORRUGADO FLEXIVEL PERFURADO DN 65</t>
  </si>
  <si>
    <t>TUBO PVC DRENAGEM CORRUGADO RIGIDO PERFURADO DN 150</t>
  </si>
  <si>
    <t>TUBO PVC EB 644 P/ REDE COLET ESG JE DN 200MM</t>
  </si>
  <si>
    <t>TUBO PVC EB-644 P/ REDE COLET ESG JE DN 100MM</t>
  </si>
  <si>
    <t>TUBO PVC EB-644 P/ REDE COLET ESG JE DN 125MM</t>
  </si>
  <si>
    <t>TUBO PVC EB-644 P/ REDE COLET ESG JE DN 150MM</t>
  </si>
  <si>
    <t>TUBO PVC EB-644 P/ REDE COLET ESG JE DN 250MM</t>
  </si>
  <si>
    <t>TUBO PVC EB-644 P/ REDE COLET ESG JE DN 300MM</t>
  </si>
  <si>
    <t>TUBO PVC EB-644 P/ REDE COLET ESG JE DN 350MM</t>
  </si>
  <si>
    <t>TUBO PVC EB-644 P/ REDE COLET ESG JE DN 400MM</t>
  </si>
  <si>
    <t>TUBO PVC PBA 12 JE NBR 5647 P/REDE AGUA DN 100/DE 110 MM</t>
  </si>
  <si>
    <t>TUBO PVC PBA 12 JE NBR 5647 P/REDE AGUA DN 50/DE 60 MM</t>
  </si>
  <si>
    <t>TUBO PVC PBA 12 JE NBR 5647 P/REDE AGUA DN 75/DE 85 MM</t>
  </si>
  <si>
    <t>TUBO PVC PBA 15 JE NBR 5647 P/REDE AGUA DN 100/DE 110 MM</t>
  </si>
  <si>
    <t>TUBO PVC PBA 15 JE NBR 5647 P/REDE AGUA DN 50/DE 60 MM</t>
  </si>
  <si>
    <t>TUBO PVC PBA 15 JE NBR 5647 P/REDE AGUA DN 75/DE 85 MM</t>
  </si>
  <si>
    <t>TUBO PVC PBA 20 JE NBR 5647 P/REDE AGUA DN 100/DE 110 MM</t>
  </si>
  <si>
    <t>TUBO PVC PBA 20 JE NBR 5647 P/REDE AGUA DN 50/DE 60 MM</t>
  </si>
  <si>
    <t>TUBO PVC PBA 20 JE NBR 5647 P/REDE AGUA DN 75/DE 85 MM</t>
  </si>
  <si>
    <t>TUBO PVC ROSCAVEL, 3/4", AGUA FRIA PREDIAL</t>
  </si>
  <si>
    <t>TUBO PVC TIPO LEVE PBL DN 250MM PARA VENTILAÇÃO / EXAUSTÃO</t>
  </si>
  <si>
    <t>TUBO PVC TIPO LEVE PBL DN 300MM PARA VENTILAÇÃO / EXAUSTÃO</t>
  </si>
  <si>
    <t>TUBO PVC TIPO LEVE PBL DN 400MM PARA VENTILAÇÃO / EXAUSTÃO</t>
  </si>
  <si>
    <t>TUBO PVC, PBV, SERIE R, DN 100 MM, PARA ESGOTO OU AGUAS PLUVIAIS PREDIAL (NBR5688)</t>
  </si>
  <si>
    <t>TUBO PVC, PBV, SERIE R, DN 150 MM, PARA ESGOTO OU AGUAS PLUVIAIS PREDIAL (NBR5688)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</si>
  <si>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</si>
  <si>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</si>
  <si>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</si>
  <si>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</si>
  <si>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</si>
  <si>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</si>
  <si>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</si>
  <si>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</si>
  <si>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</si>
  <si>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</si>
  <si>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</si>
  <si>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</si>
  <si>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</si>
  <si>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</si>
  <si>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</si>
  <si>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</si>
  <si>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</si>
  <si>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</si>
  <si>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</si>
  <si>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(NBR-5648)PREÇOS DE INSUMOS</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</si>
  <si>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</si>
  <si>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</si>
  <si>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</si>
  <si>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</si>
  <si>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</si>
  <si>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</si>
  <si>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</si>
  <si>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1/2" DIN 2440 PSI 300 C/ COSTURA ROSCA CONICA</t>
  </si>
  <si>
    <t>UNIAO EM POLIPROPILENO (PP), PARA TUBO EM PEAD, 20 MM - LIGACAO PREDIAL DE AGUA</t>
  </si>
  <si>
    <t>UNIAO EM POLIPROPILENO (PP), PARA TUBO EM PEAD, 32 MM - LIGACAO PREDIAL DE AGUA</t>
  </si>
  <si>
    <t>UNIAO FERRO GALV C/ASSENTO CONICO BRONZE 1 1/2"</t>
  </si>
  <si>
    <t>UNIAO FERRO GALV C/ASSENTO CONICO BRONZE 1/2"</t>
  </si>
  <si>
    <t>UNIAO FERRO GALV C/ASSENTO CONICO BRONZE 1"</t>
  </si>
  <si>
    <t>UNIAO FERRO GALV C/ASSENTO CONICO BRONZE 2 1/2"</t>
  </si>
  <si>
    <t>UNIAO FERRO GALV C/ASSENTO CONICO BRONZE 2"</t>
  </si>
  <si>
    <t>UNIAO FERRO GALV C/ASSENTO CONICO BRONZE 3/4"</t>
  </si>
  <si>
    <t>UNIAO FERRO GALV C/ASSENTO CONICO BRONZE 3"</t>
  </si>
  <si>
    <t>UNIAO FERRO GALV C/ASSENTO CONICO BRONZE 4"</t>
  </si>
  <si>
    <t>UNIAO FERRO GALV C/ASSENTO CONICO FERRO LONGO 1 1/2"</t>
  </si>
  <si>
    <t>UNIAO FERRO GALV C/ASSENTO CONICO FERRO LONGO 1/2"</t>
  </si>
  <si>
    <t>UNIAO FERRO GALV C/ASSENTO CONICO FERRO LONGO 1"</t>
  </si>
  <si>
    <t>UNIAO FERRO GALV C/ASSENTO CONICO FERRO LONGO 2 1/2"</t>
  </si>
  <si>
    <t>UNIAO FERRO GALV C/ASSENTO CONICO FERRO LONGO 2"</t>
  </si>
  <si>
    <t>UNIAO FERRO GALV C/ASSENTO CONICO FERRO LONGO 3/4"</t>
  </si>
  <si>
    <t>UNIAO FERRO GALV C/ASSENTO CONICO FERRO LONGO 3"</t>
  </si>
  <si>
    <t>UNIAO FERRO GALV C/ASSENTO CONICO FERRO LONGO 4"</t>
  </si>
  <si>
    <t>UNIAO FERRO GALV C/ASSENTO PLANO C/JUNTA NITRIPACK 1 1/4"</t>
  </si>
  <si>
    <t>UNIAO FERRO GALV ROSCA 1 1/2"</t>
  </si>
  <si>
    <t>UNIAO FERRO GALV ROSCA 1 1/4"</t>
  </si>
  <si>
    <t>UNIAO FERRO GALV ROSCA 1/2"</t>
  </si>
  <si>
    <t>UNIAO FERRO GALV ROSCA 1"</t>
  </si>
  <si>
    <t>UNIAO FERRO GALV ROSCA 2 1/2"</t>
  </si>
  <si>
    <t>UNIAO FERRO GALV ROSCA 2"</t>
  </si>
  <si>
    <t>UNIAO FERRO GALV ROSCA 3/4"</t>
  </si>
  <si>
    <t>UNIAO FERRO GALV ROSCA 3"</t>
  </si>
  <si>
    <t>UNIAO FERRO GALV ROSCA 4"</t>
  </si>
  <si>
    <t>UNIAO PVC C/ROSCA P/AGUA FRIA PREDIAL 1 1/2"</t>
  </si>
  <si>
    <t>UNIAO PVC C/ROSCA P/AGUA FRIA PREDIAL 1 1/4"</t>
  </si>
  <si>
    <t>UNIAO PVC C/ROSCA P/AGUA FRIA PREDIAL 1/2"</t>
  </si>
  <si>
    <t>UNIAO PVC C/ROSCA P/AGUA FRIA PREDIAL 1"</t>
  </si>
  <si>
    <t>UNIAO PVC C/ROSCA P/AGUA FRIA PREDIAL 2 1/2"</t>
  </si>
  <si>
    <t>UNIAO PVC C/ROSCA P/AGUA FRIA PREDIAL 2"</t>
  </si>
  <si>
    <t>UNIAO PVC C/ROSCA P/AGUA FRIA PREDIAL 3/4"</t>
  </si>
  <si>
    <t>UNIAO PVC C/ROSCA P/AGUA FRIA PREDIAL 3"</t>
  </si>
  <si>
    <t>UNIAO PVC C/ROSCA P/AGUA FRIA PREDIAL 4"</t>
  </si>
  <si>
    <t>UNIAO PVC SOLD P/AGUA FRIA PREDIAL 110MM</t>
  </si>
  <si>
    <t>UNIAO PVC SOLD P/AGUA FRIA PREDIAL 20MM</t>
  </si>
  <si>
    <t>UNIAO PVC SOLD P/AGUA FRIA PREDIAL 25MMPREÇOS DE INSUMOS</t>
  </si>
  <si>
    <t>UNIAO PVC SOLD P/AGUA FRIA PREDIAL 32MM</t>
  </si>
  <si>
    <t>UNIAO PVC SOLD P/AGUA FRIA PREDIAL 40MM</t>
  </si>
  <si>
    <t>UNIAO PVC SOLD P/AGUA FRIA PREDIAL 50MM</t>
  </si>
  <si>
    <t>UNIAO PVC SOLD P/AGUA FRIA PREDIAL 60MM</t>
  </si>
  <si>
    <t>UNIAO PVC SOLD P/AGUA FRIA PREDIAL 75MM</t>
  </si>
  <si>
    <t>UNIAO PVC SOLD P/AGUA FRIA PREDIAL 85MM</t>
  </si>
  <si>
    <t>UNIAO TIPO STORZ, COM EMPATACAO INTERNA TIPO ANEL DE EXPANSAO, ENGATE RAPIDO1 1/2", PARA MANGUEIRA DE COMBATE A INCENDIO PREDIAL</t>
  </si>
  <si>
    <t>UNIAO TIPO STORZ, COM EMPATACAO INTERNA TIPO ANEL DE EXPANSAO, ENGATE RAPIDO2 1/2", PARA MANGUEIRA DE COMBATE A INCENDIO PREDIAL</t>
  </si>
  <si>
    <t>USINA DE ASFALTO À QUENTE FIXA, TIPO "CONTRA FLUXO" TEREX, MOD. MAGNUM 140,CAPACIDADE 100 A 140 T/H, POT. 280 KW., COM MISTURADOR EXTERNO ROTATIVO</t>
  </si>
  <si>
    <t>USINA DE ASFALTO A FRIO ROMANELLI, MODELO UPMR 30/40, CAP. 30 A 40 T/H**CAIXA**</t>
  </si>
  <si>
    <t>USINA DE ASFALTO A FRIO, TIPO ALMEIDA MOD. PMF-35D OU SIMILAR- CAPACIDADE 60 A 80T/H - ELETRICA - POTENCIA 30 HP</t>
  </si>
  <si>
    <t>USINA DE ASFALTO A QUENTE FIXA "CONTRA FLUXO" TEREX MODELO MAGNUM 80,CAPACIDADE 60 A 80 T/H, 188 KW, C/ MISTURADOR</t>
  </si>
  <si>
    <t>USINA DE ASFALTO A QUENTE, FIXA, CIBER UACF 15 P ADVANCED, CAP. 60 A 80 T/H,GRAVIMETRICA, **CAIXA**</t>
  </si>
  <si>
    <t>USINA DE ASFALTO GRAVIMETRICA, TEREX, MOD. H 50 C, CAPACIDADE 100/150 T/H, POT.400 KW.</t>
  </si>
  <si>
    <t>USINA DE CONCRETO FIXA CAP 100M3/H</t>
  </si>
  <si>
    <t>USINA DE CONCRETO FIXA (CAPACIDADE DE 90 A 120 M3/H), SEM SILO</t>
  </si>
  <si>
    <t>USINA DE CONCRETO FIXA CAP 40M3/H, CIBI , modelo DEA 40 H/1, SEM SILO</t>
  </si>
  <si>
    <t>USINA DE CONCRETO FIXA CAP 60M3/H ,CIBI, MODELO COMPACTA 5 H1 , SEM SILO</t>
  </si>
  <si>
    <t>USINA DE CONCRETO FIXA CAP 80M3/H, CIBI , MODELO ASTRA 4 S/H1- SEM SILO</t>
  </si>
  <si>
    <t>USINA DE LAMA ASFALTICA, PROD 30 A 50 T/H, SILO DE AGREGADO 7 M3, RESERVATORIOSPARA EMULSAO E AGUA DE 2,3 M3 CADA, MISTURADOR TIPO PUGG-MILL A SER MONTADOSOBRE CAMINHAO</t>
  </si>
  <si>
    <t>USINA DE MISTURAS ASFALTICAS A QUENTE, MOVEL, TIPO "CONTRA FLUXO", CAPACIDADEDE 40 A 80 T/H</t>
  </si>
  <si>
    <t>USINA MISTURADORA DE SOLOS CIBER USC-50 P, DOSADORES TRIPLOS, CALHAVIBRATORIA CAP. 200/500 T - 201 HP **CAIXA**</t>
  </si>
  <si>
    <t>USINA MISTURADORA DE SOLOS, TEREX, MOD. USF 600, CAPACIDADE 300/600 T/H, POT. 100KW,</t>
  </si>
  <si>
    <t>VÁLVULA DE DESCARGA DE *1 1/2"* COM REGISTRO E ACABAMENTO EM METAL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</si>
  <si>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</si>
  <si>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</si>
  <si>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</si>
  <si>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</si>
  <si>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</si>
  <si>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</si>
  <si>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11/2", PARA FUNDO DE POCO</t>
  </si>
  <si>
    <t>VALVULA DE RETENCAO DE BRONZE, PE COM CRIVOS, EXTREMIDADE COM ROSCA, DE 11/4", PARA FUNDO DE POCO</t>
  </si>
  <si>
    <t>VALVULA DE RETENCAO DE BRONZE, PE COM CRIVOS, EXTREMIDADE COM ROSCA, DE 1",PARA FUNDO DE POCO</t>
  </si>
  <si>
    <t>VALVULA DE RETENCAO DE BRONZE, PE COM CRIVOS, EXTREMIDADE COM ROSCA, DE 21/2", PARA FUNDO DE POCO</t>
  </si>
  <si>
    <t>VALVULA DE RETENCAO DE BRONZE, PE COM CRIVOS, EXTREMIDADE COM ROSCA, DE 2",PARA FUNDO DE POCO</t>
  </si>
  <si>
    <t>VALVULA DE RETENCAO DE BRONZE, PE COM CRIVOS, EXTREMIDADE COM ROSCA, DE 3/4",PARA FUNDO DE POCO</t>
  </si>
  <si>
    <t>VALVULA DE RETENCAO DE BRONZE, PE COM CRIVOS, EXTREMIDADE COM ROSCA, DE 3",PARA FUNDO DE POCOPREÇOS DE INSUMOS</t>
  </si>
  <si>
    <t>VALVULA DE RETENCAO DE BRONZE, PE COM CRIVOS, EXTREMIDADE COM ROSCA, DE 4",PARA FUNDO DE POCO</t>
  </si>
  <si>
    <t>VALVULA DE RETENCAO HORIZONTAL, DE BRONZE (PN-25), 1 1/2", 400 PSI, TAMPA DE PORCADE UNIAO, EXTREMIDADES COM ROSCA</t>
  </si>
  <si>
    <t>VALVULA DE RETENCAO HORIZONTAL, DE BRONZE (PN-25), 1 1/4", 400 PSI, TAMPA DE PORCADE UNIAO, EXTREMIDADES COM ROSCA</t>
  </si>
  <si>
    <t>VALVULA DE RETENCAO HORIZONTAL, DE BRONZE (PN-25), 1/2", 400 PSI, TAMPA DE PORCADE UNIAO, EXTREMIDADES COM ROSCA</t>
  </si>
  <si>
    <t>VALVULA DE RETENCAO HORIZONTAL, DE BRONZE (PN-25), 1", 400 PSI, TAMPA DE PORCA DEUNIAO, EXTREMIDADES COM ROSCA</t>
  </si>
  <si>
    <t>VALVULA DE RETENCAO HORIZONTAL, DE BRONZE (PN-25), 2 1/2", 400 PSI, TAMPA DE PORCADE UNIAO, EXTREMIDADES COM ROSCA</t>
  </si>
  <si>
    <t>VALVULA DE RETENCAO HORIZONTAL, DE BRONZE (PN-25), 2", 400 PSI, TAMPA DE PORCA DEUNIAO, EXTREMIDADES COM ROSCA</t>
  </si>
  <si>
    <t>VALVULA DE RETENCAO HORIZONTAL, DE BRONZE (PN-25), 3/4", 400 PSI, TAMPA DE PORCADE UNIAO, EXTREMIDADES COM ROSCA</t>
  </si>
  <si>
    <t>VALVULA DE RETENCAO HORIZONTAL, DE BRONZE (PN-25), 3", 400 PSI, TAMPA DE PORCA DEUNIAO, EXTREMIDADES COM ROSCA</t>
  </si>
  <si>
    <t>VALVULA DE RETENCAO HORIZONTAL, DE BRONZE (PN-25), 4", 400 PSI, TAMPA DE PORCA DEUNIAO, EXTREMIDADES COM ROSCA</t>
  </si>
  <si>
    <t>VALVULA DE RETENCAO VERTICAL, DE BRONZE (PN-16), 1 1/2", 200 PSI, EXTREMIDADES COMROSCA</t>
  </si>
  <si>
    <t>VALVULA DE RETENCAO VERTICAL, DE BRONZE (PN-16), 1 1/4", 200 PSI, EXTREMIDADES COMROSCA</t>
  </si>
  <si>
    <t>VALVULA DE RETENCAO VERTICAL, DE BRONZE (PN-16), 1/2", 200 PSI, EXTREMIDADES COMROSCA</t>
  </si>
  <si>
    <t>VALVULA DE RETENCAO VERTICAL, DE BRONZE (PN-16), 1", 200 PSI, EXTREMIDADES COMROSCA</t>
  </si>
  <si>
    <t>VALVULA DE RETENCAO VERTICAL, DE BRONZE (PN-16), 2 1/2", 200 PSI, EXTREMIDADES COMROSCA</t>
  </si>
  <si>
    <t>VALVULA DE RETENCAO VERTICAL, DE BRONZE (PN-16), 2", 200 PSI, EXTREMIDADES COMROSCA</t>
  </si>
  <si>
    <t>VALVULA DE RETENCAO VERTICAL, DE BRONZE (PN-16), 3/4", 200 PSI, EXTREMIDADES COMROSCA</t>
  </si>
  <si>
    <t>VALVULA DE RETENCAO VERTICAL, DE BRONZE (PN-16), 3", 200 PSI, EXTREMIDADES COMROSCA</t>
  </si>
  <si>
    <t>VALVULA DE RETENCAO VERTICAL, DE BRONZE (PN-16), 4", 200 PSI, EXTREMIDADES COMROSCA</t>
  </si>
  <si>
    <t>VALVULA DESCARGA P/ MICTORIO</t>
  </si>
  <si>
    <t>VALVULA DESCARGA 1 1/2" EM PVC - ACABAMENTO EM PLASTICO CROMADO TIPOLORENZETTI OU SIMILAR</t>
  </si>
  <si>
    <t>VALVULA DESCARGA 1 1/4" C/ REGISTRO - ACABAMENTO EM METAL CROMADO</t>
  </si>
  <si>
    <t>VALVULA EM METAL CROMADO PARA TANQUE, 1.1/2 " SEM LADRAO</t>
  </si>
  <si>
    <t>VALVULA EM METAL CROMADO TIPO AMERICANA 3.1/2" X 1.1/2" P/ PIA DE COZINHA</t>
  </si>
  <si>
    <t>VALVULA EM PLASTICO BRANCO COM SAIDA LISA PARA TANQUE 1.1/4 " X 1.1/2 "</t>
  </si>
  <si>
    <t>VALVULA EM PLASTICO BRANCO PARA LAVATORIO 1 ", SEM UNHO, COM LADRAO</t>
  </si>
  <si>
    <t>VALVULA EM PLASTICO BRANCO PARA TANQUE OU LAVATORIO 1 ", SEM UNHO E SEMLADRAO</t>
  </si>
  <si>
    <t>VALVULA EM PLASTICO BRANCO PARA TANQUE 1.1/4 " X 1.1/2 ", SEM UNHO E SEM LADRAO</t>
  </si>
  <si>
    <t>VALVULA EM PLASTICO CROMADO PARA LAVATORIO 1 ", SEM UNHO, COM LADRAO</t>
  </si>
  <si>
    <t>VALVULA EM PLASTICO CROMADO TIPO AMERICANA PARA PIA DE COZINHA 3.1/2 " X 1.1/2 ",SEM ADAPTADOR</t>
  </si>
  <si>
    <t>VARA FERRO CROMADO P/ CREMONA H = 120CM</t>
  </si>
  <si>
    <t>VARA FERRO CROMADO P/ CREMONA H = 150CM</t>
  </si>
  <si>
    <t>VASO SANITARIO SIFONADO INFANTIL LOUCA BRANCA</t>
  </si>
  <si>
    <t>VASSOURA MECANICA REBOCAVEL COM ESCOVA CILINDRICA LARGURA UTIL DEVARRIMENTO = 2,44M</t>
  </si>
  <si>
    <t>VEDACAO PVC AQUAPLUV D = 125 MMPREÇOS DE INSUMOS</t>
  </si>
  <si>
    <t>VEDACAO PVC, 100 MM, PARA SAIDA VASO SANITARIO</t>
  </si>
  <si>
    <t>VEDANTE ACRILICO PARA TRINCAS</t>
  </si>
  <si>
    <t>VEICULO COMERCIAL LEVE (PICK-UP) COM CAPACIDADE DE CARGA DE 700 KG, MOTOR FLEX(LOCACAO)</t>
  </si>
  <si>
    <t>VEICULO DE PASSEIO COM MOTOR 1.0 FLEX, POTENCIA 72/76 CV, 4 PORTAS</t>
  </si>
  <si>
    <t>VEICULO DE PASSEIO COM MOTOR 1.6 FLEX, POTENCIA 101/104 CV, 4 PORTAS</t>
  </si>
  <si>
    <t>VEICULO TIPO FURGAO COM MOTOR 1.3 FLEX, 2 PORTAS</t>
  </si>
  <si>
    <t>VEICULO TIPO FURGAO 1.4 MANUAL, 4 VELOCIDADES, TOTAL FLEX, CAP 953 KG, POTENCIA78/80 CV, PARA 2 PASSAGEIROS</t>
  </si>
  <si>
    <t>VENTOSA SIMPLES FOFO C/ROSCA PN-25 DN 1</t>
  </si>
  <si>
    <t>VENTOSA SIMPLES FOFO C/ROSCA PN-25 DN 1 1/2</t>
  </si>
  <si>
    <t>VENTOSA SIMPLES FOFO C/ROSCA PN-25 DN 1 1/4</t>
  </si>
  <si>
    <t>VENTOSA SIMPLES FOFO C/ROSCA PN-25 DN 2</t>
  </si>
  <si>
    <t>VENTOSA SIMPLES FOFO C/ROSCA PN-25 DN 3/4</t>
  </si>
  <si>
    <t>VENTOSA SIMPLES FOFO COM FLANGES, PN-10/16, DN = 50 MM</t>
  </si>
  <si>
    <t>VENTOSA TRIPLICE FUNCAO FOFO C/ FLANGES PN-10 DN 200</t>
  </si>
  <si>
    <t>VENTOSA TRIPLICE FUNCAO FOFO C/ FLANGES PN-10/16 DN 100</t>
  </si>
  <si>
    <t>VENTOSA TRIPLICE FUNCAO FOFO C/ FLANGES PN-10/16 DN 150</t>
  </si>
  <si>
    <t>VENTOSA TRIPLICE FUNCAO FOFO C/ FLANGES PN-10/16/25 DN 50</t>
  </si>
  <si>
    <t>VENTOSA TRIPLICE FUNCAO FOFO C/ FLANGES PN-16 DN 200</t>
  </si>
  <si>
    <t>VENTOSA TRIPLICE FUNCAO FOFO C/ FLANGES PN-25 DN 100</t>
  </si>
  <si>
    <t>VENTOSA TRIPLICE FUNCAO FOFO C/ FLANGES PN-25 DN 150</t>
  </si>
  <si>
    <t>VENTOSA TRIPLICE FUNCAO FOFO C/ FLANGES PN-25 DN 200</t>
  </si>
  <si>
    <t>VERNIZ COPAL</t>
  </si>
  <si>
    <t>VERNIZ POLIURETANO BRILHANTE</t>
  </si>
  <si>
    <t>VERNIZ PROTETOR</t>
  </si>
  <si>
    <t>VERNIZ SINTETICO BRILHANTE</t>
  </si>
  <si>
    <t>VERNIZ SINTETICO FOSCO</t>
  </si>
  <si>
    <t>VEU FIBRA DE VIDRO AEROGLASS/RHODIA OU SIMILAR 0,04 KG/M2</t>
  </si>
  <si>
    <t>VEU POLIESTER</t>
  </si>
  <si>
    <t>VIBRADOR DE IMERSAO C/ MOTOR DIESEL 4,5HP DIAM 48MM C/ MANGOTE</t>
  </si>
  <si>
    <t>VIBRADOR DE IMERSAO C/ MOTOR ELETRICO 2HP MONOFASICO QUALQUER DIAM C/MANGOTE</t>
  </si>
  <si>
    <t>VIBRADOR DE IMERSAO COM MOTOR ELETRICO TRIFASICO ACIMA DE 2 CV, QUALQUERDIAMETRO, COM MANGOTE DE 35 MM (LOCACAO)</t>
  </si>
  <si>
    <t>VIBRADOR DE IMERSAO, DIAMETRO DA PONTEIRA DE *35* MM, COM MOTOR 4 TEMPOS AGASOLINA DE 5,5 HP (5,5 CV)</t>
  </si>
  <si>
    <t>VIBRADOR DE IMERSAO, DIAMETRO DA PONTEIRA DE *45* MM, COM MOTOR ELETRICOTRIFASICO DE 2 HP (2 CV)</t>
  </si>
  <si>
    <t>VIBRADOR DE IMERSAO, DIAMETRO DA PONTEIRA DE *45* MM, COM MOTOR 4 TEMPOS AGASOLINA DE 5,5 HP (5,5 CV)</t>
  </si>
  <si>
    <t>VIBROACABADORA DE ASFALTO SOBRE ESTEIRAS, LARG. PAVIM. MAX. 8,00 M, POT. 100 KW/134 HP, CAP. 600 T/ H</t>
  </si>
  <si>
    <t>VIBROACABADORA DE ASFALTO SOBRE ESTEIRAS, LARG. PAVIM. 2,13 M A 4,55 M, POT. 74KW/ 100 HP, CAP. 400 T/ H</t>
  </si>
  <si>
    <t>VIBROACABADORA DE ASFALTO SOBRE ESTEIRAS, LARG. PAVIM. 2,60 M A 5,75 M, POT. 110HP, CAP. 450 T/ H</t>
  </si>
  <si>
    <t>VIBROACABADORA DE ASFALTO SOBRE ESTEIRAS, LARG. PAVIMENT. 1,90 A 5,3 M, POT. 78KW/105 HP, CAP. 450 T/H</t>
  </si>
  <si>
    <t>VIBROACABADORA DE ASFALTO SOBRE RODAS, LARGURA DE PAVIMENTACAO DE 1,70 A 4,20M, POTENCIA 78 KW/105 HP, CAPACIDADE 300 T/H</t>
  </si>
  <si>
    <t>VIDRACEIRO</t>
  </si>
  <si>
    <t>VIDRO CANELADO 4 MM - SEM COLOCACAOPREÇOS DE INSUMOS</t>
  </si>
  <si>
    <t>VIDRO COMUM LAMINADO LISO INCOLOR DUPLO, ESPESSURA TOTAL 8 MM (CADA CAMADADE 4 MM) - COLOCADO</t>
  </si>
  <si>
    <t>VIDRO COMUM LAMINADO, LISO, INCOLOR, DUPLO, ESPESSURA TOTAL 6 MM (CADA CAMADAE= 3 MM) - COLOCADO</t>
  </si>
  <si>
    <t>VIDRO COMUM LAMINADO, LISO, INCOLOR, TRIPLO, ESPESSURA TOTAL 12 MM (CADACAMADA E= 4 MM) - COLOCADO</t>
  </si>
  <si>
    <t>VIDRO COMUM LAMINADO, LISO, INCOLOR, TRIPLO, ESPESSURA TOTAL 15 MM (CADACAMADA E = 5 MM) - COLOCADO</t>
  </si>
  <si>
    <t>VIDRO CRISTAL COLORIDO 10 MM</t>
  </si>
  <si>
    <t>VIDRO CRISTAL COLORIDO 4 MM</t>
  </si>
  <si>
    <t>VIDRO CRISTAL COLORIDO 6 MM</t>
  </si>
  <si>
    <t>VIDRO CRISTAL COLORIDO 8MM</t>
  </si>
  <si>
    <t>VIDRO LISO FUME E = 4MM - SEM COLOCACAO</t>
  </si>
  <si>
    <t>VIDRO LISO FUME E = 6MM - SEM COLOCACAO</t>
  </si>
  <si>
    <t>VIDRO LISO FUME, E = 5 MM - SEM COLOCACAO</t>
  </si>
  <si>
    <t>VIDRO LISO INCOLOR 10 MM - SEM COLOCACAO</t>
  </si>
  <si>
    <t>VIDRO LISO INCOLOR 2MM - SEM COLOCACAO</t>
  </si>
  <si>
    <t>VIDRO LISO INCOLOR 3 MM - SEM COLOCACAO</t>
  </si>
  <si>
    <t>VIDRO LISO INCOLOR 4MM - SEM COLOCACAO</t>
  </si>
  <si>
    <t>VIDRO LISO INCOLOR 5MM - SEM COLOCACAO</t>
  </si>
  <si>
    <t>VIDRO LISO INCOLOR 6 MM - SEM COLOCACAO</t>
  </si>
  <si>
    <t>VIDRO LISO INCOLOR 8MM - SEM COLOCACAO</t>
  </si>
  <si>
    <t>VIDRO MARTELADO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</si>
  <si>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</si>
  <si>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</si>
  <si>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</si>
  <si>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</si>
  <si>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</si>
  <si>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SEMCOLOCACAO)</t>
  </si>
  <si>
    <t>VIDRO TEMPERADO VERDE E = 10 MM, SEM COLOCACAO</t>
  </si>
  <si>
    <t>VIDRO TEMPERADO VERDE E = 6 MM, SEM COLOCACAO</t>
  </si>
  <si>
    <t>VIDRO TEMPERADO VERDE E = 8 MM, SEM COLOCACAO</t>
  </si>
  <si>
    <t>VIGIA NOTURNO</t>
  </si>
  <si>
    <t>VIGOTA CONCRETO ARMADO PRE-MOLDADO 0,10X0,10X1,00M</t>
  </si>
  <si>
    <t>WASH PRIMER PARA TINTA AUTOMOTIVATotal de Insumos:A adoção do preço de São Paulo para outra localidade ocorre quando a amostra de preços coletados não é suficientepara representar o preço praticado do insumo. Esta metodologia permite que o SINAPI disponibilize preços dereferência para todos os insumos em todas as localidades.</t>
  </si>
  <si>
    <t>PINTURA DA FACHADA</t>
  </si>
  <si>
    <t>1.2</t>
  </si>
  <si>
    <t>1.3</t>
  </si>
  <si>
    <t>1.4</t>
  </si>
  <si>
    <t>1.5</t>
  </si>
  <si>
    <t>1.6</t>
  </si>
  <si>
    <t>1.7</t>
  </si>
  <si>
    <t>1.8</t>
  </si>
  <si>
    <t>1.9</t>
  </si>
  <si>
    <t>1.10</t>
  </si>
  <si>
    <t>1.11</t>
  </si>
  <si>
    <t>1.12</t>
  </si>
  <si>
    <t>1.13</t>
  </si>
  <si>
    <t>1.14</t>
  </si>
  <si>
    <t>1.15</t>
  </si>
  <si>
    <t>1.16</t>
  </si>
  <si>
    <t>1.17</t>
  </si>
  <si>
    <t>1.18</t>
  </si>
  <si>
    <t>1.19</t>
  </si>
  <si>
    <t>1.20</t>
  </si>
  <si>
    <t>1.21</t>
  </si>
  <si>
    <t>1.22</t>
  </si>
  <si>
    <t>1.28</t>
  </si>
  <si>
    <t>1.29</t>
  </si>
  <si>
    <t>1.30</t>
  </si>
  <si>
    <t xml:space="preserve">Descricao                               </t>
  </si>
  <si>
    <t>Unid</t>
  </si>
  <si>
    <t>PÇ TOTAL</t>
  </si>
  <si>
    <t xml:space="preserve">    </t>
  </si>
  <si>
    <t>PLANILHA</t>
  </si>
  <si>
    <t xml:space="preserve">               </t>
  </si>
  <si>
    <t xml:space="preserve">Descrição                               </t>
  </si>
  <si>
    <t xml:space="preserve">Coeficiente      </t>
  </si>
  <si>
    <t xml:space="preserve">Preço Unitário </t>
  </si>
  <si>
    <t xml:space="preserve">Preço Total    </t>
  </si>
  <si>
    <t>INSUMO</t>
  </si>
  <si>
    <t>C001</t>
  </si>
  <si>
    <t>m²</t>
  </si>
  <si>
    <t>COMP</t>
  </si>
  <si>
    <t>C002</t>
  </si>
  <si>
    <t>C003</t>
  </si>
  <si>
    <t>Pintura acrílica grafiato com tinta acr. fosco  (na parte externa da escada) - incluso remoção e escarificação de pintura existente</t>
  </si>
  <si>
    <t>Pintura acrílica com tinta acr. fosco  (na parte interna da escada) - incluso remoção e escarificação de pintura existente</t>
  </si>
  <si>
    <t>Pintura acrílica em concreto aparente na cor de concreto, incluso remoção e escarificação de pintura existente</t>
  </si>
  <si>
    <t>C006</t>
  </si>
  <si>
    <t>C004</t>
  </si>
  <si>
    <t>Remoção de pintura existente e Pintura acrílica texturato com tinta acr. fosco  (lateral esquerda)</t>
  </si>
  <si>
    <t>C005</t>
  </si>
  <si>
    <t>Pintura em tijolo aparente / Resina acrílica cor cerâmica</t>
  </si>
  <si>
    <t>m</t>
  </si>
  <si>
    <t>Demarcação de vagas do estacionamento com tinta epoxi duas demãos</t>
  </si>
  <si>
    <t>PINTURA DOS MUROS</t>
  </si>
  <si>
    <t>ESTACIONAMENTO</t>
  </si>
  <si>
    <t>PINTURA DE CALÇADA</t>
  </si>
  <si>
    <t>PINTURA DE ELEMENTO VAZADO</t>
  </si>
  <si>
    <t>C007</t>
  </si>
  <si>
    <t>Pintura em elemento vazado / Tinta acr. Fosco</t>
  </si>
  <si>
    <t xml:space="preserve">PINTURA DO AUDITÓRIO </t>
  </si>
  <si>
    <t>PINTURA DE PAREDE LATERAL DO AUDITÓRIO</t>
  </si>
  <si>
    <t>PINTURA DO TELHADO DO AUDITÓRIO (ESMALTE SINTÉTICO AZUL)</t>
  </si>
  <si>
    <t>PINTURA DOS PORTÕES (ESMALTE SINTÉTICO AZUL)</t>
  </si>
  <si>
    <t>IMPERMEABILIZAÇÃO DE PLATIBANDA</t>
  </si>
  <si>
    <t>C008</t>
  </si>
  <si>
    <t>Pintura da platibanda com tinta acrílica fosca - incluso remoção e escarificação de pintura existente</t>
  </si>
  <si>
    <t>PORTÕES METÁLICOS (Tamanhos 3,10x2,20 e 5,10x2,20 e com motor elétrico)</t>
  </si>
  <si>
    <t>C009</t>
  </si>
  <si>
    <t>Reforma de calha central do prédio, incluso escarificação, remoção da impermeabilização existente e reconstrução dos mesmos</t>
  </si>
  <si>
    <t>REFORMA DA CALHA CENTRAL DO PRÉDIO</t>
  </si>
  <si>
    <t>REFORMA DA IMPERMEABILIZAÇÃO DA COBERTURA DO RESERVATÓRIO SUPERIOR</t>
  </si>
  <si>
    <t>C010</t>
  </si>
  <si>
    <t>Reforma da impermeabilização da cobertura do reservatório, incluso escarificação, remoção da impermeabilização existente e reconstrução dos mesmos</t>
  </si>
  <si>
    <t>1.23</t>
  </si>
  <si>
    <t>1.24</t>
  </si>
  <si>
    <t>RECONSTRUÇÃO DE REVESTIMENTO EXTERNO COM REMOÇÃO DE FISSURAS</t>
  </si>
  <si>
    <t>C011</t>
  </si>
  <si>
    <t>C012</t>
  </si>
  <si>
    <t>RECONSTRUÇÃO DE REVESTIMENTO EXTERNO COM REMOÇÃO DE FISSURAS COM MASSA ACRILICA PARA TRINCAS</t>
  </si>
  <si>
    <t>1.25</t>
  </si>
  <si>
    <t>REFORMA DO PISO DO ESTACIONAMENTO</t>
  </si>
  <si>
    <t>REFOMA DE PISO INTERTRAVADO, INCLUSO A TROCA DE PEÇAS</t>
  </si>
  <si>
    <t>1.26</t>
  </si>
  <si>
    <t>REFORMA DOS REBOCOS E MURETAS</t>
  </si>
  <si>
    <t>INSTALAÇÃO DOS DRENOS DOS CONDICIONADORES DE AR</t>
  </si>
  <si>
    <t>C013</t>
  </si>
  <si>
    <t>DRENOS DE AR CONDICIONADO, COM TUBO PVC 25MM</t>
  </si>
  <si>
    <t>UND</t>
  </si>
  <si>
    <t>INSTALAÇÃO DE TAMPAS DE FERRO FUNDIDO NO ESTACIONAMENTO</t>
  </si>
  <si>
    <t>1.27</t>
  </si>
  <si>
    <t>APLICAÇÃO DE SELADOR E TEXTURA</t>
  </si>
  <si>
    <t>MERCADO</t>
  </si>
  <si>
    <t>COTAÇÃO</t>
  </si>
  <si>
    <t xml:space="preserve">OBS: TINTA AQUABLOC </t>
  </si>
  <si>
    <t>LATA DE 3,6L</t>
  </si>
  <si>
    <t>CUSTO NA MACOPAN</t>
  </si>
  <si>
    <t>RENDIMENTO</t>
  </si>
  <si>
    <t>20M² POR LATA DE 3,6L</t>
  </si>
  <si>
    <t xml:space="preserve">CIMENTO POLIMERICO CRISTALIZANTE </t>
  </si>
  <si>
    <t>13KG</t>
  </si>
  <si>
    <t>6M²/13KG</t>
  </si>
  <si>
    <t>GABRIELA</t>
  </si>
  <si>
    <t>IMPERCIA</t>
  </si>
  <si>
    <t>Impermeabilização ext. cx d'água com cimento polimérico cristalizante</t>
  </si>
  <si>
    <t xml:space="preserve">Sobre a superfície saturada com água limpa,  aplicar o cimento polimérico cristalizante (05 a 06 demãos) alternadas e cruzadas, espaçadas de 04 a 06 horas, totalizando no mínimo 3,0Kg/m2, sempre molhando com água preveamente entre as demãos. Utilizar brocha, trincha ou vassoura de pelo liso e aplicar na forma de pintura, formando uma camada de aproximadamente 3,0 mm. </t>
  </si>
  <si>
    <t>GL (13KG)</t>
  </si>
  <si>
    <t>IMPERMEABILIZANTE SEMIFLEXÍVEL A BASE DE CIMENTO POLIMÉRICO CRISTALIZANTE</t>
  </si>
  <si>
    <t>C014</t>
  </si>
  <si>
    <t>IMPERMEABILIZAÇÃO DO RESERVATÓRIO</t>
  </si>
  <si>
    <t>1.31</t>
  </si>
  <si>
    <t>C015</t>
  </si>
  <si>
    <t xml:space="preserve">IMPERMEABILIZAÇÃOD DE JUNTA DE DILATAÇÃO COM ESPUMA EXPANSIVA </t>
  </si>
  <si>
    <t>IMPERMEABILIZAÇÃO DE JUNTA DE DILATAÇÃO</t>
  </si>
  <si>
    <t>PINTURA EXTERNA DO FOSSO DA ESCADA (GRAFIATO)</t>
  </si>
  <si>
    <t>PINTURA INTERNA DO FOSSO DA ESCADA (ACRÍLICA FOSCA)</t>
  </si>
  <si>
    <t>PINTURA EM CONCRETO APARENTE (PARTE EXTERNA DE TODO O PRÉDIO)</t>
  </si>
  <si>
    <t>REMOÇÃO E CORREÇÃO DE PINTURA TEXTURATO DO LADO ESQUERDO DO PRÉDIO COM TINTA ACRÍLICA FOSCA</t>
  </si>
  <si>
    <t>PINTURA EM TIJOLO APARENTE NA COR CERÂMICA</t>
  </si>
  <si>
    <t>PINTURA DE TETO</t>
  </si>
  <si>
    <t>PINTURA DAS MURETAS</t>
  </si>
  <si>
    <t>PINTURA DOS ALAMBRADOS</t>
  </si>
  <si>
    <t>PORTA METÁLICA (80*210CM)</t>
  </si>
  <si>
    <t>C016</t>
  </si>
  <si>
    <t>MOTOR ELÉTRICO PARA PORTÕES DE ATÉ 6 METROS DE COMPRIMETNO</t>
  </si>
  <si>
    <t>MOTOR ELÉTRICO PARA PORTÕES DE CORRER</t>
  </si>
  <si>
    <t>DZ 4 (ROSSI)</t>
  </si>
  <si>
    <t>GAREM SEMI INDUSTRIAL 1/3</t>
  </si>
  <si>
    <t>M.O</t>
  </si>
  <si>
    <t>ARTECS SEGURANÇA ELET. - 8457-7797</t>
  </si>
  <si>
    <t>TECTEL -3215-2007</t>
  </si>
  <si>
    <t>PROTECTOR SISTEMAS - 3322-0817/9279-3798</t>
  </si>
  <si>
    <t>LIMEZA DE COBERTURA METÁLICA</t>
  </si>
  <si>
    <t>MOTOR ELÉTRICO</t>
  </si>
  <si>
    <t>C017</t>
  </si>
  <si>
    <t>LIMPEZA DE COBERTURA METÁLICA</t>
  </si>
  <si>
    <t>C018</t>
  </si>
  <si>
    <t>LIMPEZA DE ESTRUTURA EM ACM</t>
  </si>
  <si>
    <t>TOTAL</t>
  </si>
  <si>
    <t>SUBTOTAL</t>
  </si>
  <si>
    <t>BDI (15%)</t>
  </si>
  <si>
    <t xml:space="preserve">SUBTOTAL </t>
  </si>
  <si>
    <r>
      <t>Municipio:</t>
    </r>
    <r>
      <rPr>
        <sz val="10"/>
        <rFont val="Arial"/>
        <family val="2"/>
      </rPr>
      <t xml:space="preserve"> PALMAS  - TO</t>
    </r>
  </si>
  <si>
    <t>Vinícius Sousa Costa</t>
  </si>
  <si>
    <t>Engenheiro Civil</t>
  </si>
  <si>
    <t>Crea: 205.596/D-TO</t>
  </si>
  <si>
    <t>1.32</t>
  </si>
  <si>
    <t>1.33</t>
  </si>
  <si>
    <t>1.34</t>
  </si>
  <si>
    <t>1.35</t>
  </si>
  <si>
    <r>
      <t xml:space="preserve">Obra: </t>
    </r>
    <r>
      <rPr>
        <sz val="10"/>
        <rFont val="Arial"/>
        <family val="2"/>
      </rPr>
      <t>PINTURA EXTERNA GERAL</t>
    </r>
  </si>
  <si>
    <r>
      <rPr>
        <b/>
        <sz val="10"/>
        <rFont val="Arial"/>
        <family val="2"/>
      </rPr>
      <t>Local:</t>
    </r>
    <r>
      <rPr>
        <sz val="10"/>
        <rFont val="Arial"/>
        <family val="2"/>
      </rPr>
      <t xml:space="preserve"> SEDE SEBRAE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</si>
</sst>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0.00"/>
    <numFmt numFmtId="165" formatCode="_(* #,##0.00_);_(* \(#,##0.00\);_(* &quot;-&quot;??_);_(@_)"/>
    <numFmt numFmtId="166" formatCode="_-[$R$-416]\ * #,##0.00_-;\-[$R$-416]\ * #,##0.00_-;_-[$R$-416]\ * &quot;-&quot;??_-;_-@_-"/>
  </numFmts>
  <fonts count="27">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theme="1"/>
      <name val="Arial"/>
      <family val="2"/>
    </font>
    <font>
      <b/>
      <sz val="14"/>
      <color theme="1"/>
      <name val="Arial"/>
      <family val="2"/>
    </font>
    <font>
      <sz val="8"/>
      <name val="Arial"/>
      <family val="2"/>
    </font>
    <font>
      <sz val="10"/>
      <color theme="1"/>
      <name val="Arial"/>
      <family val="2"/>
    </font>
    <font>
      <sz val="9"/>
      <color theme="1"/>
      <name val="Calibri"/>
      <family val="2"/>
      <scheme val="minor"/>
    </font>
    <font>
      <sz val="9"/>
      <color indexed="8"/>
      <name val="Arial"/>
      <family val="2"/>
    </font>
    <font>
      <b/>
      <sz val="9"/>
      <color indexed="8"/>
      <name val="Arial"/>
      <family val="2"/>
    </font>
    <font>
      <b/>
      <sz val="9"/>
      <name val="Arial"/>
      <family val="2"/>
    </font>
    <font>
      <b/>
      <sz val="9"/>
      <name val="Arial Black"/>
      <family val="2"/>
    </font>
    <font>
      <b/>
      <sz val="9"/>
      <name val="Arial "/>
    </font>
    <font>
      <sz val="10"/>
      <name val="Arial"/>
      <family val="2"/>
    </font>
    <font>
      <sz val="10"/>
      <color indexed="8"/>
      <name val="Arial"/>
      <family val="2"/>
    </font>
    <font>
      <sz val="9"/>
      <color indexed="81"/>
      <name val="Segoe UI"/>
      <family val="2"/>
    </font>
    <font>
      <b/>
      <sz val="9"/>
      <color indexed="81"/>
      <name val="Segoe UI"/>
      <family val="2"/>
    </font>
    <font>
      <sz val="9"/>
      <name val="Arial "/>
    </font>
    <font>
      <b/>
      <sz val="9"/>
      <color theme="1"/>
      <name val="Calibri"/>
      <family val="2"/>
      <scheme val="minor"/>
    </font>
    <font>
      <sz val="9"/>
      <name val="Arial"/>
      <family val="2"/>
    </font>
    <font>
      <sz val="9"/>
      <color theme="1"/>
      <name val="Arial"/>
      <family val="2"/>
    </font>
    <font>
      <sz val="9"/>
      <color indexed="81"/>
      <name val="Segoe UI"/>
      <charset val="1"/>
    </font>
    <font>
      <b/>
      <sz val="9"/>
      <color indexed="81"/>
      <name val="Segoe UI"/>
      <charset val="1"/>
    </font>
    <font>
      <sz val="10"/>
      <color theme="1"/>
      <name val="Calibri"/>
      <family val="2"/>
      <scheme val="minor"/>
    </font>
    <font>
      <b/>
      <sz val="10"/>
      <name val="Arial"/>
      <family val="2"/>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0F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64"/>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medium">
        <color indexed="8"/>
      </right>
      <top style="medium">
        <color indexed="8"/>
      </top>
      <bottom style="medium">
        <color indexed="8"/>
      </bottom>
      <diagonal/>
    </border>
    <border>
      <left style="medium">
        <color indexed="8"/>
      </left>
      <right style="thin">
        <color indexed="64"/>
      </right>
      <top/>
      <bottom/>
      <diagonal/>
    </border>
    <border>
      <left style="thin">
        <color indexed="64"/>
      </left>
      <right style="thin">
        <color indexed="64"/>
      </right>
      <top/>
      <bottom/>
      <diagonal/>
    </border>
    <border>
      <left style="thin">
        <color indexed="64"/>
      </left>
      <right style="medium">
        <color indexed="8"/>
      </right>
      <top/>
      <bottom/>
      <diagonal/>
    </border>
    <border>
      <left style="medium">
        <color indexed="8"/>
      </left>
      <right style="thin">
        <color indexed="64"/>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8"/>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cellStyleXfs>
  <cellXfs count="149">
    <xf numFmtId="0" fontId="0" fillId="0" borderId="0" xfId="0"/>
    <xf numFmtId="49" fontId="4" fillId="3" borderId="13"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164" fontId="4" fillId="3" borderId="15" xfId="0" applyNumberFormat="1" applyFont="1" applyFill="1" applyBorder="1" applyAlignment="1">
      <alignment horizontal="center" vertical="center" wrapText="1"/>
    </xf>
    <xf numFmtId="49" fontId="7" fillId="0" borderId="16" xfId="0"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top" wrapText="1"/>
    </xf>
    <xf numFmtId="164" fontId="7" fillId="0" borderId="18" xfId="0" applyNumberFormat="1" applyFont="1" applyBorder="1" applyAlignment="1">
      <alignment horizontal="right" vertical="top" wrapText="1"/>
    </xf>
    <xf numFmtId="49" fontId="7" fillId="4" borderId="16" xfId="0" applyNumberFormat="1" applyFont="1" applyFill="1" applyBorder="1" applyAlignment="1">
      <alignment horizontal="left" vertical="top" wrapText="1"/>
    </xf>
    <xf numFmtId="49" fontId="7" fillId="4" borderId="17" xfId="0" applyNumberFormat="1" applyFont="1" applyFill="1" applyBorder="1" applyAlignment="1">
      <alignment horizontal="left" vertical="top" wrapText="1"/>
    </xf>
    <xf numFmtId="49" fontId="7" fillId="4" borderId="17" xfId="0" applyNumberFormat="1" applyFont="1" applyFill="1" applyBorder="1" applyAlignment="1">
      <alignment horizontal="center" vertical="top" wrapText="1"/>
    </xf>
    <xf numFmtId="164" fontId="7" fillId="4" borderId="18" xfId="0" applyNumberFormat="1" applyFont="1" applyFill="1" applyBorder="1" applyAlignment="1">
      <alignment horizontal="right" vertical="top" wrapText="1"/>
    </xf>
    <xf numFmtId="49" fontId="7" fillId="4" borderId="19" xfId="0" applyNumberFormat="1" applyFont="1" applyFill="1" applyBorder="1" applyAlignment="1">
      <alignment horizontal="left" vertical="top" wrapText="1"/>
    </xf>
    <xf numFmtId="49" fontId="7" fillId="4" borderId="20" xfId="0" applyNumberFormat="1" applyFont="1" applyFill="1" applyBorder="1" applyAlignment="1">
      <alignment horizontal="left" vertical="top" wrapText="1"/>
    </xf>
    <xf numFmtId="49" fontId="7" fillId="4" borderId="20" xfId="0" applyNumberFormat="1" applyFont="1" applyFill="1" applyBorder="1" applyAlignment="1">
      <alignment horizontal="center" vertical="top" wrapText="1"/>
    </xf>
    <xf numFmtId="164" fontId="7" fillId="4" borderId="21" xfId="0" applyNumberFormat="1" applyFont="1" applyFill="1" applyBorder="1" applyAlignment="1">
      <alignment horizontal="right"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top" wrapText="1"/>
    </xf>
    <xf numFmtId="164" fontId="7" fillId="0" borderId="0" xfId="0" applyNumberFormat="1" applyFont="1" applyAlignment="1">
      <alignment horizontal="right" vertical="top" wrapText="1"/>
    </xf>
    <xf numFmtId="0" fontId="4" fillId="3" borderId="13" xfId="0" applyNumberFormat="1" applyFont="1" applyFill="1" applyBorder="1" applyAlignment="1">
      <alignment horizontal="center" vertical="center" wrapText="1"/>
    </xf>
    <xf numFmtId="164" fontId="4" fillId="3" borderId="14" xfId="0" applyNumberFormat="1" applyFont="1" applyFill="1" applyBorder="1" applyAlignment="1">
      <alignment horizontal="center" vertical="center" wrapText="1"/>
    </xf>
    <xf numFmtId="0" fontId="7" fillId="0" borderId="16" xfId="0" applyNumberFormat="1" applyFont="1" applyBorder="1" applyAlignment="1">
      <alignment horizontal="left" vertical="top" wrapText="1"/>
    </xf>
    <xf numFmtId="164" fontId="7" fillId="0" borderId="17" xfId="0" applyNumberFormat="1" applyFont="1" applyBorder="1" applyAlignment="1">
      <alignment horizontal="right" vertical="top" wrapText="1"/>
    </xf>
    <xf numFmtId="164" fontId="7" fillId="4" borderId="17" xfId="0" applyNumberFormat="1" applyFont="1" applyFill="1" applyBorder="1" applyAlignment="1">
      <alignment horizontal="right" vertical="top" wrapText="1"/>
    </xf>
    <xf numFmtId="49" fontId="7" fillId="0" borderId="20" xfId="0" applyNumberFormat="1" applyFont="1" applyBorder="1" applyAlignment="1">
      <alignment horizontal="left" vertical="top" wrapText="1"/>
    </xf>
    <xf numFmtId="49" fontId="7" fillId="0" borderId="20" xfId="0" applyNumberFormat="1" applyFont="1" applyBorder="1" applyAlignment="1">
      <alignment horizontal="center" vertical="top" wrapText="1"/>
    </xf>
    <xf numFmtId="164" fontId="7" fillId="0" borderId="20" xfId="0" applyNumberFormat="1" applyFont="1" applyBorder="1" applyAlignment="1">
      <alignment horizontal="right" vertical="top" wrapText="1"/>
    </xf>
    <xf numFmtId="164" fontId="7" fillId="0" borderId="21" xfId="0" applyNumberFormat="1" applyFont="1" applyBorder="1" applyAlignment="1">
      <alignment horizontal="right" vertical="top" wrapText="1"/>
    </xf>
    <xf numFmtId="0" fontId="7" fillId="0" borderId="0" xfId="0" applyNumberFormat="1" applyFont="1" applyAlignment="1">
      <alignment horizontal="left" vertical="top" wrapText="1"/>
    </xf>
    <xf numFmtId="0" fontId="8"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3" fillId="2" borderId="1" xfId="0" applyFont="1" applyFill="1" applyBorder="1" applyAlignment="1">
      <alignment vertical="center" wrapText="1"/>
    </xf>
    <xf numFmtId="0" fontId="10" fillId="2" borderId="1" xfId="0" applyFont="1" applyFill="1" applyBorder="1" applyAlignment="1">
      <alignment horizontal="center" vertical="center"/>
    </xf>
    <xf numFmtId="43" fontId="10"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165" fontId="10" fillId="2" borderId="1" xfId="3" applyNumberFormat="1" applyFont="1" applyFill="1" applyBorder="1" applyAlignment="1">
      <alignment horizontal="right" vertical="center"/>
    </xf>
    <xf numFmtId="49" fontId="0" fillId="2" borderId="1" xfId="0" applyNumberFormat="1" applyFill="1" applyBorder="1" applyAlignment="1">
      <alignment horizontal="center" vertical="center"/>
    </xf>
    <xf numFmtId="49" fontId="7" fillId="2" borderId="1" xfId="0" applyNumberFormat="1" applyFont="1" applyFill="1" applyBorder="1" applyAlignment="1">
      <alignment horizontal="center" vertical="top"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165" fontId="9" fillId="2" borderId="1" xfId="3" applyFont="1" applyFill="1" applyBorder="1"/>
    <xf numFmtId="0" fontId="15" fillId="2" borderId="1" xfId="0" applyFont="1" applyFill="1" applyBorder="1" applyAlignment="1">
      <alignment horizontal="center" vertical="center" wrapText="1"/>
    </xf>
    <xf numFmtId="165" fontId="15" fillId="2" borderId="1" xfId="0" applyNumberFormat="1" applyFont="1" applyFill="1" applyBorder="1" applyAlignment="1">
      <alignment horizontal="right" vertical="center" wrapText="1"/>
    </xf>
    <xf numFmtId="165" fontId="9" fillId="2" borderId="1" xfId="3" applyFont="1" applyFill="1" applyBorder="1" applyAlignment="1">
      <alignment horizontal="right" vertical="center"/>
    </xf>
    <xf numFmtId="0" fontId="10" fillId="5" borderId="1" xfId="0" applyFont="1" applyFill="1" applyBorder="1" applyAlignment="1">
      <alignment vertical="center"/>
    </xf>
    <xf numFmtId="165" fontId="9" fillId="5" borderId="1" xfId="3" applyFont="1" applyFill="1" applyBorder="1" applyAlignment="1">
      <alignment horizontal="right" vertical="center"/>
    </xf>
    <xf numFmtId="43" fontId="0" fillId="0" borderId="0" xfId="0" applyNumberFormat="1"/>
    <xf numFmtId="0" fontId="0" fillId="0" borderId="1" xfId="0" applyBorder="1" applyAlignment="1">
      <alignment horizontal="center"/>
    </xf>
    <xf numFmtId="0" fontId="18" fillId="2" borderId="1" xfId="0" applyFont="1" applyFill="1" applyBorder="1" applyAlignment="1">
      <alignmen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19"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wrapText="1"/>
    </xf>
    <xf numFmtId="2" fontId="20" fillId="2" borderId="1" xfId="0" applyNumberFormat="1" applyFont="1" applyFill="1" applyBorder="1" applyAlignment="1">
      <alignment horizontal="center" vertical="center"/>
    </xf>
    <xf numFmtId="0" fontId="0" fillId="0" borderId="5" xfId="0" applyBorder="1" applyAlignment="1">
      <alignment horizontal="center" vertical="center" wrapText="1"/>
    </xf>
    <xf numFmtId="0" fontId="0" fillId="0" borderId="0" xfId="0" applyBorder="1"/>
    <xf numFmtId="44" fontId="0" fillId="0" borderId="0" xfId="1" applyFont="1"/>
    <xf numFmtId="0" fontId="0" fillId="0" borderId="2" xfId="0" applyBorder="1"/>
    <xf numFmtId="0" fontId="0" fillId="0" borderId="4" xfId="0" applyBorder="1"/>
    <xf numFmtId="0" fontId="0" fillId="0" borderId="5" xfId="0" applyBorder="1"/>
    <xf numFmtId="0" fontId="0" fillId="0" borderId="6" xfId="0" applyBorder="1"/>
    <xf numFmtId="166" fontId="0" fillId="0" borderId="24" xfId="0" applyNumberFormat="1" applyBorder="1"/>
    <xf numFmtId="0" fontId="0" fillId="0" borderId="25" xfId="0" applyBorder="1"/>
    <xf numFmtId="0" fontId="0" fillId="0" borderId="0" xfId="0" applyAlignment="1">
      <alignment wrapText="1"/>
    </xf>
    <xf numFmtId="0" fontId="0" fillId="0" borderId="27" xfId="0" applyBorder="1"/>
    <xf numFmtId="0" fontId="0" fillId="0" borderId="28" xfId="0" applyBorder="1"/>
    <xf numFmtId="0" fontId="0" fillId="0" borderId="1" xfId="0" applyBorder="1"/>
    <xf numFmtId="0" fontId="24" fillId="0" borderId="0" xfId="0" applyFont="1"/>
    <xf numFmtId="0" fontId="25" fillId="0" borderId="1" xfId="0" applyFont="1" applyFill="1" applyBorder="1" applyAlignment="1">
      <alignment horizontal="left" vertical="center"/>
    </xf>
    <xf numFmtId="0" fontId="25" fillId="7" borderId="1" xfId="0" applyFont="1" applyFill="1" applyBorder="1" applyAlignment="1">
      <alignment horizontal="center" vertical="center"/>
    </xf>
    <xf numFmtId="4" fontId="25" fillId="7" borderId="1" xfId="2" applyNumberFormat="1" applyFont="1" applyFill="1" applyBorder="1" applyAlignment="1">
      <alignment horizontal="center" vertical="center"/>
    </xf>
    <xf numFmtId="4" fontId="25" fillId="7" borderId="1" xfId="0" applyNumberFormat="1" applyFont="1" applyFill="1" applyBorder="1" applyAlignment="1">
      <alignment horizontal="center" vertical="center" wrapText="1"/>
    </xf>
    <xf numFmtId="0" fontId="25" fillId="7" borderId="1" xfId="0" applyFont="1" applyFill="1" applyBorder="1" applyAlignment="1">
      <alignment horizontal="left" vertical="center"/>
    </xf>
    <xf numFmtId="0" fontId="25" fillId="7" borderId="1" xfId="2" applyNumberFormat="1" applyFont="1" applyFill="1" applyBorder="1" applyAlignment="1">
      <alignment horizontal="center" vertical="center"/>
    </xf>
    <xf numFmtId="2" fontId="14" fillId="7"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49" fontId="14" fillId="6" borderId="1" xfId="0" applyNumberFormat="1" applyFont="1" applyFill="1" applyBorder="1" applyAlignment="1">
      <alignment horizontal="center"/>
    </xf>
    <xf numFmtId="0" fontId="25" fillId="6" borderId="1" xfId="0" applyFont="1" applyFill="1" applyBorder="1" applyAlignment="1">
      <alignment horizontal="left" vertical="center" wrapText="1"/>
    </xf>
    <xf numFmtId="2" fontId="14" fillId="6" borderId="1" xfId="0" applyNumberFormat="1" applyFont="1" applyFill="1" applyBorder="1" applyAlignment="1">
      <alignment horizontal="center" vertical="center"/>
    </xf>
    <xf numFmtId="2" fontId="14" fillId="6" borderId="1" xfId="0" applyNumberFormat="1" applyFont="1" applyFill="1" applyBorder="1" applyAlignment="1">
      <alignment horizontal="right" vertical="center"/>
    </xf>
    <xf numFmtId="4" fontId="14" fillId="6" borderId="1" xfId="0" applyNumberFormat="1" applyFont="1" applyFill="1" applyBorder="1" applyAlignment="1">
      <alignment horizontal="right" vertical="center"/>
    </xf>
    <xf numFmtId="44" fontId="25" fillId="6" borderId="1" xfId="1" applyFont="1" applyFill="1" applyBorder="1" applyAlignment="1">
      <alignment horizontal="right" vertical="center"/>
    </xf>
    <xf numFmtId="0" fontId="14" fillId="0" borderId="1" xfId="0" applyFont="1" applyFill="1" applyBorder="1" applyAlignment="1">
      <alignment horizontal="center" vertical="center"/>
    </xf>
    <xf numFmtId="49" fontId="14" fillId="2" borderId="1" xfId="0" applyNumberFormat="1" applyFont="1" applyFill="1" applyBorder="1" applyAlignment="1">
      <alignment horizontal="center"/>
    </xf>
    <xf numFmtId="0" fontId="14" fillId="0" borderId="1" xfId="0" applyFont="1" applyFill="1" applyBorder="1" applyAlignment="1">
      <alignment horizontal="left" vertical="center" wrapText="1"/>
    </xf>
    <xf numFmtId="2" fontId="14" fillId="2" borderId="1" xfId="0" applyNumberFormat="1" applyFont="1" applyFill="1" applyBorder="1" applyAlignment="1">
      <alignment horizontal="center" vertical="center"/>
    </xf>
    <xf numFmtId="2" fontId="14" fillId="2" borderId="1" xfId="0" applyNumberFormat="1" applyFont="1" applyFill="1" applyBorder="1" applyAlignment="1">
      <alignment horizontal="right" vertical="center"/>
    </xf>
    <xf numFmtId="4" fontId="14" fillId="2" borderId="1" xfId="0" applyNumberFormat="1" applyFont="1" applyFill="1" applyBorder="1" applyAlignment="1">
      <alignment horizontal="right" vertical="center"/>
    </xf>
    <xf numFmtId="44" fontId="25" fillId="2" borderId="1" xfId="1" applyFont="1" applyFill="1" applyBorder="1" applyAlignment="1">
      <alignment horizontal="right" vertical="center"/>
    </xf>
    <xf numFmtId="49" fontId="14" fillId="5" borderId="1" xfId="0" applyNumberFormat="1" applyFont="1" applyFill="1" applyBorder="1" applyAlignment="1">
      <alignment horizontal="center"/>
    </xf>
    <xf numFmtId="0" fontId="24" fillId="0" borderId="22" xfId="0" applyFont="1" applyBorder="1"/>
    <xf numFmtId="0" fontId="24" fillId="0" borderId="29" xfId="0" applyFont="1" applyBorder="1"/>
    <xf numFmtId="0" fontId="26" fillId="0" borderId="23" xfId="0" applyFont="1" applyBorder="1"/>
    <xf numFmtId="0" fontId="24" fillId="0" borderId="2" xfId="0" applyFont="1" applyBorder="1"/>
    <xf numFmtId="0" fontId="24" fillId="0" borderId="3" xfId="0" applyFont="1" applyBorder="1"/>
    <xf numFmtId="0" fontId="24" fillId="0" borderId="5" xfId="0" applyFont="1" applyBorder="1"/>
    <xf numFmtId="0" fontId="24" fillId="0" borderId="0" xfId="0" applyFont="1" applyBorder="1"/>
    <xf numFmtId="0" fontId="24" fillId="0" borderId="24" xfId="0" applyFont="1" applyBorder="1"/>
    <xf numFmtId="0" fontId="24" fillId="0" borderId="26" xfId="0" applyFont="1" applyBorder="1"/>
    <xf numFmtId="0" fontId="26" fillId="0" borderId="0" xfId="0" applyFont="1"/>
    <xf numFmtId="44" fontId="3" fillId="6" borderId="1" xfId="1" applyFont="1" applyFill="1" applyBorder="1"/>
    <xf numFmtId="44" fontId="3" fillId="0" borderId="1" xfId="1" applyFont="1" applyBorder="1"/>
    <xf numFmtId="0" fontId="24" fillId="0" borderId="0" xfId="0" applyFont="1" applyAlignment="1">
      <alignment horizontal="center"/>
    </xf>
    <xf numFmtId="0" fontId="26" fillId="0" borderId="3" xfId="0" applyFont="1" applyBorder="1" applyAlignment="1">
      <alignment horizontal="center"/>
    </xf>
    <xf numFmtId="0" fontId="9" fillId="2" borderId="1" xfId="0" applyFont="1" applyFill="1" applyBorder="1" applyAlignment="1"/>
    <xf numFmtId="0" fontId="0" fillId="0" borderId="24" xfId="0" applyBorder="1" applyAlignment="1">
      <alignment wrapText="1"/>
    </xf>
    <xf numFmtId="0" fontId="0" fillId="0" borderId="26" xfId="0" applyBorder="1" applyAlignment="1">
      <alignment wrapText="1"/>
    </xf>
    <xf numFmtId="0" fontId="0" fillId="0" borderId="25" xfId="0" applyBorder="1" applyAlignment="1">
      <alignment wrapText="1"/>
    </xf>
    <xf numFmtId="2" fontId="25" fillId="6" borderId="1" xfId="0" applyNumberFormat="1" applyFont="1" applyFill="1" applyBorder="1" applyAlignment="1">
      <alignment vertical="center"/>
    </xf>
    <xf numFmtId="0" fontId="3" fillId="6" borderId="1" xfId="0" applyFont="1" applyFill="1" applyBorder="1" applyAlignment="1">
      <alignment horizontal="left"/>
    </xf>
    <xf numFmtId="0" fontId="3" fillId="0" borderId="1" xfId="0" applyFont="1" applyBorder="1" applyAlignment="1">
      <alignment horizontal="left"/>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xf numFmtId="0" fontId="14" fillId="0" borderId="3" xfId="0" applyFont="1" applyBorder="1" applyAlignment="1"/>
    <xf numFmtId="0" fontId="14" fillId="0" borderId="4" xfId="0" applyFont="1" applyBorder="1" applyAlignment="1"/>
    <xf numFmtId="0" fontId="14" fillId="0" borderId="5" xfId="0" applyFont="1" applyBorder="1" applyAlignment="1"/>
    <xf numFmtId="0" fontId="14" fillId="0" borderId="0" xfId="0" applyFont="1" applyBorder="1" applyAlignment="1"/>
    <xf numFmtId="0" fontId="14" fillId="0" borderId="6" xfId="0" applyFont="1" applyBorder="1" applyAlignment="1"/>
    <xf numFmtId="0" fontId="14" fillId="0" borderId="7" xfId="0" applyFont="1" applyBorder="1" applyAlignment="1"/>
    <xf numFmtId="0" fontId="14" fillId="0" borderId="8" xfId="0" applyFont="1" applyBorder="1" applyAlignment="1"/>
    <xf numFmtId="0" fontId="14" fillId="0" borderId="9" xfId="0" applyFont="1" applyBorder="1" applyAlignment="1"/>
    <xf numFmtId="0" fontId="25" fillId="7" borderId="1" xfId="0" applyFont="1" applyFill="1" applyBorder="1" applyAlignment="1">
      <alignment horizontal="center" vertical="center"/>
    </xf>
    <xf numFmtId="0" fontId="14" fillId="0" borderId="1" xfId="0" applyFont="1" applyFill="1" applyBorder="1" applyAlignment="1">
      <alignment horizontal="left" vertical="center"/>
    </xf>
    <xf numFmtId="0" fontId="0" fillId="0" borderId="22" xfId="0" applyBorder="1" applyAlignment="1">
      <alignment horizontal="center"/>
    </xf>
    <xf numFmtId="0" fontId="0" fillId="0" borderId="23" xfId="0"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4" xfId="0" applyBorder="1" applyAlignment="1">
      <alignment horizontal="left" wrapText="1"/>
    </xf>
    <xf numFmtId="0" fontId="0" fillId="0" borderId="26" xfId="0" applyBorder="1" applyAlignment="1">
      <alignment horizontal="left" wrapText="1"/>
    </xf>
    <xf numFmtId="0" fontId="0" fillId="0" borderId="25" xfId="0" applyBorder="1" applyAlignment="1">
      <alignment horizontal="left" wrapText="1"/>
    </xf>
    <xf numFmtId="0" fontId="2" fillId="0" borderId="22" xfId="0" applyFont="1" applyBorder="1" applyAlignment="1">
      <alignment horizontal="center"/>
    </xf>
    <xf numFmtId="0" fontId="2" fillId="0" borderId="29" xfId="0" applyFont="1" applyBorder="1" applyAlignment="1">
      <alignment horizontal="center"/>
    </xf>
    <xf numFmtId="0" fontId="2" fillId="0" borderId="23"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6" fillId="0"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9" fontId="5" fillId="3" borderId="10"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164" fontId="5" fillId="3" borderId="12" xfId="0" applyNumberFormat="1"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cellXfs>
  <cellStyles count="4">
    <cellStyle name="Moeda" xfId="1" builtinId="4"/>
    <cellStyle name="Normal" xfId="0" builtinId="0"/>
    <cellStyle name="Vírgula" xfId="2" builtinId="3"/>
    <cellStyle name="Vírgula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1859018</xdr:colOff>
      <xdr:row>0</xdr:row>
      <xdr:rowOff>111672</xdr:rowOff>
    </xdr:from>
    <xdr:to>
      <xdr:col>3</xdr:col>
      <xdr:colOff>3059168</xdr:colOff>
      <xdr:row>4</xdr:row>
      <xdr:rowOff>140247</xdr:rowOff>
    </xdr:to>
    <xdr:pic>
      <xdr:nvPicPr>
        <xdr:cNvPr id="2" name="Imagem 1" descr="https://mail.google.com/mail/u/0/?ui=2&amp;ik=9f09c96bac&amp;view=fimg&amp;th=14c4c3ea3b6b8625&amp;attid=0.0.7&amp;disp=emb&amp;attbid=ANGjdJ-1k2BMdK4O41xffnfjdoCvu_52d9tBdyGBh09pWCRIx86xrkvAUpYvw06yg8KqE_SUW7wd7t3F0LUzOOtjGwqRS-lrjDqI_OEDWYJMbEdCx1CzguefaZxQbyI&amp;sz=w252-h166&amp;ats=1427398798558&amp;rm=14c4c3ea3b6b8625&amp;zw&amp;atsh=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673" y="111672"/>
          <a:ext cx="120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2525768</xdr:colOff>
      <xdr:row>0</xdr:row>
      <xdr:rowOff>168822</xdr:rowOff>
    </xdr:from>
    <xdr:to>
      <xdr:col>3</xdr:col>
      <xdr:colOff>39743</xdr:colOff>
      <xdr:row>5</xdr:row>
      <xdr:rowOff>6897</xdr:rowOff>
    </xdr:to>
    <xdr:pic>
      <xdr:nvPicPr>
        <xdr:cNvPr id="2" name="Imagem 1" descr="https://mail.google.com/mail/u/0/?ui=2&amp;ik=9f09c96bac&amp;view=fimg&amp;th=14c4c3ea3b6b8625&amp;attid=0.0.7&amp;disp=emb&amp;attbid=ANGjdJ-1k2BMdK4O41xffnfjdoCvu_52d9tBdyGBh09pWCRIx86xrkvAUpYvw06yg8KqE_SUW7wd7t3F0LUzOOtjGwqRS-lrjDqI_OEDWYJMbEdCx1CzguefaZxQbyI&amp;sz=w252-h166&amp;ats=1427398798558&amp;rm=14c4c3ea3b6b8625&amp;zw&amp;atsh=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8318" y="168822"/>
          <a:ext cx="120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90"/>
  <sheetViews>
    <sheetView tabSelected="1" view="pageBreakPreview" zoomScaleNormal="145" zoomScaleSheetLayoutView="100" workbookViewId="0">
      <selection activeCell="H80" sqref="H80"/>
    </sheetView>
  </sheetViews>
  <sheetFormatPr defaultRowHeight="15"/>
  <cols>
    <col min="1" max="1" width="7" style="70" customWidth="1"/>
    <col min="2" max="2" width="8.7109375" style="70" customWidth="1"/>
    <col min="3" max="3" width="9.140625" style="70"/>
    <col min="4" max="4" width="54.42578125" style="70" customWidth="1"/>
    <col min="5" max="6" width="9.140625" style="70"/>
    <col min="7" max="7" width="12.5703125" style="70" customWidth="1"/>
    <col min="8" max="8" width="15.85546875" style="102" bestFit="1" customWidth="1"/>
  </cols>
  <sheetData>
    <row r="1" spans="1:8">
      <c r="A1" s="117"/>
      <c r="B1" s="118"/>
      <c r="C1" s="118"/>
      <c r="D1" s="118"/>
      <c r="E1" s="118"/>
      <c r="F1" s="118"/>
      <c r="G1" s="118"/>
      <c r="H1" s="119"/>
    </row>
    <row r="2" spans="1:8">
      <c r="A2" s="120"/>
      <c r="B2" s="121"/>
      <c r="C2" s="121"/>
      <c r="D2" s="121"/>
      <c r="E2" s="121"/>
      <c r="F2" s="121"/>
      <c r="G2" s="121"/>
      <c r="H2" s="122"/>
    </row>
    <row r="3" spans="1:8">
      <c r="A3" s="120"/>
      <c r="B3" s="121"/>
      <c r="C3" s="121"/>
      <c r="D3" s="121"/>
      <c r="E3" s="121"/>
      <c r="F3" s="121"/>
      <c r="G3" s="121"/>
      <c r="H3" s="122"/>
    </row>
    <row r="4" spans="1:8">
      <c r="A4" s="120"/>
      <c r="B4" s="121"/>
      <c r="C4" s="121"/>
      <c r="D4" s="121"/>
      <c r="E4" s="121"/>
      <c r="F4" s="121"/>
      <c r="G4" s="121"/>
      <c r="H4" s="122"/>
    </row>
    <row r="5" spans="1:8">
      <c r="A5" s="120"/>
      <c r="B5" s="121"/>
      <c r="C5" s="121"/>
      <c r="D5" s="121"/>
      <c r="E5" s="121"/>
      <c r="F5" s="121"/>
      <c r="G5" s="121"/>
      <c r="H5" s="122"/>
    </row>
    <row r="6" spans="1:8">
      <c r="A6" s="123"/>
      <c r="B6" s="124"/>
      <c r="C6" s="124"/>
      <c r="D6" s="124"/>
      <c r="E6" s="124"/>
      <c r="F6" s="124"/>
      <c r="G6" s="124"/>
      <c r="H6" s="125"/>
    </row>
    <row r="7" spans="1:8">
      <c r="A7" s="126" t="s">
        <v>5</v>
      </c>
      <c r="B7" s="126"/>
      <c r="C7" s="126"/>
      <c r="D7" s="126"/>
      <c r="E7" s="126"/>
      <c r="F7" s="126"/>
      <c r="G7" s="126"/>
      <c r="H7" s="126"/>
    </row>
    <row r="8" spans="1:8">
      <c r="A8" s="114" t="s">
        <v>15116</v>
      </c>
      <c r="B8" s="114"/>
      <c r="C8" s="114"/>
      <c r="D8" s="114"/>
      <c r="E8" s="71"/>
      <c r="F8" s="116"/>
      <c r="G8" s="116"/>
      <c r="H8" s="116"/>
    </row>
    <row r="9" spans="1:8">
      <c r="A9" s="127" t="s">
        <v>15117</v>
      </c>
      <c r="B9" s="127"/>
      <c r="C9" s="127"/>
      <c r="D9" s="127"/>
      <c r="E9" s="71"/>
      <c r="F9" s="115" t="s">
        <v>6</v>
      </c>
      <c r="G9" s="115"/>
      <c r="H9" s="115"/>
    </row>
    <row r="10" spans="1:8">
      <c r="A10" s="114" t="s">
        <v>15108</v>
      </c>
      <c r="B10" s="114"/>
      <c r="C10" s="114"/>
      <c r="D10" s="114"/>
      <c r="E10" s="71"/>
      <c r="F10" s="115" t="s">
        <v>18</v>
      </c>
      <c r="G10" s="115"/>
      <c r="H10" s="115"/>
    </row>
    <row r="11" spans="1:8">
      <c r="A11" s="116"/>
      <c r="B11" s="116"/>
      <c r="C11" s="116"/>
      <c r="D11" s="116"/>
      <c r="E11" s="116"/>
      <c r="F11" s="116"/>
      <c r="G11" s="116"/>
      <c r="H11" s="116"/>
    </row>
    <row r="12" spans="1:8" ht="25.5">
      <c r="A12" s="72" t="s">
        <v>7</v>
      </c>
      <c r="B12" s="72" t="s">
        <v>17</v>
      </c>
      <c r="C12" s="72" t="s">
        <v>8</v>
      </c>
      <c r="D12" s="72" t="s">
        <v>9</v>
      </c>
      <c r="E12" s="72" t="s">
        <v>10</v>
      </c>
      <c r="F12" s="73" t="s">
        <v>11</v>
      </c>
      <c r="G12" s="74" t="s">
        <v>12</v>
      </c>
      <c r="H12" s="74" t="s">
        <v>13</v>
      </c>
    </row>
    <row r="13" spans="1:8">
      <c r="A13" s="72">
        <v>1</v>
      </c>
      <c r="B13" s="72"/>
      <c r="C13" s="72"/>
      <c r="D13" s="75" t="s">
        <v>14969</v>
      </c>
      <c r="E13" s="72"/>
      <c r="F13" s="76"/>
      <c r="G13" s="77"/>
      <c r="H13" s="74"/>
    </row>
    <row r="14" spans="1:8">
      <c r="A14" s="78"/>
      <c r="B14" s="78"/>
      <c r="C14" s="79"/>
      <c r="D14" s="80" t="s">
        <v>15080</v>
      </c>
      <c r="E14" s="81"/>
      <c r="F14" s="82"/>
      <c r="G14" s="83"/>
      <c r="H14" s="84"/>
    </row>
    <row r="15" spans="1:8" ht="38.25">
      <c r="A15" s="85" t="s">
        <v>14</v>
      </c>
      <c r="B15" s="85" t="s">
        <v>15007</v>
      </c>
      <c r="C15" s="86" t="s">
        <v>15005</v>
      </c>
      <c r="D15" s="87" t="str">
        <f>UPPER(IF($B15="SINAPI",VLOOKUP($C15,SINAPI!$A$2:$C$30000,2,0),IF($B15="COMP",VLOOKUP($C15,COMP!$B$3:$H$29977,2,0),"ERRO")))</f>
        <v>PINTURA ACRÍLICA GRAFIATO COM TINTA ACR. FOSCO  (NA PARTE EXTERNA DA ESCADA) - INCLUSO REMOÇÃO E ESCARIFICAÇÃO DE PINTURA EXISTENTE</v>
      </c>
      <c r="E15" s="88" t="str">
        <f>UPPER(IF($B15="SINAPI",VLOOKUP($C15,SINAPI!$A$2:$C$30000,3,0),IF($B15="COMP",VLOOKUP($C15,COMP!$B$3:$H$29977,3,0),"ERRO")))</f>
        <v>M²</v>
      </c>
      <c r="F15" s="89">
        <v>414.64</v>
      </c>
      <c r="G15" s="90" t="str">
        <f>UPPER(IF($B15="SINAPI",VLOOKUP($C15,SINAPI!$A$1:$D$30000,4,0),IF($B15="COMP",ROUND(VLOOKUP($C15,COMP!$B$5:$H$29977,4,0),2),"ND")))</f>
        <v>35,01</v>
      </c>
      <c r="H15" s="91">
        <f>IF(G15="ND","",IF(F15="","",ROUND((F15*G15),3)))</f>
        <v>14516.546</v>
      </c>
    </row>
    <row r="16" spans="1:8" ht="25.5">
      <c r="A16" s="78"/>
      <c r="B16" s="78"/>
      <c r="C16" s="79"/>
      <c r="D16" s="80" t="s">
        <v>15081</v>
      </c>
      <c r="E16" s="81"/>
      <c r="F16" s="82"/>
      <c r="G16" s="83"/>
      <c r="H16" s="84"/>
    </row>
    <row r="17" spans="1:8" ht="38.25">
      <c r="A17" s="85" t="s">
        <v>14970</v>
      </c>
      <c r="B17" s="85" t="s">
        <v>15007</v>
      </c>
      <c r="C17" s="86" t="s">
        <v>15008</v>
      </c>
      <c r="D17" s="87" t="str">
        <f>UPPER(IF($B17="SINAPI",VLOOKUP($C17,SINAPI!$A$2:$C$30000,2,0),IF($B17="COMP",VLOOKUP($C17,COMP!$B$3:$H$29977,2,0),"ERRO")))</f>
        <v>PINTURA ACRÍLICA COM TINTA ACR. FOSCO  (NA PARTE INTERNA DA ESCADA) - INCLUSO REMOÇÃO E ESCARIFICAÇÃO DE PINTURA EXISTENTE</v>
      </c>
      <c r="E17" s="88" t="str">
        <f>UPPER(IF($B17="SINAPI",VLOOKUP($C17,SINAPI!$A$2:$C$30000,3,0),IF($B17="COMP",VLOOKUP($C17,COMP!$B$3:$H$29977,3,0),"ERRO")))</f>
        <v>M²</v>
      </c>
      <c r="F17" s="89">
        <v>292.17</v>
      </c>
      <c r="G17" s="90" t="str">
        <f>UPPER(IF($B17="SINAPI",VLOOKUP($C17,SINAPI!$A$1:$D$30000,4,0),IF($B17="COMP",ROUND(VLOOKUP($C17,COMP!$B$5:$H$29977,4,0),2),"ND")))</f>
        <v>15,6</v>
      </c>
      <c r="H17" s="91">
        <f t="shared" ref="H17:H71" si="0">IF(G17="ND","",IF(F17="","",ROUND((F17*G17),3)))</f>
        <v>4557.8519999999999</v>
      </c>
    </row>
    <row r="18" spans="1:8" ht="25.5">
      <c r="A18" s="78"/>
      <c r="B18" s="78"/>
      <c r="C18" s="79"/>
      <c r="D18" s="80" t="s">
        <v>15082</v>
      </c>
      <c r="E18" s="81"/>
      <c r="F18" s="82"/>
      <c r="G18" s="83"/>
      <c r="H18" s="84"/>
    </row>
    <row r="19" spans="1:8" ht="38.25">
      <c r="A19" s="85" t="s">
        <v>14971</v>
      </c>
      <c r="B19" s="85" t="s">
        <v>15007</v>
      </c>
      <c r="C19" s="86" t="s">
        <v>15009</v>
      </c>
      <c r="D19" s="87" t="str">
        <f>UPPER(IF($B19="SINAPI",VLOOKUP($C19,SINAPI!$A$2:$C$30000,2,0),IF($B19="COMP",VLOOKUP($C19,COMP!$B$3:$H$29977,2,0),"ERRO")))</f>
        <v>PINTURA ACRÍLICA EM CONCRETO APARENTE NA COR DE CONCRETO, INCLUSO REMOÇÃO E ESCARIFICAÇÃO DE PINTURA EXISTENTE</v>
      </c>
      <c r="E19" s="88" t="str">
        <f>UPPER(IF($B19="SINAPI",VLOOKUP($C19,SINAPI!$A$2:$C$30000,3,0),IF($B19="COMP",VLOOKUP($C19,COMP!$B$3:$H$29977,3,0),"ERRO")))</f>
        <v>M²</v>
      </c>
      <c r="F19" s="89">
        <v>2157.5300000000002</v>
      </c>
      <c r="G19" s="90" t="str">
        <f>UPPER(IF($B19="SINAPI",VLOOKUP($C19,SINAPI!$A$1:$D$30000,4,0),IF($B19="COMP",ROUND(VLOOKUP($C19,COMP!$B$5:$H$29977,4,0),2),"ND")))</f>
        <v>13,5</v>
      </c>
      <c r="H19" s="91">
        <f t="shared" si="0"/>
        <v>29126.654999999999</v>
      </c>
    </row>
    <row r="20" spans="1:8" ht="38.25">
      <c r="A20" s="78"/>
      <c r="B20" s="78"/>
      <c r="C20" s="79"/>
      <c r="D20" s="80" t="s">
        <v>15083</v>
      </c>
      <c r="E20" s="81"/>
      <c r="F20" s="82"/>
      <c r="G20" s="83"/>
      <c r="H20" s="84"/>
    </row>
    <row r="21" spans="1:8" ht="51">
      <c r="A21" s="85" t="s">
        <v>14972</v>
      </c>
      <c r="B21" s="85" t="s">
        <v>15</v>
      </c>
      <c r="C21" s="86" t="s">
        <v>7182</v>
      </c>
      <c r="D21" s="87" t="str">
        <f>UPPER(IF($B21="SINAPI",VLOOKUP($C21,SINAPI!$A$2:$C$30000,2,0),IF($B21="COMP",VLOOKUP($C21,COMP!$B$3:$H$29977,2,0),"ERRO")))</f>
        <v>APLICAÇÃO MANUAL DE PINTURA COM TINTA TEXTURIZADA ACRÍLICA EM SUPERFÍCIES EXTERNAS DE SACADA DE EDIFÍCIOS DE MÚLTIPLOS PAVIMENTOS, DUAS CORES. AF_06/2014</v>
      </c>
      <c r="E21" s="88" t="str">
        <f>UPPER(IF($B21="SINAPI",VLOOKUP($C21,SINAPI!$A$2:$C$30000,3,0),IF($B21="COMP",VLOOKUP($C21,COMP!$B$3:$H$29977,3,0),"ERRO")))</f>
        <v>M2</v>
      </c>
      <c r="F21" s="89">
        <v>193.3</v>
      </c>
      <c r="G21" s="90" t="str">
        <f>UPPER(IF($B21="SINAPI",VLOOKUP($C21,SINAPI!$A$1:$D$30000,4,0),IF($B21="COMP",ROUND(VLOOKUP($C21,COMP!$B$5:$H$29977,4,0),2),"ND")))</f>
        <v>20,62</v>
      </c>
      <c r="H21" s="91">
        <f t="shared" si="0"/>
        <v>3985.846</v>
      </c>
    </row>
    <row r="22" spans="1:8">
      <c r="A22" s="78"/>
      <c r="B22" s="78"/>
      <c r="C22" s="79"/>
      <c r="D22" s="80" t="s">
        <v>15084</v>
      </c>
      <c r="E22" s="81"/>
      <c r="F22" s="82"/>
      <c r="G22" s="83"/>
      <c r="H22" s="84"/>
    </row>
    <row r="23" spans="1:8" ht="25.5">
      <c r="A23" s="85" t="s">
        <v>14973</v>
      </c>
      <c r="B23" s="85" t="s">
        <v>15007</v>
      </c>
      <c r="C23" s="86" t="s">
        <v>15016</v>
      </c>
      <c r="D23" s="87" t="str">
        <f>UPPER(IF($B23="SINAPI",VLOOKUP($C23,SINAPI!$A$2:$C$30000,2,0),IF($B23="COMP",VLOOKUP($C23,COMP!$B$3:$H$29977,2,0),"ERRO")))</f>
        <v>PINTURA EM TIJOLO APARENTE / RESINA ACRÍLICA COR CERÂMICA</v>
      </c>
      <c r="E23" s="88" t="str">
        <f>UPPER(IF($B23="SINAPI",VLOOKUP($C23,SINAPI!$A$2:$C$30000,3,0),IF($B23="COMP",VLOOKUP($C23,COMP!$B$3:$H$29977,3,0),"ERRO")))</f>
        <v>M²</v>
      </c>
      <c r="F23" s="89">
        <v>321.44</v>
      </c>
      <c r="G23" s="90" t="str">
        <f>UPPER(IF($B23="SINAPI",VLOOKUP($C23,SINAPI!$A$1:$D$30000,4,0),IF($B23="COMP",ROUND(VLOOKUP($C23,COMP!$B$5:$H$29977,4,0),2),"ND")))</f>
        <v>14,45</v>
      </c>
      <c r="H23" s="91">
        <f t="shared" si="0"/>
        <v>4644.808</v>
      </c>
    </row>
    <row r="24" spans="1:8">
      <c r="A24" s="78"/>
      <c r="B24" s="78"/>
      <c r="C24" s="79"/>
      <c r="D24" s="80" t="s">
        <v>15085</v>
      </c>
      <c r="E24" s="81"/>
      <c r="F24" s="82"/>
      <c r="G24" s="83"/>
      <c r="H24" s="84"/>
    </row>
    <row r="25" spans="1:8" ht="25.5">
      <c r="A25" s="85" t="s">
        <v>14974</v>
      </c>
      <c r="B25" s="85" t="s">
        <v>15</v>
      </c>
      <c r="C25" s="86" t="s">
        <v>7202</v>
      </c>
      <c r="D25" s="87" t="str">
        <f>UPPER(IF($B25="SINAPI",VLOOKUP($C25,SINAPI!$A$2:$C$30000,2,0),IF($B25="COMP",VLOOKUP($C25,COMP!$B$3:$H$29977,2,0),"ERRO")))</f>
        <v>APLICAÇÃO MANUAL DE PINTURA COM TINTA LÁTEX ACRÍLICA EM TETO, DUAS DEMÃOS. AF_06/2014</v>
      </c>
      <c r="E25" s="88" t="str">
        <f>UPPER(IF($B25="SINAPI",VLOOKUP($C25,SINAPI!$A$2:$C$30000,3,0),IF($B25="COMP",VLOOKUP($C25,COMP!$B$3:$H$29977,3,0),"ERRO")))</f>
        <v>M2</v>
      </c>
      <c r="F25" s="89">
        <v>212.4</v>
      </c>
      <c r="G25" s="90" t="str">
        <f>UPPER(IF($B25="SINAPI",VLOOKUP($C25,SINAPI!$A$1:$D$30000,4,0),IF($B25="COMP",ROUND(VLOOKUP($C25,COMP!$B$5:$H$29977,4,0),2),"ND")))</f>
        <v>10,74</v>
      </c>
      <c r="H25" s="91">
        <f t="shared" si="0"/>
        <v>2281.1759999999999</v>
      </c>
    </row>
    <row r="26" spans="1:8">
      <c r="A26" s="78"/>
      <c r="B26" s="78"/>
      <c r="C26" s="79"/>
      <c r="D26" s="80" t="s">
        <v>15086</v>
      </c>
      <c r="E26" s="81"/>
      <c r="F26" s="82"/>
      <c r="G26" s="83"/>
      <c r="H26" s="84"/>
    </row>
    <row r="27" spans="1:8" ht="25.5">
      <c r="A27" s="85" t="s">
        <v>14975</v>
      </c>
      <c r="B27" s="85" t="s">
        <v>15</v>
      </c>
      <c r="C27" s="86" t="s">
        <v>7204</v>
      </c>
      <c r="D27" s="87" t="str">
        <f>UPPER(IF($B27="SINAPI",VLOOKUP($C27,SINAPI!$A$2:$C$30000,2,0),IF($B27="COMP",VLOOKUP($C27,COMP!$B$3:$H$29977,2,0),"ERRO")))</f>
        <v>APLICAÇÃO MANUAL DE PINTURA COM TINTA LÁTEX ACRÍLICA EM PAREDES, DUAS DEMÃOS. AF_06/2014</v>
      </c>
      <c r="E27" s="88" t="str">
        <f>UPPER(IF($B27="SINAPI",VLOOKUP($C27,SINAPI!$A$2:$C$30000,3,0),IF($B27="COMP",VLOOKUP($C27,COMP!$B$3:$H$29977,3,0),"ERRO")))</f>
        <v>M2</v>
      </c>
      <c r="F27" s="89">
        <v>298.69</v>
      </c>
      <c r="G27" s="90" t="str">
        <f>UPPER(IF($B27="SINAPI",VLOOKUP($C27,SINAPI!$A$1:$D$30000,4,0),IF($B27="COMP",ROUND(VLOOKUP($C27,COMP!$B$5:$H$29977,4,0),2),"ND")))</f>
        <v>9,64</v>
      </c>
      <c r="H27" s="91">
        <f t="shared" si="0"/>
        <v>2879.3719999999998</v>
      </c>
    </row>
    <row r="28" spans="1:8">
      <c r="A28" s="78"/>
      <c r="B28" s="78"/>
      <c r="C28" s="79"/>
      <c r="D28" s="80" t="s">
        <v>15020</v>
      </c>
      <c r="E28" s="81"/>
      <c r="F28" s="82"/>
      <c r="G28" s="83"/>
      <c r="H28" s="84"/>
    </row>
    <row r="29" spans="1:8" ht="25.5">
      <c r="A29" s="85" t="s">
        <v>14976</v>
      </c>
      <c r="B29" s="85" t="s">
        <v>15</v>
      </c>
      <c r="C29" s="86" t="s">
        <v>7204</v>
      </c>
      <c r="D29" s="87" t="str">
        <f>UPPER(IF($B29="SINAPI",VLOOKUP($C29,SINAPI!$A$2:$C$30000,2,0),IF($B29="COMP",VLOOKUP($C29,COMP!$B$3:$H$29977,2,0),"ERRO")))</f>
        <v>APLICAÇÃO MANUAL DE PINTURA COM TINTA LÁTEX ACRÍLICA EM PAREDES, DUAS DEMÃOS. AF_06/2014</v>
      </c>
      <c r="E29" s="88" t="str">
        <f>UPPER(IF($B29="SINAPI",VLOOKUP($C29,SINAPI!$A$2:$C$30000,3,0),IF($B29="COMP",VLOOKUP($C29,COMP!$B$3:$H$29977,3,0),"ERRO")))</f>
        <v>M2</v>
      </c>
      <c r="F29" s="89">
        <v>222.12</v>
      </c>
      <c r="G29" s="90" t="str">
        <f>UPPER(IF($B29="SINAPI",VLOOKUP($C29,SINAPI!$A$1:$D$30000,4,0),IF($B29="COMP",ROUND(VLOOKUP($C29,COMP!$B$5:$H$29977,4,0),2),"ND")))</f>
        <v>9,64</v>
      </c>
      <c r="H29" s="91">
        <f t="shared" si="0"/>
        <v>2141.2370000000001</v>
      </c>
    </row>
    <row r="30" spans="1:8">
      <c r="A30" s="78"/>
      <c r="B30" s="78"/>
      <c r="C30" s="79"/>
      <c r="D30" s="80" t="s">
        <v>15087</v>
      </c>
      <c r="E30" s="81"/>
      <c r="F30" s="82"/>
      <c r="G30" s="83"/>
      <c r="H30" s="84"/>
    </row>
    <row r="31" spans="1:8" ht="51">
      <c r="A31" s="85" t="s">
        <v>14977</v>
      </c>
      <c r="B31" s="85" t="s">
        <v>15</v>
      </c>
      <c r="C31" s="86" t="s">
        <v>7305</v>
      </c>
      <c r="D31" s="87" t="str">
        <f>UPPER(IF($B31="SINAPI",VLOOKUP($C31,SINAPI!$A$2:$C$30000,2,0),IF($B31="COMP",VLOOKUP($C31,COMP!$B$3:$H$29977,2,0),"ERRO")))</f>
        <v>PINTURA ESMALTE FOSCO, DUAS DEMAOS, SOBRE SUPERFICIE METALICA, INCLUSOUMA DEMAO DE FUNDO ANTICORROSIVO. UTILIZACAO DE REVOLVER ( AR-COMPRIMIDO).</v>
      </c>
      <c r="E31" s="88" t="str">
        <f>UPPER(IF($B31="SINAPI",VLOOKUP($C31,SINAPI!$A$2:$C$30000,3,0),IF($B31="COMP",VLOOKUP($C31,COMP!$B$3:$H$29977,3,0),"ERRO")))</f>
        <v>M2</v>
      </c>
      <c r="F31" s="89">
        <v>225.6</v>
      </c>
      <c r="G31" s="90" t="str">
        <f>UPPER(IF($B31="SINAPI",VLOOKUP($C31,SINAPI!$A$1:$D$30000,4,0),IF($B31="COMP",ROUND(VLOOKUP($C31,COMP!$B$5:$H$29977,4,0),2),"ND")))</f>
        <v>13,85</v>
      </c>
      <c r="H31" s="91">
        <f t="shared" si="0"/>
        <v>3124.56</v>
      </c>
    </row>
    <row r="32" spans="1:8">
      <c r="A32" s="78"/>
      <c r="B32" s="78"/>
      <c r="C32" s="79"/>
      <c r="D32" s="80" t="s">
        <v>15021</v>
      </c>
      <c r="E32" s="81"/>
      <c r="F32" s="82"/>
      <c r="G32" s="83"/>
      <c r="H32" s="84"/>
    </row>
    <row r="33" spans="1:8" ht="25.5">
      <c r="A33" s="85" t="s">
        <v>14978</v>
      </c>
      <c r="B33" s="85" t="s">
        <v>15007</v>
      </c>
      <c r="C33" s="92" t="s">
        <v>15013</v>
      </c>
      <c r="D33" s="87" t="str">
        <f>UPPER(IF($B33="SINAPI",VLOOKUP($C33,SINAPI!$A$2:$C$30000,2,0),IF($B33="COMP",VLOOKUP($C33,COMP!$B$3:$H$29977,2,0),"ERRO")))</f>
        <v>DEMARCAÇÃO DE VAGAS DO ESTACIONAMENTO COM TINTA EPOXI DUAS DEMÃOS</v>
      </c>
      <c r="E33" s="88" t="str">
        <f>UPPER(IF($B33="SINAPI",VLOOKUP($C33,SINAPI!$A$2:$C$30000,3,0),IF($B33="COMP",VLOOKUP($C33,COMP!$B$3:$H$29977,3,0),"ERRO")))</f>
        <v>M</v>
      </c>
      <c r="F33" s="89">
        <v>315</v>
      </c>
      <c r="G33" s="90" t="str">
        <f>UPPER(IF($B33="SINAPI",VLOOKUP($C33,SINAPI!$A$1:$D$30000,4,0),IF($B33="COMP",ROUND(VLOOKUP($C33,COMP!$B$5:$H$29977,4,0),2),"ND")))</f>
        <v>9,59</v>
      </c>
      <c r="H33" s="91">
        <f t="shared" si="0"/>
        <v>3020.85</v>
      </c>
    </row>
    <row r="34" spans="1:8">
      <c r="A34" s="78"/>
      <c r="B34" s="78"/>
      <c r="C34" s="79"/>
      <c r="D34" s="80" t="s">
        <v>15022</v>
      </c>
      <c r="E34" s="81"/>
      <c r="F34" s="82"/>
      <c r="G34" s="83"/>
      <c r="H34" s="84"/>
    </row>
    <row r="35" spans="1:8">
      <c r="A35" s="85" t="s">
        <v>14979</v>
      </c>
      <c r="B35" s="85" t="s">
        <v>15</v>
      </c>
      <c r="C35" s="86" t="s">
        <v>7343</v>
      </c>
      <c r="D35" s="87" t="str">
        <f>UPPER(IF($B35="SINAPI",VLOOKUP($C35,SINAPI!$A$2:$C$30000,2,0),IF($B35="COMP",VLOOKUP($C35,COMP!$B$3:$H$29977,2,0),"ERRO")))</f>
        <v xml:space="preserve">PINTURA ACRILICA EM PISO CIMENTADO DUAS DEMAOS </v>
      </c>
      <c r="E35" s="88" t="str">
        <f>UPPER(IF($B35="SINAPI",VLOOKUP($C35,SINAPI!$A$2:$C$30000,3,0),IF($B35="COMP",VLOOKUP($C35,COMP!$B$3:$H$29977,3,0),"ERRO")))</f>
        <v>M2</v>
      </c>
      <c r="F35" s="89">
        <v>343.42</v>
      </c>
      <c r="G35" s="90" t="str">
        <f>UPPER(IF($B35="SINAPI",VLOOKUP($C35,SINAPI!$A$1:$D$30000,4,0),IF($B35="COMP",ROUND(VLOOKUP($C35,COMP!$B$5:$H$29977,4,0),2),"ND")))</f>
        <v>10,22</v>
      </c>
      <c r="H35" s="91">
        <f t="shared" si="0"/>
        <v>3509.752</v>
      </c>
    </row>
    <row r="36" spans="1:8">
      <c r="A36" s="78"/>
      <c r="B36" s="78"/>
      <c r="C36" s="79"/>
      <c r="D36" s="80" t="s">
        <v>15027</v>
      </c>
      <c r="E36" s="81"/>
      <c r="F36" s="82"/>
      <c r="G36" s="83"/>
      <c r="H36" s="84"/>
    </row>
    <row r="37" spans="1:8" ht="25.5">
      <c r="A37" s="85" t="s">
        <v>14980</v>
      </c>
      <c r="B37" s="85" t="s">
        <v>15</v>
      </c>
      <c r="C37" s="86" t="s">
        <v>7204</v>
      </c>
      <c r="D37" s="87" t="str">
        <f>UPPER(IF($B37="SINAPI",VLOOKUP($C37,SINAPI!$A$2:$C$30000,2,0),IF($B37="COMP",VLOOKUP($C37,COMP!$B$3:$H$29977,2,0),"ERRO")))</f>
        <v>APLICAÇÃO MANUAL DE PINTURA COM TINTA LÁTEX ACRÍLICA EM PAREDES, DUAS DEMÃOS. AF_06/2014</v>
      </c>
      <c r="E37" s="88" t="str">
        <f>UPPER(IF($B37="SINAPI",VLOOKUP($C37,SINAPI!$A$2:$C$30000,3,0),IF($B37="COMP",VLOOKUP($C37,COMP!$B$3:$H$29977,3,0),"ERRO")))</f>
        <v>M2</v>
      </c>
      <c r="F37" s="89">
        <v>123.74</v>
      </c>
      <c r="G37" s="90" t="str">
        <f>UPPER(IF($B37="SINAPI",VLOOKUP($C37,SINAPI!$A$1:$D$30000,4,0),IF($B37="COMP",ROUND(VLOOKUP($C37,COMP!$B$5:$H$29977,4,0),2),"ND")))</f>
        <v>9,64</v>
      </c>
      <c r="H37" s="91">
        <f t="shared" si="0"/>
        <v>1192.854</v>
      </c>
    </row>
    <row r="38" spans="1:8">
      <c r="A38" s="78"/>
      <c r="B38" s="78"/>
      <c r="C38" s="79"/>
      <c r="D38" s="80" t="s">
        <v>15023</v>
      </c>
      <c r="E38" s="81"/>
      <c r="F38" s="82"/>
      <c r="G38" s="83"/>
      <c r="H38" s="84"/>
    </row>
    <row r="39" spans="1:8">
      <c r="A39" s="85" t="s">
        <v>14981</v>
      </c>
      <c r="B39" s="85" t="s">
        <v>15007</v>
      </c>
      <c r="C39" s="86" t="s">
        <v>15024</v>
      </c>
      <c r="D39" s="87" t="str">
        <f>UPPER(IF($B39="SINAPI",VLOOKUP($C39,SINAPI!$A$2:$C$30000,2,0),IF($B39="COMP",VLOOKUP($C39,COMP!$B$3:$H$29977,2,0),"ERRO")))</f>
        <v>PINTURA EM ELEMENTO VAZADO / TINTA ACR. FOSCO</v>
      </c>
      <c r="E39" s="88" t="str">
        <f>UPPER(IF($B39="SINAPI",VLOOKUP($C39,SINAPI!$A$2:$C$30000,3,0),IF($B39="COMP",VLOOKUP($C39,COMP!$B$3:$H$29977,3,0),"ERRO")))</f>
        <v>M²</v>
      </c>
      <c r="F39" s="89">
        <v>305.36</v>
      </c>
      <c r="G39" s="90" t="str">
        <f>UPPER(IF($B39="SINAPI",VLOOKUP($C39,SINAPI!$A$1:$D$30000,4,0),IF($B39="COMP",ROUND(VLOOKUP($C39,COMP!$B$5:$H$29977,4,0),2),"ND")))</f>
        <v>13,94</v>
      </c>
      <c r="H39" s="91">
        <f t="shared" si="0"/>
        <v>4256.7179999999998</v>
      </c>
    </row>
    <row r="40" spans="1:8">
      <c r="A40" s="78"/>
      <c r="B40" s="78"/>
      <c r="C40" s="79"/>
      <c r="D40" s="80" t="s">
        <v>15026</v>
      </c>
      <c r="E40" s="81"/>
      <c r="F40" s="82"/>
      <c r="G40" s="83"/>
      <c r="H40" s="84"/>
    </row>
    <row r="41" spans="1:8" ht="25.5">
      <c r="A41" s="85" t="s">
        <v>14982</v>
      </c>
      <c r="B41" s="85" t="s">
        <v>15</v>
      </c>
      <c r="C41" s="86" t="s">
        <v>7204</v>
      </c>
      <c r="D41" s="87" t="str">
        <f>UPPER(IF($B41="SINAPI",VLOOKUP($C41,SINAPI!$A$2:$C$30000,2,0),IF($B41="COMP",VLOOKUP($C41,COMP!$B$3:$H$29977,2,0),"ERRO")))</f>
        <v>APLICAÇÃO MANUAL DE PINTURA COM TINTA LÁTEX ACRÍLICA EM PAREDES, DUAS DEMÃOS. AF_06/2014</v>
      </c>
      <c r="E41" s="88" t="str">
        <f>UPPER(IF($B41="SINAPI",VLOOKUP($C41,SINAPI!$A$2:$C$30000,3,0),IF($B41="COMP",VLOOKUP($C41,COMP!$B$3:$H$29977,3,0),"ERRO")))</f>
        <v>M2</v>
      </c>
      <c r="F41" s="89">
        <v>282.39999999999998</v>
      </c>
      <c r="G41" s="90" t="str">
        <f>UPPER(IF($B41="SINAPI",VLOOKUP($C41,SINAPI!$A$1:$D$30000,4,0),IF($B41="COMP",ROUND(VLOOKUP($C41,COMP!$B$5:$H$29977,4,0),2),"ND")))</f>
        <v>9,64</v>
      </c>
      <c r="H41" s="91">
        <f t="shared" si="0"/>
        <v>2722.3359999999998</v>
      </c>
    </row>
    <row r="42" spans="1:8" ht="25.5">
      <c r="A42" s="78"/>
      <c r="B42" s="78"/>
      <c r="C42" s="79"/>
      <c r="D42" s="80" t="s">
        <v>15028</v>
      </c>
      <c r="E42" s="81"/>
      <c r="F42" s="82"/>
      <c r="G42" s="83"/>
      <c r="H42" s="84"/>
    </row>
    <row r="43" spans="1:8" ht="25.5">
      <c r="A43" s="85" t="s">
        <v>14983</v>
      </c>
      <c r="B43" s="85" t="s">
        <v>15</v>
      </c>
      <c r="C43" s="86" t="s">
        <v>7359</v>
      </c>
      <c r="D43" s="87" t="str">
        <f>UPPER(IF($B43="SINAPI",VLOOKUP($C43,SINAPI!$A$2:$C$30000,2,0),IF($B43="COMP",VLOOKUP($C43,COMP!$B$3:$H$29977,2,0),"ERRO")))</f>
        <v xml:space="preserve">PINTURA PARA TELHAS DE ALUMINIO COM TINTA ESMALTE AUTOMOTIVA </v>
      </c>
      <c r="E43" s="88" t="str">
        <f>UPPER(IF($B43="SINAPI",VLOOKUP($C43,SINAPI!$A$2:$C$30000,3,0),IF($B43="COMP",VLOOKUP($C43,COMP!$B$3:$H$29977,3,0),"ERRO")))</f>
        <v>M2</v>
      </c>
      <c r="F43" s="89">
        <v>270</v>
      </c>
      <c r="G43" s="90" t="str">
        <f>UPPER(IF($B43="SINAPI",VLOOKUP($C43,SINAPI!$A$1:$D$30000,4,0),IF($B43="COMP",ROUND(VLOOKUP($C43,COMP!$B$5:$H$29977,4,0),2),"ND")))</f>
        <v>14,14</v>
      </c>
      <c r="H43" s="91">
        <f t="shared" si="0"/>
        <v>3817.8</v>
      </c>
    </row>
    <row r="44" spans="1:8">
      <c r="A44" s="78"/>
      <c r="B44" s="78"/>
      <c r="C44" s="79"/>
      <c r="D44" s="80" t="s">
        <v>15029</v>
      </c>
      <c r="E44" s="81"/>
      <c r="F44" s="82"/>
      <c r="G44" s="83"/>
      <c r="H44" s="84"/>
    </row>
    <row r="45" spans="1:8" ht="25.5">
      <c r="A45" s="85" t="s">
        <v>14984</v>
      </c>
      <c r="B45" s="85" t="s">
        <v>15</v>
      </c>
      <c r="C45" s="86" t="s">
        <v>7295</v>
      </c>
      <c r="D45" s="87" t="str">
        <f>UPPER(IF($B45="SINAPI",VLOOKUP($C45,SINAPI!$A$2:$C$30000,2,0),IF($B45="COMP",VLOOKUP($C45,COMP!$B$3:$H$29977,2,0),"ERRO")))</f>
        <v xml:space="preserve">PINTURA ESMALTE FOSCO, DUAS DEMAOS, SOBRE SUPERFICIE METALICA </v>
      </c>
      <c r="E45" s="88" t="str">
        <f>UPPER(IF($B45="SINAPI",VLOOKUP($C45,SINAPI!$A$2:$C$30000,3,0),IF($B45="COMP",VLOOKUP($C45,COMP!$B$3:$H$29977,3,0),"ERRO")))</f>
        <v>M2</v>
      </c>
      <c r="F45" s="89">
        <v>40</v>
      </c>
      <c r="G45" s="90" t="str">
        <f>UPPER(IF($B45="SINAPI",VLOOKUP($C45,SINAPI!$A$1:$D$30000,4,0),IF($B45="COMP",ROUND(VLOOKUP($C45,COMP!$B$5:$H$29977,4,0),2),"ND")))</f>
        <v>19,26</v>
      </c>
      <c r="H45" s="91">
        <f t="shared" si="0"/>
        <v>770.4</v>
      </c>
    </row>
    <row r="46" spans="1:8">
      <c r="A46" s="78"/>
      <c r="B46" s="78"/>
      <c r="C46" s="79"/>
      <c r="D46" s="80" t="s">
        <v>15030</v>
      </c>
      <c r="E46" s="81"/>
      <c r="F46" s="82"/>
      <c r="G46" s="83"/>
      <c r="H46" s="84"/>
    </row>
    <row r="47" spans="1:8" ht="38.25">
      <c r="A47" s="85" t="s">
        <v>14985</v>
      </c>
      <c r="B47" s="85" t="s">
        <v>15007</v>
      </c>
      <c r="C47" s="86" t="s">
        <v>15031</v>
      </c>
      <c r="D47" s="87" t="str">
        <f>UPPER(IF($B47="SINAPI",VLOOKUP($C47,SINAPI!$A$2:$C$30000,2,0),IF($B47="COMP",VLOOKUP($C47,COMP!$B$3:$H$29977,2,0),"ERRO")))</f>
        <v>PINTURA DA PLATIBANDA COM TINTA ACRÍLICA FOSCA - INCLUSO REMOÇÃO E ESCARIFICAÇÃO DE PINTURA EXISTENTE</v>
      </c>
      <c r="E47" s="88" t="str">
        <f>UPPER(IF($B47="SINAPI",VLOOKUP($C47,SINAPI!$A$2:$C$30000,3,0),IF($B47="COMP",VLOOKUP($C47,COMP!$B$3:$H$29977,3,0),"ERRO")))</f>
        <v>M²</v>
      </c>
      <c r="F47" s="89">
        <v>212.4</v>
      </c>
      <c r="G47" s="90" t="str">
        <f>UPPER(IF($B47="SINAPI",VLOOKUP($C47,SINAPI!$A$1:$D$30000,4,0),IF($B47="COMP",ROUND(VLOOKUP($C47,COMP!$B$5:$H$29977,4,0),2),"ND")))</f>
        <v>15,86</v>
      </c>
      <c r="H47" s="91">
        <f t="shared" si="0"/>
        <v>3368.6640000000002</v>
      </c>
    </row>
    <row r="48" spans="1:8">
      <c r="A48" s="78"/>
      <c r="B48" s="78"/>
      <c r="C48" s="79"/>
      <c r="D48" s="80" t="s">
        <v>15088</v>
      </c>
      <c r="E48" s="81"/>
      <c r="F48" s="82"/>
      <c r="G48" s="83"/>
      <c r="H48" s="84"/>
    </row>
    <row r="49" spans="1:8">
      <c r="A49" s="85" t="s">
        <v>14986</v>
      </c>
      <c r="B49" s="85" t="s">
        <v>15</v>
      </c>
      <c r="C49" s="86" t="s">
        <v>2610</v>
      </c>
      <c r="D49" s="87" t="str">
        <f>UPPER(IF($B49="SINAPI",VLOOKUP($C49,SINAPI!$A$2:$C$30000,2,0),IF($B49="COMP",VLOOKUP($C49,COMP!$B$3:$H$29977,2,0),"ERRO")))</f>
        <v xml:space="preserve">RETIRADA DE BATENTES DE MADEIRA </v>
      </c>
      <c r="E49" s="88" t="str">
        <f>UPPER(IF($B49="SINAPI",VLOOKUP($C49,SINAPI!$A$2:$C$30000,3,0),IF($B49="COMP",VLOOKUP($C49,COMP!$B$3:$H$29977,3,0),"ERRO")))</f>
        <v>UN</v>
      </c>
      <c r="F49" s="89">
        <v>1</v>
      </c>
      <c r="G49" s="90" t="str">
        <f>UPPER(IF($B49="SINAPI",VLOOKUP($C49,SINAPI!$A$1:$D$30000,4,0),IF($B49="COMP",ROUND(VLOOKUP($C49,COMP!$B$5:$H$29977,4,0),2),"ND")))</f>
        <v>34,08</v>
      </c>
      <c r="H49" s="91">
        <f t="shared" ref="H49" si="1">IF(G49="ND","",IF(F49="","",ROUND((F49*G49),3)))</f>
        <v>34.08</v>
      </c>
    </row>
    <row r="50" spans="1:8" ht="25.5">
      <c r="A50" s="85" t="s">
        <v>14987</v>
      </c>
      <c r="B50" s="85" t="s">
        <v>15</v>
      </c>
      <c r="C50" s="86" t="s">
        <v>2761</v>
      </c>
      <c r="D50" s="87" t="str">
        <f>UPPER(IF($B50="SINAPI",VLOOKUP($C50,SINAPI!$A$2:$C$30000,2,0),IF($B50="COMP",VLOOKUP($C50,COMP!$B$3:$H$29977,2,0),"ERRO")))</f>
        <v xml:space="preserve">PORTA DE FERRO, DE ABRIR, TIPO CHAPA LISA, COM GUARNICOES </v>
      </c>
      <c r="E50" s="88" t="str">
        <f>UPPER(IF($B50="SINAPI",VLOOKUP($C50,SINAPI!$A$2:$C$30000,3,0),IF($B50="COMP",VLOOKUP($C50,COMP!$B$3:$H$29977,3,0),"ERRO")))</f>
        <v>M2</v>
      </c>
      <c r="F50" s="89">
        <v>1.6</v>
      </c>
      <c r="G50" s="90" t="str">
        <f>UPPER(IF($B50="SINAPI",VLOOKUP($C50,SINAPI!$A$1:$D$30000,4,0),IF($B50="COMP",ROUND(VLOOKUP($C50,COMP!$B$5:$H$29977,4,0),2),"ND")))</f>
        <v>164,74</v>
      </c>
      <c r="H50" s="91">
        <f t="shared" si="0"/>
        <v>263.584</v>
      </c>
    </row>
    <row r="51" spans="1:8" ht="51">
      <c r="A51" s="85" t="s">
        <v>14988</v>
      </c>
      <c r="B51" s="85" t="s">
        <v>15</v>
      </c>
      <c r="C51" s="86" t="s">
        <v>7305</v>
      </c>
      <c r="D51" s="87" t="str">
        <f>UPPER(IF($B51="SINAPI",VLOOKUP($C51,SINAPI!$A$2:$C$30000,2,0),IF($B51="COMP",VLOOKUP($C51,COMP!$B$3:$H$29977,2,0),"ERRO")))</f>
        <v>PINTURA ESMALTE FOSCO, DUAS DEMAOS, SOBRE SUPERFICIE METALICA, INCLUSOUMA DEMAO DE FUNDO ANTICORROSIVO. UTILIZACAO DE REVOLVER ( AR-COMPRIMIDO).</v>
      </c>
      <c r="E51" s="88" t="str">
        <f>UPPER(IF($B51="SINAPI",VLOOKUP($C51,SINAPI!$A$2:$C$30000,3,0),IF($B51="COMP",VLOOKUP($C51,COMP!$B$3:$H$29977,3,0),"ERRO")))</f>
        <v>M2</v>
      </c>
      <c r="F51" s="89">
        <v>4.16</v>
      </c>
      <c r="G51" s="90" t="str">
        <f>UPPER(IF($B51="SINAPI",VLOOKUP($C51,SINAPI!$A$1:$D$30000,4,0),IF($B51="COMP",ROUND(VLOOKUP($C51,COMP!$B$5:$H$29977,4,0),2),"ND")))</f>
        <v>13,85</v>
      </c>
      <c r="H51" s="91">
        <f t="shared" si="0"/>
        <v>57.616</v>
      </c>
    </row>
    <row r="52" spans="1:8">
      <c r="A52" s="85"/>
      <c r="B52" s="85"/>
      <c r="C52" s="86"/>
      <c r="D52" s="87"/>
      <c r="E52" s="111" t="s">
        <v>15107</v>
      </c>
      <c r="F52" s="111"/>
      <c r="G52" s="111"/>
      <c r="H52" s="84">
        <f>SUBTOTAL(9,H49:H51)</f>
        <v>355.28</v>
      </c>
    </row>
    <row r="53" spans="1:8" ht="25.5">
      <c r="A53" s="78"/>
      <c r="B53" s="78"/>
      <c r="C53" s="79"/>
      <c r="D53" s="80" t="s">
        <v>15033</v>
      </c>
      <c r="E53" s="81"/>
      <c r="F53" s="82"/>
      <c r="G53" s="83"/>
      <c r="H53" s="84"/>
    </row>
    <row r="54" spans="1:8" ht="25.5">
      <c r="A54" s="85" t="s">
        <v>14989</v>
      </c>
      <c r="B54" s="85" t="s">
        <v>15</v>
      </c>
      <c r="C54" s="86" t="s">
        <v>3041</v>
      </c>
      <c r="D54" s="87" t="str">
        <f>UPPER(IF($B54="SINAPI",VLOOKUP($C54,SINAPI!$A$2:$C$30000,2,0),IF($B54="COMP",VLOOKUP($C54,COMP!$B$3:$H$29977,2,0),"ERRO")))</f>
        <v xml:space="preserve">PORTAO DE FERRO EM CHAPA GALVANIZADA PLANA 14 GSG </v>
      </c>
      <c r="E54" s="88" t="str">
        <f>UPPER(IF($B54="SINAPI",VLOOKUP($C54,SINAPI!$A$2:$C$30000,3,0),IF($B54="COMP",VLOOKUP($C54,COMP!$B$3:$H$29977,3,0),"ERRO")))</f>
        <v>M2</v>
      </c>
      <c r="F54" s="89">
        <v>18.04</v>
      </c>
      <c r="G54" s="90" t="str">
        <f>UPPER(IF($B54="SINAPI",VLOOKUP($C54,SINAPI!$A$1:$D$30000,4,0),IF($B54="COMP",ROUND(VLOOKUP($C54,COMP!$B$5:$H$29977,4,0),2),"ND")))</f>
        <v>156,8</v>
      </c>
      <c r="H54" s="91">
        <f t="shared" si="0"/>
        <v>2828.672</v>
      </c>
    </row>
    <row r="55" spans="1:8" ht="51">
      <c r="A55" s="85" t="s">
        <v>14990</v>
      </c>
      <c r="B55" s="85" t="s">
        <v>15</v>
      </c>
      <c r="C55" s="86" t="s">
        <v>7305</v>
      </c>
      <c r="D55" s="87" t="str">
        <f>UPPER(IF($B55="SINAPI",VLOOKUP($C55,SINAPI!$A$2:$C$30000,2,0),IF($B55="COMP",VLOOKUP($C55,COMP!$B$3:$H$29977,2,0),"ERRO")))</f>
        <v>PINTURA ESMALTE FOSCO, DUAS DEMAOS, SOBRE SUPERFICIE METALICA, INCLUSOUMA DEMAO DE FUNDO ANTICORROSIVO. UTILIZACAO DE REVOLVER ( AR-COMPRIMIDO).</v>
      </c>
      <c r="E55" s="88" t="str">
        <f>UPPER(IF($B55="SINAPI",VLOOKUP($C55,SINAPI!$A$2:$C$30000,3,0),IF($B55="COMP",VLOOKUP($C55,COMP!$B$3:$H$29977,3,0),"ERRO")))</f>
        <v>M2</v>
      </c>
      <c r="F55" s="89">
        <v>46.9</v>
      </c>
      <c r="G55" s="90" t="str">
        <f>UPPER(IF($B55="SINAPI",VLOOKUP($C55,SINAPI!$A$1:$D$30000,4,0),IF($B55="COMP",ROUND(VLOOKUP($C55,COMP!$B$5:$H$29977,4,0),2),"ND")))</f>
        <v>13,85</v>
      </c>
      <c r="H55" s="91">
        <f t="shared" si="0"/>
        <v>649.56500000000005</v>
      </c>
    </row>
    <row r="56" spans="1:8" ht="25.5">
      <c r="A56" s="85" t="s">
        <v>15040</v>
      </c>
      <c r="B56" s="85" t="s">
        <v>15007</v>
      </c>
      <c r="C56" s="86" t="s">
        <v>15089</v>
      </c>
      <c r="D56" s="87" t="str">
        <f>UPPER(IF($B56="SINAPI",VLOOKUP($C56,SINAPI!$A$2:$C$30000,2,0),IF($B56="COMP",VLOOKUP($C56,COMP!$B$3:$H$29977,2,0),"ERRO")))</f>
        <v>MOTOR ELÉTRICO PARA PORTÕES DE ATÉ 6 METROS DE COMPRIMETNO</v>
      </c>
      <c r="E56" s="88" t="str">
        <f>UPPER(IF($B56="SINAPI",VLOOKUP($C56,SINAPI!$A$2:$C$30000,3,0),IF($B56="COMP",VLOOKUP($C56,COMP!$B$3:$H$29977,3,0),"ERRO")))</f>
        <v>UND</v>
      </c>
      <c r="F56" s="89">
        <v>2</v>
      </c>
      <c r="G56" s="90" t="str">
        <f>UPPER(IF($B56="SINAPI",VLOOKUP($C56,SINAPI!$A$1:$D$30000,4,0),IF($B56="COMP",ROUND(VLOOKUP($C56,COMP!$B$5:$H$29977,4,0),2),"ND")))</f>
        <v>863,25</v>
      </c>
      <c r="H56" s="91">
        <f t="shared" ref="H56" si="2">IF(G56="ND","",IF(F56="","",ROUND((F56*G56),3)))</f>
        <v>1726.5</v>
      </c>
    </row>
    <row r="57" spans="1:8">
      <c r="A57" s="85"/>
      <c r="B57" s="85"/>
      <c r="C57" s="86"/>
      <c r="D57" s="87"/>
      <c r="E57" s="111" t="s">
        <v>15107</v>
      </c>
      <c r="F57" s="111"/>
      <c r="G57" s="111"/>
      <c r="H57" s="84">
        <f>SUBTOTAL(9,H54:H56)</f>
        <v>5204.7370000000001</v>
      </c>
    </row>
    <row r="58" spans="1:8">
      <c r="A58" s="78"/>
      <c r="B58" s="78"/>
      <c r="C58" s="79"/>
      <c r="D58" s="80" t="s">
        <v>15036</v>
      </c>
      <c r="E58" s="81"/>
      <c r="F58" s="82"/>
      <c r="G58" s="83"/>
      <c r="H58" s="84"/>
    </row>
    <row r="59" spans="1:8" ht="38.25">
      <c r="A59" s="85" t="s">
        <v>15041</v>
      </c>
      <c r="B59" s="85" t="s">
        <v>15007</v>
      </c>
      <c r="C59" s="86" t="s">
        <v>15034</v>
      </c>
      <c r="D59" s="87" t="str">
        <f>UPPER(IF($B59="SINAPI",VLOOKUP($C59,SINAPI!$A$2:$C$30000,2,0),IF($B59="COMP",VLOOKUP($C59,COMP!$B$3:$H$29977,2,0),"ERRO")))</f>
        <v>REFORMA DE CALHA CENTRAL DO PRÉDIO, INCLUSO ESCARIFICAÇÃO, REMOÇÃO DA IMPERMEABILIZAÇÃO EXISTENTE E RECONSTRUÇÃO DOS MESMOS</v>
      </c>
      <c r="E59" s="88" t="str">
        <f>UPPER(IF($B59="SINAPI",VLOOKUP($C59,SINAPI!$A$2:$C$30000,3,0),IF($B59="COMP",VLOOKUP($C59,COMP!$B$3:$H$29977,3,0),"ERRO")))</f>
        <v>M</v>
      </c>
      <c r="F59" s="89">
        <v>35</v>
      </c>
      <c r="G59" s="90" t="str">
        <f>UPPER(IF($B59="SINAPI",VLOOKUP($C59,SINAPI!$A$1:$D$30000,4,0),IF($B59="COMP",ROUND(VLOOKUP($C59,COMP!$B$5:$H$29977,4,0),2),"ND")))</f>
        <v>161,83</v>
      </c>
      <c r="H59" s="91">
        <f t="shared" si="0"/>
        <v>5664.05</v>
      </c>
    </row>
    <row r="60" spans="1:8" ht="25.5">
      <c r="A60" s="78"/>
      <c r="B60" s="78"/>
      <c r="C60" s="79"/>
      <c r="D60" s="80" t="s">
        <v>15037</v>
      </c>
      <c r="E60" s="81"/>
      <c r="F60" s="82"/>
      <c r="G60" s="83"/>
      <c r="H60" s="84"/>
    </row>
    <row r="61" spans="1:8" ht="51">
      <c r="A61" s="85" t="s">
        <v>15046</v>
      </c>
      <c r="B61" s="85" t="s">
        <v>15007</v>
      </c>
      <c r="C61" s="86" t="s">
        <v>15038</v>
      </c>
      <c r="D61" s="87" t="str">
        <f>UPPER(IF($B61="SINAPI",VLOOKUP($C61,SINAPI!$A$2:$C$30000,2,0),IF($B61="COMP",VLOOKUP($C61,COMP!$B$3:$H$29977,2,0),"ERRO")))</f>
        <v>REFORMA DA IMPERMEABILIZAÇÃO DA COBERTURA DO RESERVATÓRIO, INCLUSO ESCARIFICAÇÃO, REMOÇÃO DA IMPERMEABILIZAÇÃO EXISTENTE E RECONSTRUÇÃO DOS MESMOS</v>
      </c>
      <c r="E61" s="88" t="str">
        <f>UPPER(IF($B61="SINAPI",VLOOKUP($C61,SINAPI!$A$2:$C$30000,3,0),IF($B61="COMP",VLOOKUP($C61,COMP!$B$3:$H$29977,3,0),"ERRO")))</f>
        <v>M²</v>
      </c>
      <c r="F61" s="89">
        <v>41.25</v>
      </c>
      <c r="G61" s="90" t="str">
        <f>UPPER(IF($B61="SINAPI",VLOOKUP($C61,SINAPI!$A$1:$D$30000,4,0),IF($B61="COMP",ROUND(VLOOKUP($C61,COMP!$B$5:$H$29977,4,0),2),"ND")))</f>
        <v>179,56</v>
      </c>
      <c r="H61" s="91">
        <f t="shared" si="0"/>
        <v>7406.85</v>
      </c>
    </row>
    <row r="62" spans="1:8" ht="25.5">
      <c r="A62" s="78"/>
      <c r="B62" s="78"/>
      <c r="C62" s="79"/>
      <c r="D62" s="80" t="s">
        <v>15042</v>
      </c>
      <c r="E62" s="81"/>
      <c r="F62" s="82"/>
      <c r="G62" s="83"/>
      <c r="H62" s="84"/>
    </row>
    <row r="63" spans="1:8" ht="38.25">
      <c r="A63" s="85" t="s">
        <v>15049</v>
      </c>
      <c r="B63" s="85" t="s">
        <v>15007</v>
      </c>
      <c r="C63" s="86" t="s">
        <v>15043</v>
      </c>
      <c r="D63" s="87" t="str">
        <f>UPPER(IF($B63="SINAPI",VLOOKUP($C63,SINAPI!$A$2:$C$30000,2,0),IF($B63="COMP",VLOOKUP($C63,COMP!$B$3:$H$29977,2,0),"ERRO")))</f>
        <v>RECONSTRUÇÃO DE REVESTIMENTO EXTERNO COM REMOÇÃO DE FISSURAS COM MASSA ACRILICA PARA TRINCAS</v>
      </c>
      <c r="E63" s="88" t="str">
        <f>UPPER(IF($B63="SINAPI",VLOOKUP($C63,SINAPI!$A$2:$C$30000,3,0),IF($B63="COMP",VLOOKUP($C63,COMP!$B$3:$H$29977,3,0),"ERRO")))</f>
        <v>M²</v>
      </c>
      <c r="F63" s="89">
        <v>143.76</v>
      </c>
      <c r="G63" s="90" t="str">
        <f>UPPER(IF($B63="SINAPI",VLOOKUP($C63,SINAPI!$A$1:$D$30000,4,0),IF($B63="COMP",ROUND(VLOOKUP($C63,COMP!$B$5:$H$29977,4,0),2),"ND")))</f>
        <v>13,64</v>
      </c>
      <c r="H63" s="91">
        <f t="shared" ref="H63" si="3">IF(G63="ND","",IF(F63="","",ROUND((F63*G63),3)))</f>
        <v>1960.886</v>
      </c>
    </row>
    <row r="64" spans="1:8">
      <c r="A64" s="78"/>
      <c r="B64" s="78"/>
      <c r="C64" s="79"/>
      <c r="D64" s="80" t="s">
        <v>15047</v>
      </c>
      <c r="E64" s="81"/>
      <c r="F64" s="82"/>
      <c r="G64" s="83"/>
      <c r="H64" s="84"/>
    </row>
    <row r="65" spans="1:8" ht="25.5">
      <c r="A65" s="85" t="s">
        <v>15056</v>
      </c>
      <c r="B65" s="85" t="s">
        <v>15007</v>
      </c>
      <c r="C65" s="86" t="s">
        <v>15044</v>
      </c>
      <c r="D65" s="87" t="str">
        <f>UPPER(IF($B65="SINAPI",VLOOKUP($C65,SINAPI!$A$2:$C$30000,2,0),IF($B65="COMP",VLOOKUP($C65,COMP!$B$3:$H$29977,2,0),"ERRO")))</f>
        <v>REFOMA DE PISO INTERTRAVADO, INCLUSO A TROCA DE PEÇAS</v>
      </c>
      <c r="E65" s="88" t="str">
        <f>UPPER(IF($B65="SINAPI",VLOOKUP($C65,SINAPI!$A$2:$C$30000,3,0),IF($B65="COMP",VLOOKUP($C65,COMP!$B$3:$H$29977,3,0),"ERRO")))</f>
        <v>M²</v>
      </c>
      <c r="F65" s="89">
        <v>246.05</v>
      </c>
      <c r="G65" s="90" t="str">
        <f>UPPER(IF($B65="SINAPI",VLOOKUP($C65,SINAPI!$A$1:$D$30000,4,0),IF($B65="COMP",ROUND(VLOOKUP($C65,COMP!$B$5:$H$29977,4,0),2),"ND")))</f>
        <v>23,41</v>
      </c>
      <c r="H65" s="91">
        <f t="shared" si="0"/>
        <v>5760.0309999999999</v>
      </c>
    </row>
    <row r="66" spans="1:8">
      <c r="A66" s="78"/>
      <c r="B66" s="78"/>
      <c r="C66" s="79"/>
      <c r="D66" s="80" t="s">
        <v>15050</v>
      </c>
      <c r="E66" s="81"/>
      <c r="F66" s="82"/>
      <c r="G66" s="83"/>
      <c r="H66" s="84"/>
    </row>
    <row r="67" spans="1:8" ht="25.5">
      <c r="A67" s="85" t="s">
        <v>14991</v>
      </c>
      <c r="B67" s="85" t="s">
        <v>15</v>
      </c>
      <c r="C67" s="86" t="s">
        <v>8607</v>
      </c>
      <c r="D67" s="87" t="str">
        <f>UPPER(IF($B67="SINAPI",VLOOKUP($C67,SINAPI!$A$2:$C$30000,2,0),IF($B67="COMP",VLOOKUP($C67,COMP!$B$3:$H$29977,2,0),"ERRO")))</f>
        <v>ARGAMASSA TRACO 1:4 (CIMENTO E AREIA), PREPARO MANUAL, INCLUSO ADITIVOIMPERMEABILIZANTE</v>
      </c>
      <c r="E67" s="88" t="str">
        <f>UPPER(IF($B67="SINAPI",VLOOKUP($C67,SINAPI!$A$2:$C$30000,3,0),IF($B67="COMP",VLOOKUP($C67,COMP!$B$3:$H$29977,3,0),"ERRO")))</f>
        <v>M3</v>
      </c>
      <c r="F67" s="89">
        <v>5.9041329999999999</v>
      </c>
      <c r="G67" s="90" t="str">
        <f>UPPER(IF($B67="SINAPI",VLOOKUP($C67,SINAPI!$A$1:$D$30000,4,0),IF($B67="COMP",ROUND(VLOOKUP($C67,COMP!$B$5:$H$29977,4,0),2),"ND")))</f>
        <v>499,65</v>
      </c>
      <c r="H67" s="91">
        <f t="shared" si="0"/>
        <v>2950</v>
      </c>
    </row>
    <row r="68" spans="1:8" ht="25.5">
      <c r="A68" s="78"/>
      <c r="B68" s="78"/>
      <c r="C68" s="79"/>
      <c r="D68" s="80" t="s">
        <v>15051</v>
      </c>
      <c r="E68" s="81"/>
      <c r="F68" s="82"/>
      <c r="G68" s="83"/>
      <c r="H68" s="84"/>
    </row>
    <row r="69" spans="1:8">
      <c r="A69" s="85" t="s">
        <v>14992</v>
      </c>
      <c r="B69" s="85" t="s">
        <v>15007</v>
      </c>
      <c r="C69" s="86" t="s">
        <v>15052</v>
      </c>
      <c r="D69" s="87" t="str">
        <f>UPPER(IF($B69="SINAPI",VLOOKUP($C69,SINAPI!$A$2:$C$30000,2,0),IF($B69="COMP",VLOOKUP($C69,COMP!$B$3:$H$29977,2,0),"ERRO")))</f>
        <v>DRENOS DE AR CONDICIONADO, COM TUBO PVC 25MM</v>
      </c>
      <c r="E69" s="88" t="str">
        <f>UPPER(IF($B69="SINAPI",VLOOKUP($C69,SINAPI!$A$2:$C$30000,3,0),IF($B69="COMP",VLOOKUP($C69,COMP!$B$3:$H$29977,3,0),"ERRO")))</f>
        <v>UND</v>
      </c>
      <c r="F69" s="89">
        <v>34</v>
      </c>
      <c r="G69" s="90" t="str">
        <f>UPPER(IF($B69="SINAPI",VLOOKUP($C69,SINAPI!$A$1:$D$30000,4,0),IF($B69="COMP",ROUND(VLOOKUP($C69,COMP!$B$5:$H$29977,4,0),2),"ND")))</f>
        <v>58,44</v>
      </c>
      <c r="H69" s="91">
        <f t="shared" si="0"/>
        <v>1986.96</v>
      </c>
    </row>
    <row r="70" spans="1:8" ht="25.5">
      <c r="A70" s="78"/>
      <c r="B70" s="78"/>
      <c r="C70" s="79"/>
      <c r="D70" s="80" t="s">
        <v>15055</v>
      </c>
      <c r="E70" s="81"/>
      <c r="F70" s="82"/>
      <c r="G70" s="83"/>
      <c r="H70" s="84"/>
    </row>
    <row r="71" spans="1:8" ht="25.5">
      <c r="A71" s="85" t="s">
        <v>14993</v>
      </c>
      <c r="B71" s="85" t="s">
        <v>15</v>
      </c>
      <c r="C71" s="86" t="s">
        <v>2494</v>
      </c>
      <c r="D71" s="87" t="str">
        <f>UPPER(IF($B71="SINAPI",VLOOKUP($C71,SINAPI!$A$2:$C$30000,2,0),IF($B71="COMP",VLOOKUP($C71,COMP!$B$3:$H$29977,2,0),"ERRO")))</f>
        <v>TAMPAO FERRO FUNDIDO P/ POCO DE VISITA, 79,5 KG, TIPO T-100 - FORNECIMENTO E INSTALACAO</v>
      </c>
      <c r="E71" s="88" t="str">
        <f>UPPER(IF($B71="SINAPI",VLOOKUP($C71,SINAPI!$A$2:$C$30000,3,0),IF($B71="COMP",VLOOKUP($C71,COMP!$B$3:$H$29977,3,0),"ERRO")))</f>
        <v>UN</v>
      </c>
      <c r="F71" s="89">
        <v>2</v>
      </c>
      <c r="G71" s="90" t="str">
        <f>UPPER(IF($B71="SINAPI",VLOOKUP($C71,SINAPI!$A$1:$D$30000,4,0),IF($B71="COMP",ROUND(VLOOKUP($C71,COMP!$B$5:$H$29977,4,0),2),"ND")))</f>
        <v>292,51</v>
      </c>
      <c r="H71" s="91">
        <f t="shared" si="0"/>
        <v>585.02</v>
      </c>
    </row>
    <row r="72" spans="1:8">
      <c r="A72" s="78"/>
      <c r="B72" s="78"/>
      <c r="C72" s="79"/>
      <c r="D72" s="80" t="s">
        <v>15057</v>
      </c>
      <c r="E72" s="81"/>
      <c r="F72" s="82"/>
      <c r="G72" s="83"/>
      <c r="H72" s="84"/>
    </row>
    <row r="73" spans="1:8" ht="51">
      <c r="A73" s="85" t="s">
        <v>15076</v>
      </c>
      <c r="B73" s="85" t="s">
        <v>15</v>
      </c>
      <c r="C73" s="86" t="s">
        <v>7182</v>
      </c>
      <c r="D73" s="87" t="str">
        <f>UPPER(IF($B73="SINAPI",VLOOKUP($C73,SINAPI!$A$2:$C$30000,2,0),IF($B73="COMP",VLOOKUP($C73,COMP!$B$3:$H$29977,2,0),"ERRO")))</f>
        <v>APLICAÇÃO MANUAL DE PINTURA COM TINTA TEXTURIZADA ACRÍLICA EM SUPERFÍCIES EXTERNAS DE SACADA DE EDIFÍCIOS DE MÚLTIPLOS PAVIMENTOS, DUAS CORES. AF_06/2014</v>
      </c>
      <c r="E73" s="88" t="str">
        <f>UPPER(IF($B73="SINAPI",VLOOKUP($C73,SINAPI!$A$2:$C$30000,3,0),IF($B73="COMP",VLOOKUP($C73,COMP!$B$3:$H$29977,3,0),"ERRO")))</f>
        <v>M2</v>
      </c>
      <c r="F73" s="89">
        <v>221.76</v>
      </c>
      <c r="G73" s="90" t="str">
        <f>UPPER(IF($B73="SINAPI",VLOOKUP($C73,SINAPI!$A$1:$D$30000,4,0),IF($B73="COMP",ROUND(VLOOKUP($C73,COMP!$B$5:$H$29977,4,0),2),"ND")))</f>
        <v>20,62</v>
      </c>
      <c r="H73" s="91">
        <f t="shared" ref="H73:H80" si="4">IF(G73="ND","",IF(F73="","",ROUND((F73*G73),3)))</f>
        <v>4572.6909999999998</v>
      </c>
    </row>
    <row r="74" spans="1:8">
      <c r="A74" s="78"/>
      <c r="B74" s="78"/>
      <c r="C74" s="79"/>
      <c r="D74" s="80" t="s">
        <v>15075</v>
      </c>
      <c r="E74" s="81"/>
      <c r="F74" s="82"/>
      <c r="G74" s="83"/>
      <c r="H74" s="84"/>
    </row>
    <row r="75" spans="1:8" ht="25.5">
      <c r="A75" s="85" t="s">
        <v>15112</v>
      </c>
      <c r="B75" s="85" t="s">
        <v>15007</v>
      </c>
      <c r="C75" s="86" t="s">
        <v>15074</v>
      </c>
      <c r="D75" s="87" t="str">
        <f>UPPER(IF($B75="SINAPI",VLOOKUP($C75,SINAPI!$A$2:$C$30000,2,0),IF($B75="COMP",VLOOKUP($C75,COMP!$B$3:$H$29977,2,0),"ERRO")))</f>
        <v>IMPERMEABILIZAÇÃO EXT. CX D'ÁGUA COM CIMENTO POLIMÉRICO CRISTALIZANTE</v>
      </c>
      <c r="E75" s="88" t="str">
        <f>UPPER(IF($B75="SINAPI",VLOOKUP($C75,SINAPI!$A$2:$C$30000,3,0),IF($B75="COMP",VLOOKUP($C75,COMP!$B$3:$H$29977,3,0),"ERRO")))</f>
        <v>M²</v>
      </c>
      <c r="F75" s="89">
        <v>16.5</v>
      </c>
      <c r="G75" s="90" t="str">
        <f>UPPER(IF($B75="SINAPI",VLOOKUP($C75,SINAPI!$A$1:$D$30000,4,0),IF($B75="COMP",ROUND(VLOOKUP($C75,COMP!$B$5:$H$29977,4,0),2),"ND")))</f>
        <v>46,8</v>
      </c>
      <c r="H75" s="91">
        <f t="shared" ref="H75" si="5">IF(G75="ND","",IF(F75="","",ROUND((F75*G75),3)))</f>
        <v>772.2</v>
      </c>
    </row>
    <row r="76" spans="1:8" ht="15.75" customHeight="1">
      <c r="A76" s="78"/>
      <c r="B76" s="78"/>
      <c r="C76" s="79"/>
      <c r="D76" s="80" t="s">
        <v>15079</v>
      </c>
      <c r="E76" s="81"/>
      <c r="F76" s="82"/>
      <c r="G76" s="83"/>
      <c r="H76" s="84"/>
    </row>
    <row r="77" spans="1:8" ht="25.5">
      <c r="A77" s="85" t="s">
        <v>15113</v>
      </c>
      <c r="B77" s="85" t="s">
        <v>15007</v>
      </c>
      <c r="C77" s="86" t="s">
        <v>15077</v>
      </c>
      <c r="D77" s="87" t="str">
        <f>UPPER(IF($B77="SINAPI",VLOOKUP($C77,SINAPI!$A$2:$C$30000,2,0),IF($B77="COMP",VLOOKUP($C77,COMP!$B$3:$H$29977,2,0),"ERRO")))</f>
        <v xml:space="preserve">IMPERMEABILIZAÇÃOD DE JUNTA DE DILATAÇÃO COM ESPUMA EXPANSIVA </v>
      </c>
      <c r="E77" s="88" t="str">
        <f>UPPER(IF($B77="SINAPI",VLOOKUP($C77,SINAPI!$A$2:$C$30000,3,0),IF($B77="COMP",VLOOKUP($C77,COMP!$B$3:$H$29977,3,0),"ERRO")))</f>
        <v>M</v>
      </c>
      <c r="F77" s="89">
        <v>28</v>
      </c>
      <c r="G77" s="90" t="str">
        <f>UPPER(IF($B77="SINAPI",VLOOKUP($C77,SINAPI!$A$1:$D$30000,4,0),IF($B77="COMP",ROUND(VLOOKUP($C77,COMP!$B$5:$H$29977,4,0),2),"ND")))</f>
        <v>23,57</v>
      </c>
      <c r="H77" s="91">
        <f t="shared" si="4"/>
        <v>659.96</v>
      </c>
    </row>
    <row r="78" spans="1:8">
      <c r="A78" s="78"/>
      <c r="B78" s="78"/>
      <c r="C78" s="79"/>
      <c r="D78" s="80" t="s">
        <v>15098</v>
      </c>
      <c r="E78" s="81"/>
      <c r="F78" s="82"/>
      <c r="G78" s="83"/>
      <c r="H78" s="84"/>
    </row>
    <row r="79" spans="1:8">
      <c r="A79" s="85" t="s">
        <v>15114</v>
      </c>
      <c r="B79" s="85" t="s">
        <v>15007</v>
      </c>
      <c r="C79" s="86" t="s">
        <v>15100</v>
      </c>
      <c r="D79" s="87" t="str">
        <f>UPPER(IF($B79="SINAPI",VLOOKUP($C79,SINAPI!$A$2:$C$30000,2,0),IF($B79="COMP",VLOOKUP($C79,COMP!$B$3:$H$29977,2,0),"ERRO")))</f>
        <v>LIMPEZA DE COBERTURA METÁLICA</v>
      </c>
      <c r="E79" s="88" t="str">
        <f>UPPER(IF($B79="SINAPI",VLOOKUP($C79,SINAPI!$A$2:$C$30000,3,0),IF($B79="COMP",VLOOKUP($C79,COMP!$B$3:$H$29977,3,0),"ERRO")))</f>
        <v>M²</v>
      </c>
      <c r="F79" s="89">
        <v>115.848</v>
      </c>
      <c r="G79" s="90" t="str">
        <f>UPPER(IF($B79="SINAPI",VLOOKUP($C79,SINAPI!$A$1:$D$30000,4,0),IF($B79="COMP",ROUND(VLOOKUP($C79,COMP!$B$5:$H$29977,4,0),2),"ND")))</f>
        <v>10,79</v>
      </c>
      <c r="H79" s="91">
        <f t="shared" si="4"/>
        <v>1250</v>
      </c>
    </row>
    <row r="80" spans="1:8">
      <c r="A80" s="85" t="s">
        <v>15115</v>
      </c>
      <c r="B80" s="85" t="s">
        <v>15007</v>
      </c>
      <c r="C80" s="86" t="s">
        <v>15102</v>
      </c>
      <c r="D80" s="87" t="str">
        <f>UPPER(IF($B80="SINAPI",VLOOKUP($C80,SINAPI!$A$2:$C$30000,2,0),IF($B80="COMP",VLOOKUP($C80,COMP!$B$3:$H$29977,2,0),"ERRO")))</f>
        <v>LIMPEZA DE ESTRUTURA EM ACM</v>
      </c>
      <c r="E80" s="88" t="s">
        <v>1</v>
      </c>
      <c r="F80" s="89">
        <v>68.147400000000005</v>
      </c>
      <c r="G80" s="90" t="str">
        <f>UPPER(IF($B80="SINAPI",VLOOKUP($C80,SINAPI!$A$1:$D$30000,4,0),IF($B80="COMP",ROUND(VLOOKUP($C80,COMP!$B$5:$H$29977,4,0),2),"ND")))</f>
        <v>19,81</v>
      </c>
      <c r="H80" s="91">
        <f t="shared" si="4"/>
        <v>1350</v>
      </c>
    </row>
    <row r="81" spans="1:8">
      <c r="A81" s="93"/>
      <c r="B81" s="94"/>
      <c r="C81" s="94"/>
      <c r="D81" s="94"/>
      <c r="E81" s="94"/>
      <c r="F81" s="94"/>
      <c r="G81" s="94"/>
      <c r="H81" s="95"/>
    </row>
    <row r="82" spans="1:8" ht="15.75">
      <c r="A82" s="96"/>
      <c r="B82" s="97"/>
      <c r="C82" s="97"/>
      <c r="D82" s="97"/>
      <c r="E82" s="112" t="s">
        <v>15105</v>
      </c>
      <c r="F82" s="112"/>
      <c r="G82" s="112"/>
      <c r="H82" s="103">
        <f>ROUND(SUBTOTAL(9,H15:H80),2)</f>
        <v>130396.09</v>
      </c>
    </row>
    <row r="83" spans="1:8" ht="15.75">
      <c r="A83" s="98"/>
      <c r="B83" s="99"/>
      <c r="C83" s="99"/>
      <c r="D83" s="99"/>
      <c r="E83" s="113" t="s">
        <v>15106</v>
      </c>
      <c r="F83" s="113"/>
      <c r="G83" s="113"/>
      <c r="H83" s="104">
        <f>ROUND(H82*0.15,2)</f>
        <v>19559.41</v>
      </c>
    </row>
    <row r="84" spans="1:8" ht="15.75">
      <c r="A84" s="100"/>
      <c r="B84" s="101"/>
      <c r="C84" s="101"/>
      <c r="D84" s="101"/>
      <c r="E84" s="112" t="s">
        <v>15104</v>
      </c>
      <c r="F84" s="112"/>
      <c r="G84" s="112"/>
      <c r="H84" s="103">
        <f>SUM(H83,H82)</f>
        <v>149955.5</v>
      </c>
    </row>
    <row r="88" spans="1:8">
      <c r="D88" s="106" t="s">
        <v>15109</v>
      </c>
    </row>
    <row r="89" spans="1:8">
      <c r="D89" s="105" t="s">
        <v>15110</v>
      </c>
    </row>
    <row r="90" spans="1:8">
      <c r="D90" s="105" t="s">
        <v>15111</v>
      </c>
    </row>
  </sheetData>
  <mergeCells count="12">
    <mergeCell ref="A1:H6"/>
    <mergeCell ref="A7:H7"/>
    <mergeCell ref="A8:D8"/>
    <mergeCell ref="F8:H8"/>
    <mergeCell ref="A9:D9"/>
    <mergeCell ref="F9:H9"/>
    <mergeCell ref="E82:G82"/>
    <mergeCell ref="E83:G83"/>
    <mergeCell ref="E84:G84"/>
    <mergeCell ref="A10:D10"/>
    <mergeCell ref="F10:H10"/>
    <mergeCell ref="A11:H11"/>
  </mergeCells>
  <printOptions horizontalCentered="1"/>
  <pageMargins left="0.51181102362204722" right="0.51181102362204722" top="0.78740157480314965" bottom="0.78740157480314965" header="0.31496062992125984" footer="0.31496062992125984"/>
  <pageSetup paperSize="8" fitToHeight="0" orientation="portrait" r:id="rId1"/>
  <rowBreaks count="1" manualBreakCount="1">
    <brk id="47" max="16383" man="1"/>
  </rowBreaks>
  <colBreaks count="1" manualBreakCount="1">
    <brk id="8" max="8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0"/>
  <sheetViews>
    <sheetView view="pageBreakPreview" topLeftCell="A67" zoomScale="115" zoomScaleNormal="100" zoomScaleSheetLayoutView="115" workbookViewId="0">
      <selection activeCell="E20" sqref="E20"/>
    </sheetView>
  </sheetViews>
  <sheetFormatPr defaultRowHeight="15"/>
  <cols>
    <col min="2" max="2" width="11.140625" customWidth="1"/>
    <col min="3" max="3" width="55.28515625" customWidth="1"/>
    <col min="5" max="5" width="13.85546875" customWidth="1"/>
    <col min="6" max="6" width="11.28515625" customWidth="1"/>
    <col min="7" max="7" width="14.28515625" bestFit="1" customWidth="1"/>
    <col min="8" max="8" width="12" bestFit="1" customWidth="1"/>
    <col min="9" max="9" width="28" customWidth="1"/>
    <col min="10" max="10" width="35.7109375" bestFit="1" customWidth="1"/>
    <col min="11" max="11" width="9.7109375" bestFit="1" customWidth="1"/>
    <col min="12" max="12" width="10.5703125" bestFit="1" customWidth="1"/>
  </cols>
  <sheetData>
    <row r="1" spans="1:8">
      <c r="A1" s="117"/>
      <c r="B1" s="118"/>
      <c r="C1" s="118"/>
      <c r="D1" s="118"/>
      <c r="E1" s="118"/>
      <c r="F1" s="118"/>
      <c r="G1" s="118"/>
      <c r="H1" s="119"/>
    </row>
    <row r="2" spans="1:8">
      <c r="A2" s="120"/>
      <c r="B2" s="121"/>
      <c r="C2" s="121"/>
      <c r="D2" s="121"/>
      <c r="E2" s="121"/>
      <c r="F2" s="121"/>
      <c r="G2" s="121"/>
      <c r="H2" s="122"/>
    </row>
    <row r="3" spans="1:8">
      <c r="A3" s="120"/>
      <c r="B3" s="121"/>
      <c r="C3" s="121"/>
      <c r="D3" s="121"/>
      <c r="E3" s="121"/>
      <c r="F3" s="121"/>
      <c r="G3" s="121"/>
      <c r="H3" s="122"/>
    </row>
    <row r="4" spans="1:8">
      <c r="A4" s="120"/>
      <c r="B4" s="121"/>
      <c r="C4" s="121"/>
      <c r="D4" s="121"/>
      <c r="E4" s="121"/>
      <c r="F4" s="121"/>
      <c r="G4" s="121"/>
      <c r="H4" s="122"/>
    </row>
    <row r="5" spans="1:8">
      <c r="A5" s="120"/>
      <c r="B5" s="121"/>
      <c r="C5" s="121"/>
      <c r="D5" s="121"/>
      <c r="E5" s="121"/>
      <c r="F5" s="121"/>
      <c r="G5" s="121"/>
      <c r="H5" s="122"/>
    </row>
    <row r="6" spans="1:8">
      <c r="A6" s="123"/>
      <c r="B6" s="124"/>
      <c r="C6" s="124"/>
      <c r="D6" s="124"/>
      <c r="E6" s="124"/>
      <c r="F6" s="124"/>
      <c r="G6" s="124"/>
      <c r="H6" s="125"/>
    </row>
    <row r="7" spans="1:8">
      <c r="A7" s="126" t="s">
        <v>5</v>
      </c>
      <c r="B7" s="126"/>
      <c r="C7" s="126"/>
      <c r="D7" s="126"/>
      <c r="E7" s="126"/>
      <c r="F7" s="126"/>
      <c r="G7" s="126"/>
      <c r="H7" s="126"/>
    </row>
    <row r="8" spans="1:8">
      <c r="A8" s="114" t="s">
        <v>15116</v>
      </c>
      <c r="B8" s="114"/>
      <c r="C8" s="114"/>
      <c r="D8" s="114"/>
      <c r="E8" s="71"/>
      <c r="F8" s="116"/>
      <c r="G8" s="116"/>
      <c r="H8" s="116"/>
    </row>
    <row r="9" spans="1:8">
      <c r="A9" s="127" t="s">
        <v>15117</v>
      </c>
      <c r="B9" s="127"/>
      <c r="C9" s="127"/>
      <c r="D9" s="127"/>
      <c r="E9" s="71"/>
      <c r="F9" s="115" t="s">
        <v>6</v>
      </c>
      <c r="G9" s="115"/>
      <c r="H9" s="115"/>
    </row>
    <row r="10" spans="1:8">
      <c r="A10" s="114" t="s">
        <v>15108</v>
      </c>
      <c r="B10" s="114"/>
      <c r="C10" s="114"/>
      <c r="D10" s="114"/>
      <c r="E10" s="71"/>
      <c r="F10" s="115" t="s">
        <v>18</v>
      </c>
      <c r="G10" s="115"/>
      <c r="H10" s="115"/>
    </row>
    <row r="11" spans="1:8">
      <c r="A11" s="141"/>
      <c r="B11" s="141"/>
      <c r="C11" s="141"/>
      <c r="D11" s="141"/>
      <c r="E11" s="141"/>
      <c r="F11" s="141"/>
      <c r="G11" s="141"/>
      <c r="H11" s="141"/>
    </row>
    <row r="12" spans="1:8">
      <c r="A12" s="142"/>
      <c r="B12" s="143"/>
      <c r="C12" s="143"/>
      <c r="D12" s="143"/>
      <c r="E12" s="143"/>
      <c r="F12" s="143"/>
      <c r="G12" s="143"/>
      <c r="H12" s="144"/>
    </row>
    <row r="13" spans="1:8">
      <c r="A13" s="29"/>
      <c r="B13" s="29"/>
      <c r="C13" s="32" t="s">
        <v>14994</v>
      </c>
      <c r="D13" s="33" t="s">
        <v>14995</v>
      </c>
      <c r="E13" s="33" t="s">
        <v>14996</v>
      </c>
      <c r="F13" s="107" t="s">
        <v>14997</v>
      </c>
      <c r="G13" s="107"/>
      <c r="H13" s="107"/>
    </row>
    <row r="14" spans="1:8" ht="36" customHeight="1">
      <c r="A14" s="30" t="s">
        <v>14998</v>
      </c>
      <c r="B14" s="31" t="s">
        <v>15005</v>
      </c>
      <c r="C14" s="32" t="s">
        <v>15010</v>
      </c>
      <c r="D14" s="33" t="s">
        <v>15006</v>
      </c>
      <c r="E14" s="34">
        <f>SUM(H16:H21)</f>
        <v>35.01</v>
      </c>
      <c r="F14" s="107" t="s">
        <v>14997</v>
      </c>
      <c r="G14" s="107" t="s">
        <v>14999</v>
      </c>
      <c r="H14" s="107"/>
    </row>
    <row r="15" spans="1:8">
      <c r="A15" s="35"/>
      <c r="B15" s="33" t="s">
        <v>4</v>
      </c>
      <c r="C15" s="36" t="s">
        <v>15000</v>
      </c>
      <c r="D15" s="33" t="s">
        <v>14997</v>
      </c>
      <c r="E15" s="33" t="s">
        <v>15001</v>
      </c>
      <c r="F15" s="33" t="s">
        <v>14995</v>
      </c>
      <c r="G15" s="37" t="s">
        <v>15002</v>
      </c>
      <c r="H15" s="36" t="s">
        <v>15003</v>
      </c>
    </row>
    <row r="16" spans="1:8">
      <c r="A16" s="38" t="s">
        <v>15004</v>
      </c>
      <c r="B16" s="39">
        <v>4783</v>
      </c>
      <c r="C16" s="40" t="str">
        <f>UPPER(IF($A16="SINAPI",VLOOKUP($B16,SINAPI!$A$2:$C$30000,2,0),IF($A16="INSUMO",VLOOKUP($B16,INSUMO!$A$2:$G$30000,2,0),"ERRO")))</f>
        <v>PINTOR</v>
      </c>
      <c r="D16" s="41" t="s">
        <v>14997</v>
      </c>
      <c r="E16" s="42">
        <v>1.1000000000000001</v>
      </c>
      <c r="F16" s="43" t="str">
        <f>UPPER(IF($A16="SINAPI",VLOOKUP($B16,SINAPI!$A$2:$C$30000,3,0),IF($A16="INSUMO",VLOOKUP($B16,INSUMO!$A$2:$G$30000,3,0),"ERRO")))</f>
        <v>H</v>
      </c>
      <c r="G16" s="44" t="str">
        <f>UPPER(IF($A16="SINAPI",VLOOKUP($B16,SINAPI!$A$2:$D$30000,4,0),IF($A16="INSUMO",ROUND(VLOOKUP($B16,INSUMO!$A$8:$G$30000,5,0),2),"ND")))</f>
        <v>11,81</v>
      </c>
      <c r="H16" s="45">
        <f>ROUND(E16*G16,2)</f>
        <v>12.99</v>
      </c>
    </row>
    <row r="17" spans="1:8">
      <c r="A17" s="38" t="s">
        <v>15004</v>
      </c>
      <c r="B17" s="39">
        <v>34466</v>
      </c>
      <c r="C17" s="40" t="str">
        <f>UPPER(IF($A17="SINAPI",VLOOKUP($B17,SINAPI!$A$2:$C$30000,2,0),IF($A17="INSUMO",VLOOKUP($B17,INSUMO!$A$2:$G$30000,2,0),"ERRO")))</f>
        <v>AJUDANTE DE PINTOR</v>
      </c>
      <c r="D17" s="41" t="s">
        <v>14997</v>
      </c>
      <c r="E17" s="42">
        <v>0.5</v>
      </c>
      <c r="F17" s="43" t="str">
        <f>UPPER(IF($A17="SINAPI",VLOOKUP($B17,SINAPI!$A$2:$C$30000,3,0),IF($A17="INSUMO",VLOOKUP($B17,INSUMO!$A$2:$G$30000,3,0),"ERRO")))</f>
        <v>H</v>
      </c>
      <c r="G17" s="44" t="str">
        <f>UPPER(IF($A17="SINAPI",VLOOKUP($B17,SINAPI!$A$2:$D$30000,4,0),IF($A17="INSUMO",ROUND(VLOOKUP($B17,INSUMO!$A$8:$G$30000,5,0),2),"ND")))</f>
        <v>8,89</v>
      </c>
      <c r="H17" s="45">
        <f t="shared" ref="H17:H21" si="0">ROUND(E17*G17,2)</f>
        <v>4.45</v>
      </c>
    </row>
    <row r="18" spans="1:8" ht="25.5">
      <c r="A18" s="38" t="s">
        <v>15004</v>
      </c>
      <c r="B18" s="39">
        <v>38877</v>
      </c>
      <c r="C18" s="40" t="str">
        <f>UPPER(IF($A18="SINAPI",VLOOKUP($B18,SINAPI!$A$2:$C$30000,2,0),IF($A18="INSUMO",VLOOKUP($B18,INSUMO!$A$2:$G$30000,2,0),"ERRO")))</f>
        <v>MASSA PARA TEXTURA LISA DE BASE ACRILICA, COR BRANCA, USO INTERNO E EXTERNO</v>
      </c>
      <c r="D18" s="41" t="s">
        <v>14997</v>
      </c>
      <c r="E18" s="42">
        <v>0.7</v>
      </c>
      <c r="F18" s="43" t="str">
        <f>UPPER(IF($A18="SINAPI",VLOOKUP($B18,SINAPI!$A$2:$C$30000,3,0),IF($A18="INSUMO",VLOOKUP($B18,INSUMO!$A$2:$G$30000,3,0),"ERRO")))</f>
        <v>KG</v>
      </c>
      <c r="G18" s="44" t="str">
        <f>UPPER(IF($A18="SINAPI",VLOOKUP($B18,SINAPI!$A$2:$D$30000,4,0),IF($A18="INSUMO",ROUND(VLOOKUP($B18,INSUMO!$A$8:$G$30000,5,0),2),"ND")))</f>
        <v>5,57</v>
      </c>
      <c r="H18" s="45">
        <f t="shared" si="0"/>
        <v>3.9</v>
      </c>
    </row>
    <row r="19" spans="1:8">
      <c r="A19" s="38" t="s">
        <v>15004</v>
      </c>
      <c r="B19" s="39">
        <v>7356</v>
      </c>
      <c r="C19" s="40" t="str">
        <f>UPPER(IF($A19="SINAPI",VLOOKUP($B19,SINAPI!$A$2:$C$30000,2,0),IF($A19="INSUMO",VLOOKUP($B19,INSUMO!$A$2:$G$30000,2,0),"ERRO")))</f>
        <v>TINTA ACRILICA PREMIUM, COR BRANCO FOSCO</v>
      </c>
      <c r="D19" s="41" t="s">
        <v>14997</v>
      </c>
      <c r="E19" s="42">
        <v>0.2</v>
      </c>
      <c r="F19" s="43" t="str">
        <f>UPPER(IF($A19="SINAPI",VLOOKUP($B19,SINAPI!$A$2:$C$30000,3,0),IF($A19="INSUMO",VLOOKUP($B19,INSUMO!$A$2:$G$30000,3,0),"ERRO")))</f>
        <v>L</v>
      </c>
      <c r="G19" s="44" t="str">
        <f>UPPER(IF($A19="SINAPI",VLOOKUP($B19,SINAPI!$A$2:$D$30000,4,0),IF($A19="INSUMO",ROUND(VLOOKUP($B19,INSUMO!$A$8:$G$30000,5,0),2),"ND")))</f>
        <v>18,09</v>
      </c>
      <c r="H19" s="45">
        <f t="shared" si="0"/>
        <v>3.62</v>
      </c>
    </row>
    <row r="20" spans="1:8" ht="25.5">
      <c r="A20" s="38" t="s">
        <v>15004</v>
      </c>
      <c r="B20" s="39">
        <v>3767</v>
      </c>
      <c r="C20" s="40" t="str">
        <f>UPPER(IF($A20="SINAPI",VLOOKUP($B20,SINAPI!$A$2:$C$30000,2,0),IF($A20="INSUMO",VLOOKUP($B20,INSUMO!$A$2:$G$30000,2,0),"ERRO")))</f>
        <v>LIXA EM FOLHA PARA PAREDE OU MADEIRA, NUMERO 120 (COR VERMELHA)</v>
      </c>
      <c r="D20" s="41" t="s">
        <v>14997</v>
      </c>
      <c r="E20" s="42">
        <v>1</v>
      </c>
      <c r="F20" s="43" t="str">
        <f>UPPER(IF($A20="SINAPI",VLOOKUP($B20,SINAPI!$A$2:$C$30000,3,0),IF($A20="INSUMO",VLOOKUP($B20,INSUMO!$A$2:$G$30000,3,0),"ERRO")))</f>
        <v>UN</v>
      </c>
      <c r="G20" s="44" t="str">
        <f>UPPER(IF($A20="SINAPI",VLOOKUP($B20,SINAPI!$A$2:$D$30000,4,0),IF($A20="INSUMO",ROUND(VLOOKUP($B20,INSUMO!$A$8:$G$30000,5,0),2),"ND")))</f>
        <v>0,65</v>
      </c>
      <c r="H20" s="45">
        <f t="shared" si="0"/>
        <v>0.65</v>
      </c>
    </row>
    <row r="21" spans="1:8" ht="25.5">
      <c r="A21" s="38" t="s">
        <v>15004</v>
      </c>
      <c r="B21" s="39">
        <v>20193</v>
      </c>
      <c r="C21" s="40" t="str">
        <f>UPPER(IF($A21="SINAPI",VLOOKUP($B21,SINAPI!$A$2:$C$30000,2,0),IF($A21="INSUMO",VLOOKUP($B21,INSUMO!$A$2:$G$30000,2,0),"ERRO")))</f>
        <v>ANDAIME METALICO TIPO FACHADEIRO, LARGURA DE 1,20M, ALTURA POR PECA DE 2,0M(LOCACAO)</v>
      </c>
      <c r="D21" s="41" t="s">
        <v>14997</v>
      </c>
      <c r="E21" s="42">
        <f>ROUND(1.6*1.6,2)</f>
        <v>2.56</v>
      </c>
      <c r="F21" s="43" t="str">
        <f>UPPER(IF($A21="SINAPI",VLOOKUP($B21,SINAPI!$A$2:$C$30000,3,0),IF($A21="INSUMO",VLOOKUP($B21,INSUMO!$A$2:$G$30000,3,0),"ERRO")))</f>
        <v>M2/MES</v>
      </c>
      <c r="G21" s="44" t="str">
        <f>UPPER(IF($A21="SINAPI",VLOOKUP($B21,SINAPI!$A$2:$D$30000,4,0),IF($A21="INSUMO",ROUND(VLOOKUP($B21,INSUMO!$A$8:$G$30000,5,0),2),"ND")))</f>
        <v>3,67</v>
      </c>
      <c r="H21" s="45">
        <f t="shared" si="0"/>
        <v>9.4</v>
      </c>
    </row>
    <row r="23" spans="1:8">
      <c r="A23" s="29"/>
      <c r="B23" s="29"/>
      <c r="C23" s="32" t="s">
        <v>14994</v>
      </c>
      <c r="D23" s="33" t="s">
        <v>14995</v>
      </c>
      <c r="E23" s="33" t="s">
        <v>14996</v>
      </c>
      <c r="F23" s="107" t="s">
        <v>14997</v>
      </c>
      <c r="G23" s="107"/>
      <c r="H23" s="107"/>
    </row>
    <row r="24" spans="1:8" ht="24">
      <c r="A24" s="30" t="s">
        <v>14998</v>
      </c>
      <c r="B24" s="31" t="s">
        <v>15008</v>
      </c>
      <c r="C24" s="32" t="s">
        <v>15011</v>
      </c>
      <c r="D24" s="33" t="s">
        <v>15006</v>
      </c>
      <c r="E24" s="34">
        <f>SUM(H26:H30)</f>
        <v>15.600000000000001</v>
      </c>
      <c r="F24" s="107" t="s">
        <v>14997</v>
      </c>
      <c r="G24" s="107" t="s">
        <v>14999</v>
      </c>
      <c r="H24" s="107"/>
    </row>
    <row r="25" spans="1:8">
      <c r="A25" s="35"/>
      <c r="B25" s="33" t="s">
        <v>4</v>
      </c>
      <c r="C25" s="36" t="s">
        <v>15000</v>
      </c>
      <c r="D25" s="33" t="s">
        <v>14997</v>
      </c>
      <c r="E25" s="33" t="s">
        <v>15001</v>
      </c>
      <c r="F25" s="33" t="s">
        <v>14995</v>
      </c>
      <c r="G25" s="37" t="s">
        <v>15002</v>
      </c>
      <c r="H25" s="36" t="s">
        <v>15003</v>
      </c>
    </row>
    <row r="26" spans="1:8">
      <c r="A26" s="38" t="s">
        <v>15004</v>
      </c>
      <c r="B26" s="39">
        <v>4783</v>
      </c>
      <c r="C26" s="40" t="str">
        <f>UPPER(IF($A26="SINAPI",VLOOKUP($B26,SINAPI!$A$2:$C$30000,2,0),IF($A26="INSUMO",VLOOKUP($B26,INSUMO!$A$2:$G$30000,2,0),"ERRO")))</f>
        <v>PINTOR</v>
      </c>
      <c r="D26" s="41" t="s">
        <v>14997</v>
      </c>
      <c r="E26" s="42">
        <v>0.5</v>
      </c>
      <c r="F26" s="43" t="str">
        <f>UPPER(IF($A26="SINAPI",VLOOKUP($B26,SINAPI!$A$2:$C$30000,3,0),IF($A26="INSUMO",VLOOKUP($B26,INSUMO!$A$2:$G$30000,3,0),"ERRO")))</f>
        <v>H</v>
      </c>
      <c r="G26" s="44" t="str">
        <f>UPPER(IF($A26="SINAPI",VLOOKUP($B26,SINAPI!$A$2:$D$30000,4,0),IF($A26="INSUMO",ROUND(VLOOKUP($B26,INSUMO!$A$8:$G$30000,5,0),2),"ND")))</f>
        <v>11,81</v>
      </c>
      <c r="H26" s="45">
        <f>ROUND(E26*G26,2)</f>
        <v>5.91</v>
      </c>
    </row>
    <row r="27" spans="1:8">
      <c r="A27" s="38" t="s">
        <v>15004</v>
      </c>
      <c r="B27" s="39">
        <v>34466</v>
      </c>
      <c r="C27" s="40" t="str">
        <f>UPPER(IF($A27="SINAPI",VLOOKUP($B27,SINAPI!$A$2:$C$30000,2,0),IF($A27="INSUMO",VLOOKUP($B27,INSUMO!$A$2:$G$30000,2,0),"ERRO")))</f>
        <v>AJUDANTE DE PINTOR</v>
      </c>
      <c r="D27" s="41" t="s">
        <v>14997</v>
      </c>
      <c r="E27" s="42">
        <v>0.2</v>
      </c>
      <c r="F27" s="43" t="str">
        <f>UPPER(IF($A27="SINAPI",VLOOKUP($B27,SINAPI!$A$2:$C$30000,3,0),IF($A27="INSUMO",VLOOKUP($B27,INSUMO!$A$2:$G$30000,3,0),"ERRO")))</f>
        <v>H</v>
      </c>
      <c r="G27" s="44" t="str">
        <f>UPPER(IF($A27="SINAPI",VLOOKUP($B27,SINAPI!$A$2:$D$30000,4,0),IF($A27="INSUMO",ROUND(VLOOKUP($B27,INSUMO!$A$8:$G$30000,5,0),2),"ND")))</f>
        <v>8,89</v>
      </c>
      <c r="H27" s="45">
        <f t="shared" ref="H27:H30" si="1">ROUND(E27*G27,2)</f>
        <v>1.78</v>
      </c>
    </row>
    <row r="28" spans="1:8">
      <c r="A28" s="38" t="s">
        <v>15004</v>
      </c>
      <c r="B28" s="39">
        <v>4056</v>
      </c>
      <c r="C28" s="40" t="str">
        <f>UPPER(IF($A28="SINAPI",VLOOKUP($B28,SINAPI!$A$2:$C$30000,2,0),IF($A28="INSUMO",VLOOKUP($B28,INSUMO!$A$2:$G$30000,2,0),"ERRO")))</f>
        <v>MASSA ACRILICA PARA PAREDES INTERIOR/EXTERIOR</v>
      </c>
      <c r="D28" s="41" t="s">
        <v>14997</v>
      </c>
      <c r="E28" s="42">
        <v>0.1</v>
      </c>
      <c r="F28" s="43" t="str">
        <f>UPPER(IF($A28="SINAPI",VLOOKUP($B28,SINAPI!$A$2:$C$30000,3,0),IF($A28="INSUMO",VLOOKUP($B28,INSUMO!$A$2:$G$30000,3,0),"ERRO")))</f>
        <v>GL</v>
      </c>
      <c r="G28" s="44" t="str">
        <f>UPPER(IF($A28="SINAPI",VLOOKUP($B28,SINAPI!$A$2:$D$30000,4,0),IF($A28="INSUMO",ROUND(VLOOKUP($B28,INSUMO!$A$8:$G$30000,5,0),2),"ND")))</f>
        <v>29,91</v>
      </c>
      <c r="H28" s="45">
        <f t="shared" si="1"/>
        <v>2.99</v>
      </c>
    </row>
    <row r="29" spans="1:8">
      <c r="A29" s="38" t="s">
        <v>15004</v>
      </c>
      <c r="B29" s="39">
        <v>7356</v>
      </c>
      <c r="C29" s="40" t="str">
        <f>UPPER(IF($A29="SINAPI",VLOOKUP($B29,SINAPI!$A$2:$C$30000,2,0),IF($A29="INSUMO",VLOOKUP($B29,INSUMO!$A$2:$G$30000,2,0),"ERRO")))</f>
        <v>TINTA ACRILICA PREMIUM, COR BRANCO FOSCO</v>
      </c>
      <c r="D29" s="41" t="s">
        <v>14997</v>
      </c>
      <c r="E29" s="42">
        <v>0.2</v>
      </c>
      <c r="F29" s="43" t="str">
        <f>UPPER(IF($A29="SINAPI",VLOOKUP($B29,SINAPI!$A$2:$C$30000,3,0),IF($A29="INSUMO",VLOOKUP($B29,INSUMO!$A$2:$G$30000,3,0),"ERRO")))</f>
        <v>L</v>
      </c>
      <c r="G29" s="44" t="str">
        <f>UPPER(IF($A29="SINAPI",VLOOKUP($B29,SINAPI!$A$2:$D$30000,4,0),IF($A29="INSUMO",ROUND(VLOOKUP($B29,INSUMO!$A$8:$G$30000,5,0),2),"ND")))</f>
        <v>18,09</v>
      </c>
      <c r="H29" s="45">
        <f t="shared" si="1"/>
        <v>3.62</v>
      </c>
    </row>
    <row r="30" spans="1:8" ht="25.5">
      <c r="A30" s="38" t="s">
        <v>15004</v>
      </c>
      <c r="B30" s="39">
        <v>3767</v>
      </c>
      <c r="C30" s="40" t="str">
        <f>UPPER(IF($A30="SINAPI",VLOOKUP($B30,SINAPI!$A$2:$C$30000,2,0),IF($A30="INSUMO",VLOOKUP($B30,INSUMO!$A$2:$G$30000,2,0),"ERRO")))</f>
        <v>LIXA EM FOLHA PARA PAREDE OU MADEIRA, NUMERO 120 (COR VERMELHA)</v>
      </c>
      <c r="D30" s="41" t="s">
        <v>14997</v>
      </c>
      <c r="E30" s="42">
        <v>2</v>
      </c>
      <c r="F30" s="43" t="str">
        <f>UPPER(IF($A30="SINAPI",VLOOKUP($B30,SINAPI!$A$2:$C$30000,3,0),IF($A30="INSUMO",VLOOKUP($B30,INSUMO!$A$2:$G$30000,3,0),"ERRO")))</f>
        <v>UN</v>
      </c>
      <c r="G30" s="44" t="str">
        <f>UPPER(IF($A30="SINAPI",VLOOKUP($B30,SINAPI!$A$2:$D$30000,4,0),IF($A30="INSUMO",ROUND(VLOOKUP($B30,INSUMO!$A$8:$G$30000,5,0),2),"ND")))</f>
        <v>0,65</v>
      </c>
      <c r="H30" s="45">
        <f t="shared" si="1"/>
        <v>1.3</v>
      </c>
    </row>
    <row r="32" spans="1:8">
      <c r="A32" s="29"/>
      <c r="B32" s="29"/>
      <c r="C32" s="32" t="s">
        <v>14994</v>
      </c>
      <c r="D32" s="33" t="s">
        <v>14995</v>
      </c>
      <c r="E32" s="33" t="s">
        <v>14996</v>
      </c>
      <c r="F32" s="107" t="s">
        <v>14997</v>
      </c>
      <c r="G32" s="107"/>
      <c r="H32" s="107"/>
    </row>
    <row r="33" spans="1:8" ht="24">
      <c r="A33" s="30" t="s">
        <v>14998</v>
      </c>
      <c r="B33" s="31" t="s">
        <v>15009</v>
      </c>
      <c r="C33" s="32" t="s">
        <v>15012</v>
      </c>
      <c r="D33" s="33" t="s">
        <v>15006</v>
      </c>
      <c r="E33" s="34">
        <f>SUM(H35:H38)</f>
        <v>13.5</v>
      </c>
      <c r="F33" s="107" t="s">
        <v>14997</v>
      </c>
      <c r="G33" s="107" t="s">
        <v>14999</v>
      </c>
      <c r="H33" s="107"/>
    </row>
    <row r="34" spans="1:8">
      <c r="A34" s="35"/>
      <c r="B34" s="33" t="s">
        <v>4</v>
      </c>
      <c r="C34" s="36" t="s">
        <v>15000</v>
      </c>
      <c r="D34" s="33" t="s">
        <v>14997</v>
      </c>
      <c r="E34" s="33" t="s">
        <v>15001</v>
      </c>
      <c r="F34" s="33" t="s">
        <v>14995</v>
      </c>
      <c r="G34" s="37" t="s">
        <v>15002</v>
      </c>
      <c r="H34" s="36" t="s">
        <v>15003</v>
      </c>
    </row>
    <row r="35" spans="1:8">
      <c r="A35" s="38" t="s">
        <v>15004</v>
      </c>
      <c r="B35" s="39">
        <v>4783</v>
      </c>
      <c r="C35" s="40" t="str">
        <f>UPPER(IF($A35="SINAPI",VLOOKUP($B35,SINAPI!$A$2:$C$30000,2,0),IF($A35="INSUMO",VLOOKUP($B35,INSUMO!$A$2:$G$30000,2,0),"ERRO")))</f>
        <v>PINTOR</v>
      </c>
      <c r="D35" s="41" t="s">
        <v>14997</v>
      </c>
      <c r="E35" s="42">
        <v>0.5</v>
      </c>
      <c r="F35" s="43" t="str">
        <f>UPPER(IF($A35="SINAPI",VLOOKUP($B35,SINAPI!$A$2:$C$30000,3,0),IF($A35="INSUMO",VLOOKUP($B35,INSUMO!$A$2:$G$30000,3,0),"ERRO")))</f>
        <v>H</v>
      </c>
      <c r="G35" s="44" t="str">
        <f>UPPER(IF($A35="SINAPI",VLOOKUP($B35,SINAPI!$A$2:$D$30000,4,0),IF($A35="INSUMO",ROUND(VLOOKUP($B35,INSUMO!$A$8:$G$30000,5,0),2),"ND")))</f>
        <v>11,81</v>
      </c>
      <c r="H35" s="45">
        <f>ROUND(E35*G35,2)</f>
        <v>5.91</v>
      </c>
    </row>
    <row r="36" spans="1:8">
      <c r="A36" s="38" t="s">
        <v>15004</v>
      </c>
      <c r="B36" s="39">
        <v>34466</v>
      </c>
      <c r="C36" s="40" t="str">
        <f>UPPER(IF($A36="SINAPI",VLOOKUP($B36,SINAPI!$A$2:$C$30000,2,0),IF($A36="INSUMO",VLOOKUP($B36,INSUMO!$A$2:$G$30000,2,0),"ERRO")))</f>
        <v>AJUDANTE DE PINTOR</v>
      </c>
      <c r="D36" s="41" t="s">
        <v>14997</v>
      </c>
      <c r="E36" s="42">
        <v>0.3</v>
      </c>
      <c r="F36" s="43" t="str">
        <f>UPPER(IF($A36="SINAPI",VLOOKUP($B36,SINAPI!$A$2:$C$30000,3,0),IF($A36="INSUMO",VLOOKUP($B36,INSUMO!$A$2:$G$30000,3,0),"ERRO")))</f>
        <v>H</v>
      </c>
      <c r="G36" s="44" t="str">
        <f>UPPER(IF($A36="SINAPI",VLOOKUP($B36,SINAPI!$A$2:$D$30000,4,0),IF($A36="INSUMO",ROUND(VLOOKUP($B36,INSUMO!$A$8:$G$30000,5,0),2),"ND")))</f>
        <v>8,89</v>
      </c>
      <c r="H36" s="45">
        <f t="shared" ref="H36:H38" si="2">ROUND(E36*G36,2)</f>
        <v>2.67</v>
      </c>
    </row>
    <row r="37" spans="1:8">
      <c r="A37" s="38" t="s">
        <v>15004</v>
      </c>
      <c r="B37" s="39">
        <v>7356</v>
      </c>
      <c r="C37" s="40" t="str">
        <f>UPPER(IF($A37="SINAPI",VLOOKUP($B37,SINAPI!$A$2:$C$30000,2,0),IF($A37="INSUMO",VLOOKUP($B37,INSUMO!$A$2:$G$30000,2,0),"ERRO")))</f>
        <v>TINTA ACRILICA PREMIUM, COR BRANCO FOSCO</v>
      </c>
      <c r="D37" s="41" t="s">
        <v>14997</v>
      </c>
      <c r="E37" s="42">
        <v>0.2</v>
      </c>
      <c r="F37" s="43" t="str">
        <f>UPPER(IF($A37="SINAPI",VLOOKUP($B37,SINAPI!$A$2:$C$30000,3,0),IF($A37="INSUMO",VLOOKUP($B37,INSUMO!$A$2:$G$30000,3,0),"ERRO")))</f>
        <v>L</v>
      </c>
      <c r="G37" s="44" t="str">
        <f>UPPER(IF($A37="SINAPI",VLOOKUP($B37,SINAPI!$A$2:$D$30000,4,0),IF($A37="INSUMO",ROUND(VLOOKUP($B37,INSUMO!$A$8:$G$30000,5,0),2),"ND")))</f>
        <v>18,09</v>
      </c>
      <c r="H37" s="45">
        <f t="shared" si="2"/>
        <v>3.62</v>
      </c>
    </row>
    <row r="38" spans="1:8" ht="25.5">
      <c r="A38" s="38" t="s">
        <v>15004</v>
      </c>
      <c r="B38" s="39">
        <v>3767</v>
      </c>
      <c r="C38" s="40" t="str">
        <f>UPPER(IF($A38="SINAPI",VLOOKUP($B38,SINAPI!$A$2:$C$30000,2,0),IF($A38="INSUMO",VLOOKUP($B38,INSUMO!$A$2:$G$30000,2,0),"ERRO")))</f>
        <v>LIXA EM FOLHA PARA PAREDE OU MADEIRA, NUMERO 120 (COR VERMELHA)</v>
      </c>
      <c r="D38" s="41" t="s">
        <v>14997</v>
      </c>
      <c r="E38" s="42">
        <v>2</v>
      </c>
      <c r="F38" s="43" t="str">
        <f>UPPER(IF($A38="SINAPI",VLOOKUP($B38,SINAPI!$A$2:$C$30000,3,0),IF($A38="INSUMO",VLOOKUP($B38,INSUMO!$A$2:$G$30000,3,0),"ERRO")))</f>
        <v>UN</v>
      </c>
      <c r="G38" s="44" t="str">
        <f>UPPER(IF($A38="SINAPI",VLOOKUP($B38,SINAPI!$A$2:$D$30000,4,0),IF($A38="INSUMO",ROUND(VLOOKUP($B38,INSUMO!$A$8:$G$30000,5,0),2),"ND")))</f>
        <v>0,65</v>
      </c>
      <c r="H38" s="45">
        <f t="shared" si="2"/>
        <v>1.3</v>
      </c>
    </row>
    <row r="40" spans="1:8">
      <c r="A40" s="29"/>
      <c r="B40" s="29"/>
      <c r="C40" s="32" t="s">
        <v>14994</v>
      </c>
      <c r="D40" s="33" t="s">
        <v>14995</v>
      </c>
      <c r="E40" s="33" t="s">
        <v>14996</v>
      </c>
      <c r="F40" s="107" t="s">
        <v>14997</v>
      </c>
      <c r="G40" s="107"/>
      <c r="H40" s="107"/>
    </row>
    <row r="41" spans="1:8" ht="24">
      <c r="A41" s="30" t="s">
        <v>14998</v>
      </c>
      <c r="B41" s="31" t="s">
        <v>15014</v>
      </c>
      <c r="C41" s="32" t="s">
        <v>15015</v>
      </c>
      <c r="D41" s="33" t="s">
        <v>15006</v>
      </c>
      <c r="E41" s="34">
        <f>SUM(H43:H46)</f>
        <v>23.18</v>
      </c>
      <c r="F41" s="107" t="s">
        <v>14997</v>
      </c>
      <c r="G41" s="107" t="s">
        <v>14999</v>
      </c>
      <c r="H41" s="107"/>
    </row>
    <row r="42" spans="1:8">
      <c r="A42" s="35"/>
      <c r="B42" s="33" t="s">
        <v>4</v>
      </c>
      <c r="C42" s="36" t="s">
        <v>15000</v>
      </c>
      <c r="D42" s="33" t="s">
        <v>14997</v>
      </c>
      <c r="E42" s="33" t="s">
        <v>15001</v>
      </c>
      <c r="F42" s="33" t="s">
        <v>14995</v>
      </c>
      <c r="G42" s="37" t="s">
        <v>15002</v>
      </c>
      <c r="H42" s="36" t="s">
        <v>15003</v>
      </c>
    </row>
    <row r="43" spans="1:8">
      <c r="A43" s="38" t="s">
        <v>15004</v>
      </c>
      <c r="B43" s="39">
        <v>4783</v>
      </c>
      <c r="C43" s="40" t="str">
        <f>UPPER(IF($A43="SINAPI",VLOOKUP($B43,SINAPI!$A$2:$C$30000,2,0),IF($A43="INSUMO",VLOOKUP($B43,INSUMO!$A$2:$G$30000,2,0),"ERRO")))</f>
        <v>PINTOR</v>
      </c>
      <c r="D43" s="41" t="s">
        <v>14997</v>
      </c>
      <c r="E43" s="42">
        <v>1.1000000000000001</v>
      </c>
      <c r="F43" s="43" t="str">
        <f>UPPER(IF($A43="SINAPI",VLOOKUP($B43,SINAPI!$A$2:$C$30000,3,0),IF($A43="INSUMO",VLOOKUP($B43,INSUMO!$A$2:$G$30000,3,0),"ERRO")))</f>
        <v>H</v>
      </c>
      <c r="G43" s="44" t="str">
        <f>UPPER(IF($A43="SINAPI",VLOOKUP($B43,SINAPI!$A$2:$D$30000,4,0),IF($A43="INSUMO",ROUND(VLOOKUP($B43,INSUMO!$A$8:$G$30000,5,0),2),"ND")))</f>
        <v>11,81</v>
      </c>
      <c r="H43" s="45">
        <f>ROUND(E43*G43,2)</f>
        <v>12.99</v>
      </c>
    </row>
    <row r="44" spans="1:8">
      <c r="A44" s="38" t="s">
        <v>15004</v>
      </c>
      <c r="B44" s="39">
        <v>34466</v>
      </c>
      <c r="C44" s="40" t="str">
        <f>UPPER(IF($A44="SINAPI",VLOOKUP($B44,SINAPI!$A$2:$C$30000,2,0),IF($A44="INSUMO",VLOOKUP($B44,INSUMO!$A$2:$G$30000,2,0),"ERRO")))</f>
        <v>AJUDANTE DE PINTOR</v>
      </c>
      <c r="D44" s="41" t="s">
        <v>14997</v>
      </c>
      <c r="E44" s="42">
        <v>0.3</v>
      </c>
      <c r="F44" s="43" t="str">
        <f>UPPER(IF($A44="SINAPI",VLOOKUP($B44,SINAPI!$A$2:$C$30000,3,0),IF($A44="INSUMO",VLOOKUP($B44,INSUMO!$A$2:$G$30000,3,0),"ERRO")))</f>
        <v>H</v>
      </c>
      <c r="G44" s="44" t="str">
        <f>UPPER(IF($A44="SINAPI",VLOOKUP($B44,SINAPI!$A$2:$D$30000,4,0),IF($A44="INSUMO",ROUND(VLOOKUP($B44,INSUMO!$A$8:$G$30000,5,0),2),"ND")))</f>
        <v>8,89</v>
      </c>
      <c r="H44" s="45">
        <f t="shared" ref="H44:H48" si="3">ROUND(E44*G44,2)</f>
        <v>2.67</v>
      </c>
    </row>
    <row r="45" spans="1:8" ht="25.5">
      <c r="A45" s="38" t="s">
        <v>15004</v>
      </c>
      <c r="B45" s="39">
        <v>38877</v>
      </c>
      <c r="C45" s="40" t="str">
        <f>UPPER(IF($A45="SINAPI",VLOOKUP($B45,SINAPI!$A$2:$C$30000,2,0),IF($A45="INSUMO",VLOOKUP($B45,INSUMO!$A$2:$G$30000,2,0),"ERRO")))</f>
        <v>MASSA PARA TEXTURA LISA DE BASE ACRILICA, COR BRANCA, USO INTERNO E EXTERNO</v>
      </c>
      <c r="D45" s="41" t="s">
        <v>14997</v>
      </c>
      <c r="E45" s="42">
        <v>0.7</v>
      </c>
      <c r="F45" s="43" t="str">
        <f>UPPER(IF($A45="SINAPI",VLOOKUP($B45,SINAPI!$A$2:$C$30000,3,0),IF($A45="INSUMO",VLOOKUP($B45,INSUMO!$A$2:$G$30000,3,0),"ERRO")))</f>
        <v>KG</v>
      </c>
      <c r="G45" s="44" t="str">
        <f>UPPER(IF($A45="SINAPI",VLOOKUP($B45,SINAPI!$A$2:$D$30000,4,0),IF($A45="INSUMO",ROUND(VLOOKUP($B45,INSUMO!$A$8:$G$30000,5,0),2),"ND")))</f>
        <v>5,57</v>
      </c>
      <c r="H45" s="45">
        <f t="shared" si="3"/>
        <v>3.9</v>
      </c>
    </row>
    <row r="46" spans="1:8">
      <c r="A46" s="38" t="s">
        <v>15004</v>
      </c>
      <c r="B46" s="39">
        <v>7356</v>
      </c>
      <c r="C46" s="40" t="str">
        <f>UPPER(IF($A46="SINAPI",VLOOKUP($B46,SINAPI!$A$2:$C$30000,2,0),IF($A46="INSUMO",VLOOKUP($B46,INSUMO!$A$2:$G$30000,2,0),"ERRO")))</f>
        <v>TINTA ACRILICA PREMIUM, COR BRANCO FOSCO</v>
      </c>
      <c r="D46" s="41" t="s">
        <v>14997</v>
      </c>
      <c r="E46" s="42">
        <v>0.2</v>
      </c>
      <c r="F46" s="43" t="str">
        <f>UPPER(IF($A46="SINAPI",VLOOKUP($B46,SINAPI!$A$2:$C$30000,3,0),IF($A46="INSUMO",VLOOKUP($B46,INSUMO!$A$2:$G$30000,3,0),"ERRO")))</f>
        <v>L</v>
      </c>
      <c r="G46" s="44" t="str">
        <f>UPPER(IF($A46="SINAPI",VLOOKUP($B46,SINAPI!$A$2:$D$30000,4,0),IF($A46="INSUMO",ROUND(VLOOKUP($B46,INSUMO!$A$8:$G$30000,5,0),2),"ND")))</f>
        <v>18,09</v>
      </c>
      <c r="H46" s="45">
        <f t="shared" si="3"/>
        <v>3.62</v>
      </c>
    </row>
    <row r="47" spans="1:8" ht="25.5">
      <c r="A47" s="38" t="s">
        <v>15004</v>
      </c>
      <c r="B47" s="39">
        <v>3767</v>
      </c>
      <c r="C47" s="40" t="str">
        <f>UPPER(IF($A47="SINAPI",VLOOKUP($B47,SINAPI!$A$2:$C$30000,2,0),IF($A47="INSUMO",VLOOKUP($B47,INSUMO!$A$2:$G$30000,2,0),"ERRO")))</f>
        <v>LIXA EM FOLHA PARA PAREDE OU MADEIRA, NUMERO 120 (COR VERMELHA)</v>
      </c>
      <c r="D47" s="41" t="s">
        <v>14997</v>
      </c>
      <c r="E47" s="42">
        <v>2</v>
      </c>
      <c r="F47" s="43" t="str">
        <f>UPPER(IF($A47="SINAPI",VLOOKUP($B47,SINAPI!$A$2:$C$30000,3,0),IF($A47="INSUMO",VLOOKUP($B47,INSUMO!$A$2:$G$30000,3,0),"ERRO")))</f>
        <v>UN</v>
      </c>
      <c r="G47" s="44" t="str">
        <f>UPPER(IF($A47="SINAPI",VLOOKUP($B47,SINAPI!$A$2:$D$30000,4,0),IF($A47="INSUMO",ROUND(VLOOKUP($B47,INSUMO!$A$8:$G$30000,5,0),2),"ND")))</f>
        <v>0,65</v>
      </c>
      <c r="H47" s="45">
        <f t="shared" si="3"/>
        <v>1.3</v>
      </c>
    </row>
    <row r="48" spans="1:8" ht="25.5">
      <c r="A48" s="38" t="s">
        <v>15004</v>
      </c>
      <c r="B48" s="39">
        <v>20193</v>
      </c>
      <c r="C48" s="40" t="str">
        <f>UPPER(IF($A48="SINAPI",VLOOKUP($B48,SINAPI!$A$2:$C$30000,2,0),IF($A48="INSUMO",VLOOKUP($B48,INSUMO!$A$2:$G$30000,2,0),"ERRO")))</f>
        <v>ANDAIME METALICO TIPO FACHADEIRO, LARGURA DE 1,20M, ALTURA POR PECA DE 2,0M(LOCACAO)</v>
      </c>
      <c r="D48" s="41" t="s">
        <v>14997</v>
      </c>
      <c r="E48" s="42">
        <v>2.56</v>
      </c>
      <c r="F48" s="43" t="str">
        <f>UPPER(IF($A48="SINAPI",VLOOKUP($B48,SINAPI!$A$2:$C$30000,3,0),IF($A48="INSUMO",VLOOKUP($B48,INSUMO!$A$2:$G$30000,3,0),"ERRO")))</f>
        <v>M2/MES</v>
      </c>
      <c r="G48" s="44" t="str">
        <f>UPPER(IF($A48="SINAPI",VLOOKUP($B48,SINAPI!$A$2:$D$30000,4,0),IF($A48="INSUMO",ROUND(VLOOKUP($B48,INSUMO!$A$8:$G$30000,5,0),2),"ND")))</f>
        <v>3,67</v>
      </c>
      <c r="H48" s="45">
        <f t="shared" si="3"/>
        <v>9.4</v>
      </c>
    </row>
    <row r="50" spans="1:8">
      <c r="A50" s="29"/>
      <c r="B50" s="29"/>
      <c r="C50" s="32" t="s">
        <v>14994</v>
      </c>
      <c r="D50" s="33" t="s">
        <v>14995</v>
      </c>
      <c r="E50" s="33" t="s">
        <v>14996</v>
      </c>
      <c r="F50" s="107" t="s">
        <v>14997</v>
      </c>
      <c r="G50" s="107"/>
      <c r="H50" s="107"/>
    </row>
    <row r="51" spans="1:8" ht="24">
      <c r="A51" s="30" t="s">
        <v>14998</v>
      </c>
      <c r="B51" s="31" t="s">
        <v>15014</v>
      </c>
      <c r="C51" s="32" t="s">
        <v>15015</v>
      </c>
      <c r="D51" s="33" t="s">
        <v>15006</v>
      </c>
      <c r="E51" s="34">
        <f>SUM(H53:H56)</f>
        <v>23.18</v>
      </c>
      <c r="F51" s="107" t="s">
        <v>14997</v>
      </c>
      <c r="G51" s="107" t="s">
        <v>14999</v>
      </c>
      <c r="H51" s="107"/>
    </row>
    <row r="52" spans="1:8">
      <c r="A52" s="35"/>
      <c r="B52" s="33" t="s">
        <v>4</v>
      </c>
      <c r="C52" s="36" t="s">
        <v>15000</v>
      </c>
      <c r="D52" s="33" t="s">
        <v>14997</v>
      </c>
      <c r="E52" s="33" t="s">
        <v>15001</v>
      </c>
      <c r="F52" s="33" t="s">
        <v>14995</v>
      </c>
      <c r="G52" s="37" t="s">
        <v>15002</v>
      </c>
      <c r="H52" s="36" t="s">
        <v>15003</v>
      </c>
    </row>
    <row r="53" spans="1:8">
      <c r="A53" s="38" t="s">
        <v>15004</v>
      </c>
      <c r="B53" s="39">
        <v>4783</v>
      </c>
      <c r="C53" s="40" t="str">
        <f>UPPER(IF($A53="SINAPI",VLOOKUP($B53,SINAPI!$A$2:$C$30000,2,0),IF($A53="INSUMO",VLOOKUP($B53,INSUMO!$A$2:$G$30000,2,0),"ERRO")))</f>
        <v>PINTOR</v>
      </c>
      <c r="D53" s="41" t="s">
        <v>14997</v>
      </c>
      <c r="E53" s="42">
        <v>1.1000000000000001</v>
      </c>
      <c r="F53" s="43" t="str">
        <f>UPPER(IF($A53="SINAPI",VLOOKUP($B53,SINAPI!$A$2:$C$30000,3,0),IF($A53="INSUMO",VLOOKUP($B53,INSUMO!$A$2:$G$30000,3,0),"ERRO")))</f>
        <v>H</v>
      </c>
      <c r="G53" s="44" t="str">
        <f>UPPER(IF($A53="SINAPI",VLOOKUP($B53,SINAPI!$A$2:$D$30000,4,0),IF($A53="INSUMO",ROUND(VLOOKUP($B53,INSUMO!$A$8:$G$30000,5,0),2),"ND")))</f>
        <v>11,81</v>
      </c>
      <c r="H53" s="45">
        <f>ROUND(E53*G53,2)</f>
        <v>12.99</v>
      </c>
    </row>
    <row r="54" spans="1:8">
      <c r="A54" s="38" t="s">
        <v>15004</v>
      </c>
      <c r="B54" s="39">
        <v>34466</v>
      </c>
      <c r="C54" s="40" t="str">
        <f>UPPER(IF($A54="SINAPI",VLOOKUP($B54,SINAPI!$A$2:$C$30000,2,0),IF($A54="INSUMO",VLOOKUP($B54,INSUMO!$A$2:$G$30000,2,0),"ERRO")))</f>
        <v>AJUDANTE DE PINTOR</v>
      </c>
      <c r="D54" s="41" t="s">
        <v>14997</v>
      </c>
      <c r="E54" s="42">
        <v>0.3</v>
      </c>
      <c r="F54" s="43" t="str">
        <f>UPPER(IF($A54="SINAPI",VLOOKUP($B54,SINAPI!$A$2:$C$30000,3,0),IF($A54="INSUMO",VLOOKUP($B54,INSUMO!$A$2:$G$30000,3,0),"ERRO")))</f>
        <v>H</v>
      </c>
      <c r="G54" s="44" t="str">
        <f>UPPER(IF($A54="SINAPI",VLOOKUP($B54,SINAPI!$A$2:$D$30000,4,0),IF($A54="INSUMO",ROUND(VLOOKUP($B54,INSUMO!$A$8:$G$30000,5,0),2),"ND")))</f>
        <v>8,89</v>
      </c>
      <c r="H54" s="45">
        <f t="shared" ref="H54:H58" si="4">ROUND(E54*G54,2)</f>
        <v>2.67</v>
      </c>
    </row>
    <row r="55" spans="1:8" ht="25.5">
      <c r="A55" s="38" t="s">
        <v>15004</v>
      </c>
      <c r="B55" s="39">
        <v>38877</v>
      </c>
      <c r="C55" s="40" t="str">
        <f>UPPER(IF($A55="SINAPI",VLOOKUP($B55,SINAPI!$A$2:$C$30000,2,0),IF($A55="INSUMO",VLOOKUP($B55,INSUMO!$A$2:$G$30000,2,0),"ERRO")))</f>
        <v>MASSA PARA TEXTURA LISA DE BASE ACRILICA, COR BRANCA, USO INTERNO E EXTERNO</v>
      </c>
      <c r="D55" s="41" t="s">
        <v>14997</v>
      </c>
      <c r="E55" s="42">
        <v>0.7</v>
      </c>
      <c r="F55" s="43" t="str">
        <f>UPPER(IF($A55="SINAPI",VLOOKUP($B55,SINAPI!$A$2:$C$30000,3,0),IF($A55="INSUMO",VLOOKUP($B55,INSUMO!$A$2:$G$30000,3,0),"ERRO")))</f>
        <v>KG</v>
      </c>
      <c r="G55" s="44" t="str">
        <f>UPPER(IF($A55="SINAPI",VLOOKUP($B55,SINAPI!$A$2:$D$30000,4,0),IF($A55="INSUMO",ROUND(VLOOKUP($B55,INSUMO!$A$8:$G$30000,5,0),2),"ND")))</f>
        <v>5,57</v>
      </c>
      <c r="H55" s="45">
        <f t="shared" si="4"/>
        <v>3.9</v>
      </c>
    </row>
    <row r="56" spans="1:8">
      <c r="A56" s="38" t="s">
        <v>15004</v>
      </c>
      <c r="B56" s="39">
        <v>7356</v>
      </c>
      <c r="C56" s="40" t="str">
        <f>UPPER(IF($A56="SINAPI",VLOOKUP($B56,SINAPI!$A$2:$C$30000,2,0),IF($A56="INSUMO",VLOOKUP($B56,INSUMO!$A$2:$G$30000,2,0),"ERRO")))</f>
        <v>TINTA ACRILICA PREMIUM, COR BRANCO FOSCO</v>
      </c>
      <c r="D56" s="41" t="s">
        <v>14997</v>
      </c>
      <c r="E56" s="42">
        <v>0.2</v>
      </c>
      <c r="F56" s="43" t="str">
        <f>UPPER(IF($A56="SINAPI",VLOOKUP($B56,SINAPI!$A$2:$C$30000,3,0),IF($A56="INSUMO",VLOOKUP($B56,INSUMO!$A$2:$G$30000,3,0),"ERRO")))</f>
        <v>L</v>
      </c>
      <c r="G56" s="44" t="str">
        <f>UPPER(IF($A56="SINAPI",VLOOKUP($B56,SINAPI!$A$2:$D$30000,4,0),IF($A56="INSUMO",ROUND(VLOOKUP($B56,INSUMO!$A$8:$G$30000,5,0),2),"ND")))</f>
        <v>18,09</v>
      </c>
      <c r="H56" s="45">
        <f t="shared" si="4"/>
        <v>3.62</v>
      </c>
    </row>
    <row r="57" spans="1:8" ht="25.5">
      <c r="A57" s="38" t="s">
        <v>15004</v>
      </c>
      <c r="B57" s="39">
        <v>3767</v>
      </c>
      <c r="C57" s="40" t="str">
        <f>UPPER(IF($A57="SINAPI",VLOOKUP($B57,SINAPI!$A$2:$C$30000,2,0),IF($A57="INSUMO",VLOOKUP($B57,INSUMO!$A$2:$G$30000,2,0),"ERRO")))</f>
        <v>LIXA EM FOLHA PARA PAREDE OU MADEIRA, NUMERO 120 (COR VERMELHA)</v>
      </c>
      <c r="D57" s="41" t="s">
        <v>14997</v>
      </c>
      <c r="E57" s="42">
        <v>2</v>
      </c>
      <c r="F57" s="43" t="str">
        <f>UPPER(IF($A57="SINAPI",VLOOKUP($B57,SINAPI!$A$2:$C$30000,3,0),IF($A57="INSUMO",VLOOKUP($B57,INSUMO!$A$2:$G$30000,3,0),"ERRO")))</f>
        <v>UN</v>
      </c>
      <c r="G57" s="44" t="str">
        <f>UPPER(IF($A57="SINAPI",VLOOKUP($B57,SINAPI!$A$2:$D$30000,4,0),IF($A57="INSUMO",ROUND(VLOOKUP($B57,INSUMO!$A$8:$G$30000,5,0),2),"ND")))</f>
        <v>0,65</v>
      </c>
      <c r="H57" s="45">
        <f t="shared" si="4"/>
        <v>1.3</v>
      </c>
    </row>
    <row r="58" spans="1:8" ht="25.5">
      <c r="A58" s="38" t="s">
        <v>15004</v>
      </c>
      <c r="B58" s="39">
        <v>20193</v>
      </c>
      <c r="C58" s="40" t="str">
        <f>UPPER(IF($A58="SINAPI",VLOOKUP($B58,SINAPI!$A$2:$C$30000,2,0),IF($A58="INSUMO",VLOOKUP($B58,INSUMO!$A$2:$G$30000,2,0),"ERRO")))</f>
        <v>ANDAIME METALICO TIPO FACHADEIRO, LARGURA DE 1,20M, ALTURA POR PECA DE 2,0M(LOCACAO)</v>
      </c>
      <c r="D58" s="41" t="s">
        <v>14997</v>
      </c>
      <c r="E58" s="42">
        <v>2.56</v>
      </c>
      <c r="F58" s="43" t="str">
        <f>UPPER(IF($A58="SINAPI",VLOOKUP($B58,SINAPI!$A$2:$C$30000,3,0),IF($A58="INSUMO",VLOOKUP($B58,INSUMO!$A$2:$G$30000,3,0),"ERRO")))</f>
        <v>M2/MES</v>
      </c>
      <c r="G58" s="44" t="str">
        <f>UPPER(IF($A58="SINAPI",VLOOKUP($B58,SINAPI!$A$2:$D$30000,4,0),IF($A58="INSUMO",ROUND(VLOOKUP($B58,INSUMO!$A$8:$G$30000,5,0),2),"ND")))</f>
        <v>3,67</v>
      </c>
      <c r="H58" s="45">
        <f t="shared" si="4"/>
        <v>9.4</v>
      </c>
    </row>
    <row r="60" spans="1:8">
      <c r="A60" s="29"/>
      <c r="B60" s="29"/>
      <c r="C60" s="32" t="s">
        <v>14994</v>
      </c>
      <c r="D60" s="33" t="s">
        <v>14995</v>
      </c>
      <c r="E60" s="33" t="s">
        <v>14996</v>
      </c>
      <c r="F60" s="107" t="s">
        <v>14997</v>
      </c>
      <c r="G60" s="107"/>
      <c r="H60" s="107"/>
    </row>
    <row r="61" spans="1:8">
      <c r="A61" s="30" t="s">
        <v>14998</v>
      </c>
      <c r="B61" s="31" t="s">
        <v>15016</v>
      </c>
      <c r="C61" s="32" t="s">
        <v>15017</v>
      </c>
      <c r="D61" s="33" t="s">
        <v>15006</v>
      </c>
      <c r="E61" s="34">
        <f>SUM(H63:H65)</f>
        <v>14.45</v>
      </c>
      <c r="F61" s="107" t="s">
        <v>14997</v>
      </c>
      <c r="G61" s="107" t="s">
        <v>14999</v>
      </c>
      <c r="H61" s="107"/>
    </row>
    <row r="62" spans="1:8">
      <c r="A62" s="35"/>
      <c r="B62" s="33" t="s">
        <v>4</v>
      </c>
      <c r="C62" s="36" t="s">
        <v>15000</v>
      </c>
      <c r="D62" s="33" t="s">
        <v>14997</v>
      </c>
      <c r="E62" s="33" t="s">
        <v>15001</v>
      </c>
      <c r="F62" s="33" t="s">
        <v>14995</v>
      </c>
      <c r="G62" s="37" t="s">
        <v>15002</v>
      </c>
      <c r="H62" s="36" t="s">
        <v>15003</v>
      </c>
    </row>
    <row r="63" spans="1:8">
      <c r="A63" s="38" t="s">
        <v>15004</v>
      </c>
      <c r="B63" s="39">
        <v>4783</v>
      </c>
      <c r="C63" s="40" t="str">
        <f>UPPER(IF($A63="SINAPI",VLOOKUP($B63,SINAPI!$A$2:$C$30000,2,0),IF($A63="INSUMO",VLOOKUP($B63,INSUMO!$A$2:$G$30000,2,0),"ERRO")))</f>
        <v>PINTOR</v>
      </c>
      <c r="D63" s="41" t="s">
        <v>14997</v>
      </c>
      <c r="E63" s="42">
        <v>0.7</v>
      </c>
      <c r="F63" s="43" t="str">
        <f>UPPER(IF($A63="SINAPI",VLOOKUP($B63,SINAPI!$A$2:$C$30000,3,0),IF($A63="INSUMO",VLOOKUP($B63,INSUMO!$A$2:$G$30000,3,0),"ERRO")))</f>
        <v>H</v>
      </c>
      <c r="G63" s="44" t="str">
        <f>UPPER(IF($A63="SINAPI",VLOOKUP($B63,SINAPI!$A$2:$D$30000,4,0),IF($A63="INSUMO",ROUND(VLOOKUP($B63,INSUMO!$A$8:$G$30000,5,0),2),"ND")))</f>
        <v>11,81</v>
      </c>
      <c r="H63" s="45">
        <f>ROUND(E63*G63,2)</f>
        <v>8.27</v>
      </c>
    </row>
    <row r="64" spans="1:8">
      <c r="A64" s="38" t="s">
        <v>15004</v>
      </c>
      <c r="B64" s="39">
        <v>34466</v>
      </c>
      <c r="C64" s="40" t="str">
        <f>UPPER(IF($A64="SINAPI",VLOOKUP($B64,SINAPI!$A$2:$C$30000,2,0),IF($A64="INSUMO",VLOOKUP($B64,INSUMO!$A$2:$G$30000,2,0),"ERRO")))</f>
        <v>AJUDANTE DE PINTOR</v>
      </c>
      <c r="D64" s="41" t="s">
        <v>14997</v>
      </c>
      <c r="E64" s="42">
        <v>0.2</v>
      </c>
      <c r="F64" s="43" t="str">
        <f>UPPER(IF($A64="SINAPI",VLOOKUP($B64,SINAPI!$A$2:$C$30000,3,0),IF($A64="INSUMO",VLOOKUP($B64,INSUMO!$A$2:$G$30000,3,0),"ERRO")))</f>
        <v>H</v>
      </c>
      <c r="G64" s="44" t="str">
        <f>UPPER(IF($A64="SINAPI",VLOOKUP($B64,SINAPI!$A$2:$D$30000,4,0),IF($A64="INSUMO",ROUND(VLOOKUP($B64,INSUMO!$A$8:$G$30000,5,0),2),"ND")))</f>
        <v>8,89</v>
      </c>
      <c r="H64" s="45">
        <f t="shared" ref="H64:H66" si="5">ROUND(E64*G64,2)</f>
        <v>1.78</v>
      </c>
    </row>
    <row r="65" spans="1:8">
      <c r="A65" s="38" t="s">
        <v>15004</v>
      </c>
      <c r="B65" s="39">
        <v>7353</v>
      </c>
      <c r="C65" s="40" t="str">
        <f>UPPER(IF($A65="SINAPI",VLOOKUP($B65,SINAPI!$A$2:$C$30000,2,0),IF($A65="INSUMO",VLOOKUP($B65,INSUMO!$A$2:$G$30000,2,0),"ERRO")))</f>
        <v>RESINA ACRILICA BASE AGUA - COR BRANCA</v>
      </c>
      <c r="D65" s="41" t="s">
        <v>14997</v>
      </c>
      <c r="E65" s="42">
        <f>ROUND(18/((175)/2),2)</f>
        <v>0.21</v>
      </c>
      <c r="F65" s="43" t="str">
        <f>UPPER(IF($A65="SINAPI",VLOOKUP($B65,SINAPI!$A$2:$C$30000,3,0),IF($A65="INSUMO",VLOOKUP($B65,INSUMO!$A$2:$G$30000,3,0),"ERRO")))</f>
        <v>L</v>
      </c>
      <c r="G65" s="44" t="str">
        <f>UPPER(IF($A65="SINAPI",VLOOKUP($B65,SINAPI!$A$2:$D$30000,4,0),IF($A65="INSUMO",ROUND(VLOOKUP($B65,INSUMO!$A$8:$G$30000,5,0),2),"ND")))</f>
        <v>20,95</v>
      </c>
      <c r="H65" s="45">
        <f t="shared" si="5"/>
        <v>4.4000000000000004</v>
      </c>
    </row>
    <row r="66" spans="1:8" ht="25.5">
      <c r="A66" s="38" t="s">
        <v>15004</v>
      </c>
      <c r="B66" s="39">
        <v>20193</v>
      </c>
      <c r="C66" s="40" t="str">
        <f>UPPER(IF($A66="SINAPI",VLOOKUP($B66,SINAPI!$A$2:$C$30000,2,0),IF($A66="INSUMO",VLOOKUP($B66,INSUMO!$A$2:$G$30000,2,0),"ERRO")))</f>
        <v>ANDAIME METALICO TIPO FACHADEIRO, LARGURA DE 1,20M, ALTURA POR PECA DE 2,0M(LOCACAO)</v>
      </c>
      <c r="D66" s="41" t="s">
        <v>14997</v>
      </c>
      <c r="E66" s="42">
        <v>2.56</v>
      </c>
      <c r="F66" s="43" t="str">
        <f>UPPER(IF($A66="SINAPI",VLOOKUP($B66,SINAPI!$A$2:$C$30000,3,0),IF($A66="INSUMO",VLOOKUP($B66,INSUMO!$A$2:$G$30000,3,0),"ERRO")))</f>
        <v>M2/MES</v>
      </c>
      <c r="G66" s="44" t="str">
        <f>UPPER(IF($A66="SINAPI",VLOOKUP($B66,SINAPI!$A$2:$D$30000,4,0),IF($A66="INSUMO",ROUND(VLOOKUP($B66,INSUMO!$A$8:$G$30000,5,0),2),"ND")))</f>
        <v>3,67</v>
      </c>
      <c r="H66" s="45">
        <f t="shared" si="5"/>
        <v>9.4</v>
      </c>
    </row>
    <row r="68" spans="1:8">
      <c r="A68" s="29"/>
      <c r="B68" s="29"/>
      <c r="C68" s="32" t="s">
        <v>14994</v>
      </c>
      <c r="D68" s="33" t="s">
        <v>14995</v>
      </c>
      <c r="E68" s="33" t="s">
        <v>14996</v>
      </c>
      <c r="F68" s="107" t="s">
        <v>14997</v>
      </c>
      <c r="G68" s="107"/>
      <c r="H68" s="107"/>
    </row>
    <row r="69" spans="1:8" ht="24">
      <c r="A69" s="30" t="s">
        <v>14998</v>
      </c>
      <c r="B69" s="31" t="s">
        <v>15013</v>
      </c>
      <c r="C69" s="32" t="s">
        <v>15019</v>
      </c>
      <c r="D69" s="33" t="s">
        <v>15018</v>
      </c>
      <c r="E69" s="34">
        <f>SUM(H71:H73)</f>
        <v>9.59</v>
      </c>
      <c r="F69" s="107" t="s">
        <v>14997</v>
      </c>
      <c r="G69" s="107" t="s">
        <v>14999</v>
      </c>
      <c r="H69" s="107"/>
    </row>
    <row r="70" spans="1:8">
      <c r="A70" s="35"/>
      <c r="B70" s="33" t="s">
        <v>4</v>
      </c>
      <c r="C70" s="36" t="s">
        <v>15000</v>
      </c>
      <c r="D70" s="33" t="s">
        <v>14997</v>
      </c>
      <c r="E70" s="33" t="s">
        <v>15001</v>
      </c>
      <c r="F70" s="33" t="s">
        <v>14995</v>
      </c>
      <c r="G70" s="37" t="s">
        <v>15002</v>
      </c>
      <c r="H70" s="46" t="s">
        <v>15003</v>
      </c>
    </row>
    <row r="71" spans="1:8">
      <c r="A71" s="38" t="s">
        <v>15004</v>
      </c>
      <c r="B71" s="39">
        <v>4783</v>
      </c>
      <c r="C71" s="40" t="str">
        <f>UPPER(IF($A71="SINAPI",VLOOKUP($B71,SINAPI!$A$2:$C$30000,2,0),IF($A71="INSUMO",VLOOKUP($B71,INSUMO!$A$2:$G$30000,2,0),"ERRO")))</f>
        <v>PINTOR</v>
      </c>
      <c r="D71" s="41" t="s">
        <v>14997</v>
      </c>
      <c r="E71" s="42">
        <v>0.6</v>
      </c>
      <c r="F71" s="43" t="str">
        <f>UPPER(IF($A71="SINAPI",VLOOKUP($B71,SINAPI!$A$2:$C$30000,3,0),IF($A71="INSUMO",VLOOKUP($B71,INSUMO!$A$2:$G$30000,3,0),"ERRO")))</f>
        <v>H</v>
      </c>
      <c r="G71" s="44" t="str">
        <f>UPPER(IF($A71="SINAPI",VLOOKUP($B71,SINAPI!$A$2:$D$30000,4,0),IF($A71="INSUMO",ROUND(VLOOKUP($B71,INSUMO!$A$8:$G$30000,5,0),2),"ND")))</f>
        <v>11,81</v>
      </c>
      <c r="H71" s="47">
        <f>ROUND(E71*G71,2)</f>
        <v>7.09</v>
      </c>
    </row>
    <row r="72" spans="1:8">
      <c r="A72" s="38" t="s">
        <v>15004</v>
      </c>
      <c r="B72" s="39">
        <v>34466</v>
      </c>
      <c r="C72" s="40" t="str">
        <f>UPPER(IF($A72="SINAPI",VLOOKUP($B72,SINAPI!$A$2:$C$30000,2,0),IF($A72="INSUMO",VLOOKUP($B72,INSUMO!$A$2:$G$30000,2,0),"ERRO")))</f>
        <v>AJUDANTE DE PINTOR</v>
      </c>
      <c r="D72" s="41" t="s">
        <v>14997</v>
      </c>
      <c r="E72" s="42">
        <v>0.2</v>
      </c>
      <c r="F72" s="43" t="str">
        <f>UPPER(IF($A72="SINAPI",VLOOKUP($B72,SINAPI!$A$2:$C$30000,3,0),IF($A72="INSUMO",VLOOKUP($B72,INSUMO!$A$2:$G$30000,3,0),"ERRO")))</f>
        <v>H</v>
      </c>
      <c r="G72" s="44" t="str">
        <f>UPPER(IF($A72="SINAPI",VLOOKUP($B72,SINAPI!$A$2:$D$30000,4,0),IF($A72="INSUMO",ROUND(VLOOKUP($B72,INSUMO!$A$8:$G$30000,5,0),2),"ND")))</f>
        <v>8,89</v>
      </c>
      <c r="H72" s="47">
        <f t="shared" ref="H72:H73" si="6">ROUND(E72*G72,2)</f>
        <v>1.78</v>
      </c>
    </row>
    <row r="73" spans="1:8">
      <c r="A73" s="38" t="s">
        <v>15</v>
      </c>
      <c r="B73" s="39" t="s">
        <v>7216</v>
      </c>
      <c r="C73" s="40" t="str">
        <f>UPPER(IF($A73="SINAPI",VLOOKUP($B73,SINAPI!$A$2:$C$30000,2,0),IF($A73="INSUMO",VLOOKUP($B73,INSUMO!$A$2:$G$30000,2,0),"ERRO")))</f>
        <v xml:space="preserve">PINTURA EPOXI, DUAS DEMAOS </v>
      </c>
      <c r="D73" s="41" t="s">
        <v>14997</v>
      </c>
      <c r="E73" s="42">
        <f>ROUND((18/((175)/2))/10,2)</f>
        <v>0.02</v>
      </c>
      <c r="F73" s="43" t="str">
        <f>UPPER(IF($A73="SINAPI",VLOOKUP($B73,SINAPI!$A$2:$C$30000,3,0),IF($A73="INSUMO",VLOOKUP($B73,INSUMO!$A$2:$G$30000,3,0),"ERRO")))</f>
        <v>M2</v>
      </c>
      <c r="G73" s="44" t="str">
        <f>UPPER(IF($A73="SINAPI",VLOOKUP($B73,SINAPI!$A$2:$D$30000,4,0),IF($A73="INSUMO",ROUND(VLOOKUP($B73,INSUMO!$A$8:$G$30000,5,0),2),"ND")))</f>
        <v>35,76</v>
      </c>
      <c r="H73" s="47">
        <f t="shared" si="6"/>
        <v>0.72</v>
      </c>
    </row>
    <row r="75" spans="1:8">
      <c r="A75" s="29"/>
      <c r="B75" s="29"/>
      <c r="C75" s="32" t="s">
        <v>14994</v>
      </c>
      <c r="D75" s="33" t="s">
        <v>14995</v>
      </c>
      <c r="E75" s="33" t="s">
        <v>14996</v>
      </c>
      <c r="F75" s="107" t="s">
        <v>14997</v>
      </c>
      <c r="G75" s="107"/>
      <c r="H75" s="107"/>
    </row>
    <row r="76" spans="1:8">
      <c r="A76" s="30" t="s">
        <v>14998</v>
      </c>
      <c r="B76" s="31" t="s">
        <v>15024</v>
      </c>
      <c r="C76" s="32" t="s">
        <v>15025</v>
      </c>
      <c r="D76" s="33" t="s">
        <v>1</v>
      </c>
      <c r="E76" s="34">
        <f>SUM(H78:H80)</f>
        <v>13.94</v>
      </c>
      <c r="F76" s="107" t="s">
        <v>14997</v>
      </c>
      <c r="G76" s="107" t="s">
        <v>14999</v>
      </c>
      <c r="H76" s="107"/>
    </row>
    <row r="77" spans="1:8">
      <c r="A77" s="35"/>
      <c r="B77" s="33" t="s">
        <v>4</v>
      </c>
      <c r="C77" s="36" t="s">
        <v>15000</v>
      </c>
      <c r="D77" s="33" t="s">
        <v>14997</v>
      </c>
      <c r="E77" s="33" t="s">
        <v>15001</v>
      </c>
      <c r="F77" s="33" t="s">
        <v>14995</v>
      </c>
      <c r="G77" s="37" t="s">
        <v>15002</v>
      </c>
      <c r="H77" s="46" t="s">
        <v>15003</v>
      </c>
    </row>
    <row r="78" spans="1:8">
      <c r="A78" s="38" t="s">
        <v>15004</v>
      </c>
      <c r="B78" s="39">
        <v>4783</v>
      </c>
      <c r="C78" s="40" t="str">
        <f>UPPER(IF($A78="SINAPI",VLOOKUP($B78,SINAPI!$A$2:$C$30000,2,0),IF($A78="INSUMO",VLOOKUP($B78,INSUMO!$A$2:$G$30000,2,0),"ERRO")))</f>
        <v>PINTOR</v>
      </c>
      <c r="D78" s="41" t="s">
        <v>14997</v>
      </c>
      <c r="E78" s="42">
        <v>0.6</v>
      </c>
      <c r="F78" s="43" t="str">
        <f>UPPER(IF($A78="SINAPI",VLOOKUP($B78,SINAPI!$A$2:$C$30000,3,0),IF($A78="INSUMO",VLOOKUP($B78,INSUMO!$A$2:$G$30000,3,0),"ERRO")))</f>
        <v>H</v>
      </c>
      <c r="G78" s="44" t="str">
        <f>UPPER(IF($A78="SINAPI",VLOOKUP($B78,SINAPI!$A$2:$D$30000,4,0),IF($A78="INSUMO",ROUND(VLOOKUP($B78,INSUMO!$A$8:$G$30000,5,0),2),"ND")))</f>
        <v>11,81</v>
      </c>
      <c r="H78" s="47">
        <f>ROUND(E78*G78,2)</f>
        <v>7.09</v>
      </c>
    </row>
    <row r="79" spans="1:8">
      <c r="A79" s="38" t="s">
        <v>15004</v>
      </c>
      <c r="B79" s="39">
        <v>34466</v>
      </c>
      <c r="C79" s="40" t="str">
        <f>UPPER(IF($A79="SINAPI",VLOOKUP($B79,SINAPI!$A$2:$C$30000,2,0),IF($A79="INSUMO",VLOOKUP($B79,INSUMO!$A$2:$G$30000,2,0),"ERRO")))</f>
        <v>AJUDANTE DE PINTOR</v>
      </c>
      <c r="D79" s="41" t="s">
        <v>14997</v>
      </c>
      <c r="E79" s="42">
        <v>0.2</v>
      </c>
      <c r="F79" s="43" t="str">
        <f>UPPER(IF($A79="SINAPI",VLOOKUP($B79,SINAPI!$A$2:$C$30000,3,0),IF($A79="INSUMO",VLOOKUP($B79,INSUMO!$A$2:$G$30000,3,0),"ERRO")))</f>
        <v>H</v>
      </c>
      <c r="G79" s="44" t="str">
        <f>UPPER(IF($A79="SINAPI",VLOOKUP($B79,SINAPI!$A$2:$D$30000,4,0),IF($A79="INSUMO",ROUND(VLOOKUP($B79,INSUMO!$A$8:$G$30000,5,0),2),"ND")))</f>
        <v>8,89</v>
      </c>
      <c r="H79" s="47">
        <f t="shared" ref="H79:H80" si="7">ROUND(E79*G79,2)</f>
        <v>1.78</v>
      </c>
    </row>
    <row r="80" spans="1:8">
      <c r="A80" s="38" t="s">
        <v>15004</v>
      </c>
      <c r="B80" s="39">
        <v>7356</v>
      </c>
      <c r="C80" s="40" t="str">
        <f>UPPER(IF($A80="SINAPI",VLOOKUP($B80,SINAPI!$A$2:$C$30000,2,0),IF($A80="INSUMO",VLOOKUP($B80,INSUMO!$A$2:$G$30000,2,0),"ERRO")))</f>
        <v>TINTA ACRILICA PREMIUM, COR BRANCO FOSCO</v>
      </c>
      <c r="D80" s="41" t="s">
        <v>14997</v>
      </c>
      <c r="E80" s="42">
        <f>ROUND((18/((130)/2)),2)</f>
        <v>0.28000000000000003</v>
      </c>
      <c r="F80" s="43" t="str">
        <f>UPPER(IF($A80="SINAPI",VLOOKUP($B80,SINAPI!$A$2:$C$30000,3,0),IF($A80="INSUMO",VLOOKUP($B80,INSUMO!$A$2:$G$30000,3,0),"ERRO")))</f>
        <v>L</v>
      </c>
      <c r="G80" s="44" t="str">
        <f>UPPER(IF($A80="SINAPI",VLOOKUP($B80,SINAPI!$A$2:$D$30000,4,0),IF($A80="INSUMO",ROUND(VLOOKUP($B80,INSUMO!$A$8:$G$30000,5,0),2),"ND")))</f>
        <v>18,09</v>
      </c>
      <c r="H80" s="47">
        <f t="shared" si="7"/>
        <v>5.07</v>
      </c>
    </row>
    <row r="82" spans="1:12">
      <c r="A82" s="29"/>
      <c r="B82" s="29"/>
      <c r="C82" s="32" t="s">
        <v>14994</v>
      </c>
      <c r="D82" s="33" t="s">
        <v>14995</v>
      </c>
      <c r="E82" s="33" t="s">
        <v>14996</v>
      </c>
      <c r="F82" s="107" t="s">
        <v>14997</v>
      </c>
      <c r="G82" s="107"/>
      <c r="H82" s="107"/>
    </row>
    <row r="83" spans="1:12" ht="24">
      <c r="A83" s="30" t="s">
        <v>14998</v>
      </c>
      <c r="B83" s="31" t="s">
        <v>15031</v>
      </c>
      <c r="C83" s="32" t="s">
        <v>15032</v>
      </c>
      <c r="D83" s="33" t="s">
        <v>15006</v>
      </c>
      <c r="E83" s="34">
        <f>SUM(H85:H88)</f>
        <v>15.86</v>
      </c>
      <c r="F83" s="107" t="s">
        <v>14997</v>
      </c>
      <c r="G83" s="107" t="s">
        <v>14999</v>
      </c>
      <c r="H83" s="107"/>
    </row>
    <row r="84" spans="1:12">
      <c r="A84" s="35"/>
      <c r="B84" s="33" t="s">
        <v>4</v>
      </c>
      <c r="C84" s="36" t="s">
        <v>15000</v>
      </c>
      <c r="D84" s="33" t="s">
        <v>14997</v>
      </c>
      <c r="E84" s="33" t="s">
        <v>15001</v>
      </c>
      <c r="F84" s="33" t="s">
        <v>14995</v>
      </c>
      <c r="G84" s="37" t="s">
        <v>15002</v>
      </c>
      <c r="H84" s="36" t="s">
        <v>15003</v>
      </c>
    </row>
    <row r="85" spans="1:12">
      <c r="A85" s="38" t="s">
        <v>15004</v>
      </c>
      <c r="B85" s="39">
        <v>4783</v>
      </c>
      <c r="C85" s="40" t="str">
        <f>UPPER(IF($A85="SINAPI",VLOOKUP($B85,SINAPI!$A$2:$C$30000,2,0),IF($A85="INSUMO",VLOOKUP($B85,INSUMO!$A$2:$G$30000,2,0),"ERRO")))</f>
        <v>PINTOR</v>
      </c>
      <c r="D85" s="41" t="s">
        <v>14997</v>
      </c>
      <c r="E85" s="42">
        <v>0.7</v>
      </c>
      <c r="F85" s="43" t="str">
        <f>UPPER(IF($A85="SINAPI",VLOOKUP($B85,SINAPI!$A$2:$C$30000,3,0),IF($A85="INSUMO",VLOOKUP($B85,INSUMO!$A$2:$G$30000,3,0),"ERRO")))</f>
        <v>H</v>
      </c>
      <c r="G85" s="44" t="str">
        <f>UPPER(IF($A85="SINAPI",VLOOKUP($B85,SINAPI!$A$2:$D$30000,4,0),IF($A85="INSUMO",ROUND(VLOOKUP($B85,INSUMO!$A$8:$G$30000,5,0),2),"ND")))</f>
        <v>11,81</v>
      </c>
      <c r="H85" s="45">
        <f>ROUND(E85*G85,2)</f>
        <v>8.27</v>
      </c>
    </row>
    <row r="86" spans="1:12">
      <c r="A86" s="38" t="s">
        <v>15004</v>
      </c>
      <c r="B86" s="39">
        <v>34466</v>
      </c>
      <c r="C86" s="40" t="str">
        <f>UPPER(IF($A86="SINAPI",VLOOKUP($B86,SINAPI!$A$2:$C$30000,2,0),IF($A86="INSUMO",VLOOKUP($B86,INSUMO!$A$2:$G$30000,2,0),"ERRO")))</f>
        <v>AJUDANTE DE PINTOR</v>
      </c>
      <c r="D86" s="41" t="s">
        <v>14997</v>
      </c>
      <c r="E86" s="42">
        <v>0.3</v>
      </c>
      <c r="F86" s="43" t="str">
        <f>UPPER(IF($A86="SINAPI",VLOOKUP($B86,SINAPI!$A$2:$C$30000,3,0),IF($A86="INSUMO",VLOOKUP($B86,INSUMO!$A$2:$G$30000,3,0),"ERRO")))</f>
        <v>H</v>
      </c>
      <c r="G86" s="44" t="str">
        <f>UPPER(IF($A86="SINAPI",VLOOKUP($B86,SINAPI!$A$2:$D$30000,4,0),IF($A86="INSUMO",ROUND(VLOOKUP($B86,INSUMO!$A$8:$G$30000,5,0),2),"ND")))</f>
        <v>8,89</v>
      </c>
      <c r="H86" s="45">
        <f t="shared" ref="H86:H88" si="8">ROUND(E86*G86,2)</f>
        <v>2.67</v>
      </c>
    </row>
    <row r="87" spans="1:12">
      <c r="A87" s="38" t="s">
        <v>15004</v>
      </c>
      <c r="B87" s="39">
        <v>7356</v>
      </c>
      <c r="C87" s="40" t="str">
        <f>UPPER(IF($A87="SINAPI",VLOOKUP($B87,SINAPI!$A$2:$C$30000,2,0),IF($A87="INSUMO",VLOOKUP($B87,INSUMO!$A$2:$G$30000,2,0),"ERRO")))</f>
        <v>TINTA ACRILICA PREMIUM, COR BRANCO FOSCO</v>
      </c>
      <c r="D87" s="41" t="s">
        <v>14997</v>
      </c>
      <c r="E87" s="42">
        <v>0.2</v>
      </c>
      <c r="F87" s="43" t="str">
        <f>UPPER(IF($A87="SINAPI",VLOOKUP($B87,SINAPI!$A$2:$C$30000,3,0),IF($A87="INSUMO",VLOOKUP($B87,INSUMO!$A$2:$G$30000,3,0),"ERRO")))</f>
        <v>L</v>
      </c>
      <c r="G87" s="44" t="str">
        <f>UPPER(IF($A87="SINAPI",VLOOKUP($B87,SINAPI!$A$2:$D$30000,4,0),IF($A87="INSUMO",ROUND(VLOOKUP($B87,INSUMO!$A$8:$G$30000,5,0),2),"ND")))</f>
        <v>18,09</v>
      </c>
      <c r="H87" s="45">
        <f t="shared" si="8"/>
        <v>3.62</v>
      </c>
    </row>
    <row r="88" spans="1:12" ht="25.5">
      <c r="A88" s="38" t="s">
        <v>15004</v>
      </c>
      <c r="B88" s="39">
        <v>3767</v>
      </c>
      <c r="C88" s="40" t="str">
        <f>UPPER(IF($A88="SINAPI",VLOOKUP($B88,SINAPI!$A$2:$C$30000,2,0),IF($A88="INSUMO",VLOOKUP($B88,INSUMO!$A$2:$G$30000,2,0),"ERRO")))</f>
        <v>LIXA EM FOLHA PARA PAREDE OU MADEIRA, NUMERO 120 (COR VERMELHA)</v>
      </c>
      <c r="D88" s="41" t="s">
        <v>14997</v>
      </c>
      <c r="E88" s="42">
        <v>2</v>
      </c>
      <c r="F88" s="43" t="str">
        <f>UPPER(IF($A88="SINAPI",VLOOKUP($B88,SINAPI!$A$2:$C$30000,3,0),IF($A88="INSUMO",VLOOKUP($B88,INSUMO!$A$2:$G$30000,3,0),"ERRO")))</f>
        <v>UN</v>
      </c>
      <c r="G88" s="44" t="str">
        <f>UPPER(IF($A88="SINAPI",VLOOKUP($B88,SINAPI!$A$2:$D$30000,4,0),IF($A88="INSUMO",ROUND(VLOOKUP($B88,INSUMO!$A$8:$G$30000,5,0),2),"ND")))</f>
        <v>0,65</v>
      </c>
      <c r="H88" s="45">
        <f t="shared" si="8"/>
        <v>1.3</v>
      </c>
    </row>
    <row r="90" spans="1:12">
      <c r="A90" s="29"/>
      <c r="B90" s="29"/>
      <c r="C90" s="32" t="s">
        <v>14994</v>
      </c>
      <c r="D90" s="33" t="s">
        <v>14995</v>
      </c>
      <c r="E90" s="33" t="s">
        <v>14996</v>
      </c>
      <c r="F90" s="107" t="s">
        <v>14997</v>
      </c>
      <c r="G90" s="107"/>
      <c r="H90" s="107"/>
    </row>
    <row r="91" spans="1:12" ht="36">
      <c r="A91" s="30" t="s">
        <v>14998</v>
      </c>
      <c r="B91" s="31" t="s">
        <v>15034</v>
      </c>
      <c r="C91" s="32" t="s">
        <v>15035</v>
      </c>
      <c r="D91" s="33" t="s">
        <v>15018</v>
      </c>
      <c r="E91" s="34">
        <f>SUM(H93:H99)</f>
        <v>161.82999999999998</v>
      </c>
      <c r="F91" s="107" t="s">
        <v>14997</v>
      </c>
      <c r="G91" s="107" t="s">
        <v>14999</v>
      </c>
      <c r="H91" s="107"/>
      <c r="K91" s="48"/>
      <c r="L91" s="48"/>
    </row>
    <row r="92" spans="1:12">
      <c r="A92" s="35"/>
      <c r="B92" s="33" t="s">
        <v>4</v>
      </c>
      <c r="C92" s="36" t="s">
        <v>15000</v>
      </c>
      <c r="D92" s="33" t="s">
        <v>14997</v>
      </c>
      <c r="E92" s="33" t="s">
        <v>15001</v>
      </c>
      <c r="F92" s="33" t="s">
        <v>14995</v>
      </c>
      <c r="G92" s="37" t="s">
        <v>15002</v>
      </c>
      <c r="H92" s="36" t="s">
        <v>15003</v>
      </c>
    </row>
    <row r="93" spans="1:12">
      <c r="A93" s="38" t="s">
        <v>15004</v>
      </c>
      <c r="B93" s="39">
        <v>4750</v>
      </c>
      <c r="C93" s="40" t="str">
        <f>UPPER(IF($A93="SINAPI",VLOOKUP($B93,SINAPI!$A$2:$C$30000,2,0),IF($A93="INSUMO",VLOOKUP($B93,INSUMO!$A$2:$G$30000,2,0),"ERRO")))</f>
        <v>PEDREIRO</v>
      </c>
      <c r="D93" s="41" t="s">
        <v>14997</v>
      </c>
      <c r="E93" s="42">
        <v>1.2</v>
      </c>
      <c r="F93" s="43" t="str">
        <f>UPPER(IF($A93="SINAPI",VLOOKUP($B93,SINAPI!$A$2:$C$30000,3,0),IF($A93="INSUMO",VLOOKUP($B93,INSUMO!$A$2:$G$30000,3,0),"ERRO")))</f>
        <v>H</v>
      </c>
      <c r="G93" s="44" t="str">
        <f>UPPER(IF($A93="SINAPI",VLOOKUP($B93,SINAPI!$A$2:$D$30000,4,0),IF($A93="INSUMO",ROUND(VLOOKUP($B93,INSUMO!$A$8:$G$30000,5,0),2),"ND")))</f>
        <v>10,43</v>
      </c>
      <c r="H93" s="45">
        <f t="shared" ref="H93:H94" si="9">ROUND(E93*G93,2)</f>
        <v>12.52</v>
      </c>
    </row>
    <row r="94" spans="1:12">
      <c r="A94" s="38" t="s">
        <v>15004</v>
      </c>
      <c r="B94" s="39">
        <v>6127</v>
      </c>
      <c r="C94" s="40" t="str">
        <f>UPPER(IF($A94="SINAPI",VLOOKUP($B94,SINAPI!$A$2:$C$30000,2,0),IF($A94="INSUMO",VLOOKUP($B94,INSUMO!$A$2:$G$30000,2,0),"ERRO")))</f>
        <v>AJUDANTE DE PEDREIRO</v>
      </c>
      <c r="D94" s="41" t="s">
        <v>14997</v>
      </c>
      <c r="E94" s="42">
        <v>4</v>
      </c>
      <c r="F94" s="43" t="str">
        <f>UPPER(IF($A94="SINAPI",VLOOKUP($B94,SINAPI!$A$2:$C$30000,3,0),IF($A94="INSUMO",VLOOKUP($B94,INSUMO!$A$2:$G$30000,3,0),"ERRO")))</f>
        <v>H</v>
      </c>
      <c r="G94" s="44" t="str">
        <f>UPPER(IF($A94="SINAPI",VLOOKUP($B94,SINAPI!$A$2:$D$30000,4,0),IF($A94="INSUMO",ROUND(VLOOKUP($B94,INSUMO!$A$8:$G$30000,5,0),2),"ND")))</f>
        <v>7,59</v>
      </c>
      <c r="H94" s="45">
        <f t="shared" si="9"/>
        <v>30.36</v>
      </c>
    </row>
    <row r="95" spans="1:12">
      <c r="A95" s="38" t="s">
        <v>15004</v>
      </c>
      <c r="B95" s="39">
        <v>12873</v>
      </c>
      <c r="C95" s="40" t="str">
        <f>UPPER(IF($A95="SINAPI",VLOOKUP($B95,SINAPI!$A$2:$C$30000,2,0),IF($A95="INSUMO",VLOOKUP($B95,INSUMO!$A$2:$G$30000,2,0),"ERRO")))</f>
        <v>IMPERMEABILIZADOR</v>
      </c>
      <c r="D95" s="41" t="s">
        <v>14997</v>
      </c>
      <c r="E95" s="42">
        <v>1</v>
      </c>
      <c r="F95" s="43" t="str">
        <f>UPPER(IF($A95="SINAPI",VLOOKUP($B95,SINAPI!$A$2:$C$30000,3,0),IF($A95="INSUMO",VLOOKUP($B95,INSUMO!$A$2:$G$30000,3,0),"ERRO")))</f>
        <v>H</v>
      </c>
      <c r="G95" s="44" t="str">
        <f>UPPER(IF($A95="SINAPI",VLOOKUP($B95,SINAPI!$A$2:$D$30000,4,0),IF($A95="INSUMO",ROUND(VLOOKUP($B95,INSUMO!$A$8:$G$30000,5,0),2),"ND")))</f>
        <v>10,97</v>
      </c>
      <c r="H95" s="45">
        <f t="shared" ref="H95" si="10">ROUND(E95*G95,2)</f>
        <v>10.97</v>
      </c>
    </row>
    <row r="96" spans="1:12" ht="25.5">
      <c r="A96" s="38" t="s">
        <v>15</v>
      </c>
      <c r="B96" s="39" t="s">
        <v>8605</v>
      </c>
      <c r="C96" s="40" t="str">
        <f>UPPER(IF($A96="SINAPI",VLOOKUP($B96,SINAPI!$A$2:$C$30000,2,0),IF($A96="INSUMO",VLOOKUP($B96,INSUMO!$A$2:$G$30000,2,0),"ERRO")))</f>
        <v>ARGAMASSA TRACO 1:3 (CIMENTO E AREIA), PREPARO MANUAL, INCLUSO ADITIVOIMPERMEABILIZANTE</v>
      </c>
      <c r="D96" s="41" t="s">
        <v>14997</v>
      </c>
      <c r="E96" s="42">
        <f>ROUND(1*1*0.05,2)</f>
        <v>0.05</v>
      </c>
      <c r="F96" s="43" t="str">
        <f>UPPER(IF($A96="SINAPI",VLOOKUP($B96,SINAPI!$A$2:$C$30000,3,0),IF($A96="INSUMO",VLOOKUP($B96,INSUMO!$A$2:$G$30000,3,0),"ERRO")))</f>
        <v>M3</v>
      </c>
      <c r="G96" s="44" t="str">
        <f>UPPER(IF($A96="SINAPI",VLOOKUP($B96,SINAPI!$A$2:$D$30000,4,0),IF($A96="INSUMO",ROUND(VLOOKUP($B96,INSUMO!$A$8:$G$30000,5,0),2),"ND")))</f>
        <v>526,79</v>
      </c>
      <c r="H96" s="45">
        <f>ROUND(E96*G96,2)</f>
        <v>26.34</v>
      </c>
    </row>
    <row r="97" spans="1:8" ht="38.25">
      <c r="A97" s="38" t="s">
        <v>15004</v>
      </c>
      <c r="B97" s="39">
        <v>141</v>
      </c>
      <c r="C97" s="40" t="str">
        <f>UPPER(IF($A97="SINAPI",VLOOKUP($B97,SINAPI!$A$2:$C$30000,2,0),IF($A97="INSUMO",VLOOKUP($B97,INSUMO!$A$2:$G$30000,2,0),"ERRO")))</f>
        <v>!EM PROCESSO DE DESATIVACAO! IMPERMEABILIZANTE FLEXÃVEL A BASE DE ELASTÃMEROIGOLFLEX PRETO SIKA OU EQUIVALENTE</v>
      </c>
      <c r="D97" s="41" t="s">
        <v>14997</v>
      </c>
      <c r="E97" s="42">
        <v>4</v>
      </c>
      <c r="F97" s="43" t="str">
        <f>UPPER(IF($A97="SINAPI",VLOOKUP($B97,SINAPI!$A$2:$C$30000,3,0),IF($A97="INSUMO",VLOOKUP($B97,INSUMO!$A$2:$G$30000,3,0),"ERRO")))</f>
        <v>KG</v>
      </c>
      <c r="G97" s="44" t="str">
        <f>UPPER(IF($A97="SINAPI",VLOOKUP($B97,SINAPI!$A$2:$D$30000,4,0),IF($A97="INSUMO",ROUND(VLOOKUP($B97,INSUMO!$A$8:$G$30000,5,0),2),"ND")))</f>
        <v>11,01</v>
      </c>
      <c r="H97" s="45">
        <f t="shared" ref="H97:H99" si="11">ROUND(E97*G97,2)</f>
        <v>44.04</v>
      </c>
    </row>
    <row r="98" spans="1:8" ht="25.5">
      <c r="A98" s="38" t="s">
        <v>15</v>
      </c>
      <c r="B98" s="39" t="s">
        <v>2182</v>
      </c>
      <c r="C98" s="40" t="str">
        <f>UPPER(IF($A98="SINAPI",VLOOKUP($B98,SINAPI!$A$2:$C$30000,2,0),IF($A98="INSUMO",VLOOKUP($B98,INSUMO!$A$2:$G$30000,2,0),"ERRO")))</f>
        <v xml:space="preserve">MANTA IMPERMEABILIZANTE A BASE DE ASFALTO - FORNECIMENTO E INSTALACAO </v>
      </c>
      <c r="D98" s="41" t="s">
        <v>14997</v>
      </c>
      <c r="E98" s="42">
        <v>1</v>
      </c>
      <c r="F98" s="43" t="str">
        <f>UPPER(IF($A98="SINAPI",VLOOKUP($B98,SINAPI!$A$2:$C$30000,3,0),IF($A98="INSUMO",VLOOKUP($B98,INSUMO!$A$2:$G$30000,3,0),"ERRO")))</f>
        <v>M2</v>
      </c>
      <c r="G98" s="44" t="str">
        <f>UPPER(IF($A98="SINAPI",VLOOKUP($B98,SINAPI!$A$2:$D$30000,4,0),IF($A98="INSUMO",ROUND(VLOOKUP($B98,INSUMO!$A$8:$G$30000,5,0),2),"ND")))</f>
        <v>36,05</v>
      </c>
      <c r="H98" s="45">
        <f t="shared" si="11"/>
        <v>36.049999999999997</v>
      </c>
    </row>
    <row r="99" spans="1:8">
      <c r="A99" s="38" t="s">
        <v>15004</v>
      </c>
      <c r="B99" s="39">
        <v>7169</v>
      </c>
      <c r="C99" s="40" t="str">
        <f>UPPER(IF($A99="SINAPI",VLOOKUP($B99,SINAPI!$A$2:$C$30000,2,0),IF($A99="INSUMO",VLOOKUP($B99,INSUMO!$A$2:$G$30000,2,0),"ERRO")))</f>
        <v>TELA DE ESTUQUE - TIPO STANDARD</v>
      </c>
      <c r="D99" s="41" t="s">
        <v>14997</v>
      </c>
      <c r="E99" s="42">
        <v>1</v>
      </c>
      <c r="F99" s="43" t="str">
        <f>UPPER(IF($A99="SINAPI",VLOOKUP($B99,SINAPI!$A$2:$C$30000,3,0),IF($A99="INSUMO",VLOOKUP($B99,INSUMO!$A$2:$G$30000,3,0),"ERRO")))</f>
        <v>M2</v>
      </c>
      <c r="G99" s="44" t="str">
        <f>UPPER(IF($A99="SINAPI",VLOOKUP($B99,SINAPI!$A$2:$D$30000,4,0),IF($A99="INSUMO",ROUND(VLOOKUP($B99,INSUMO!$A$8:$G$30000,5,0),2),"ND")))</f>
        <v>1,55</v>
      </c>
      <c r="H99" s="45">
        <f t="shared" si="11"/>
        <v>1.55</v>
      </c>
    </row>
    <row r="101" spans="1:8">
      <c r="A101" s="29"/>
      <c r="B101" s="29"/>
      <c r="C101" s="32" t="s">
        <v>14994</v>
      </c>
      <c r="D101" s="33" t="s">
        <v>14995</v>
      </c>
      <c r="E101" s="33" t="s">
        <v>14996</v>
      </c>
      <c r="F101" s="107" t="s">
        <v>14997</v>
      </c>
      <c r="G101" s="107"/>
      <c r="H101" s="107"/>
    </row>
    <row r="102" spans="1:8" ht="36">
      <c r="A102" s="30" t="s">
        <v>14998</v>
      </c>
      <c r="B102" s="31" t="s">
        <v>15038</v>
      </c>
      <c r="C102" s="32" t="s">
        <v>15039</v>
      </c>
      <c r="D102" s="33" t="s">
        <v>15006</v>
      </c>
      <c r="E102" s="34">
        <f>SUM(H104:H110)</f>
        <v>179.56</v>
      </c>
      <c r="F102" s="107" t="s">
        <v>14997</v>
      </c>
      <c r="G102" s="107" t="s">
        <v>14999</v>
      </c>
      <c r="H102" s="107"/>
    </row>
    <row r="103" spans="1:8">
      <c r="A103" s="35"/>
      <c r="B103" s="33" t="s">
        <v>4</v>
      </c>
      <c r="C103" s="36" t="s">
        <v>15000</v>
      </c>
      <c r="D103" s="33" t="s">
        <v>14997</v>
      </c>
      <c r="E103" s="33" t="s">
        <v>15001</v>
      </c>
      <c r="F103" s="33" t="s">
        <v>14995</v>
      </c>
      <c r="G103" s="37" t="s">
        <v>15002</v>
      </c>
      <c r="H103" s="36" t="s">
        <v>15003</v>
      </c>
    </row>
    <row r="104" spans="1:8">
      <c r="A104" s="38" t="s">
        <v>15004</v>
      </c>
      <c r="B104" s="39">
        <v>4750</v>
      </c>
      <c r="C104" s="40" t="str">
        <f>UPPER(IF($A104="SINAPI",VLOOKUP($B104,SINAPI!$A$2:$C$30000,2,0),IF($A104="INSUMO",VLOOKUP($B104,INSUMO!$A$2:$G$30000,2,0),"ERRO")))</f>
        <v>PEDREIRO</v>
      </c>
      <c r="D104" s="41" t="s">
        <v>14997</v>
      </c>
      <c r="E104" s="42">
        <v>2</v>
      </c>
      <c r="F104" s="43" t="str">
        <f>UPPER(IF($A104="SINAPI",VLOOKUP($B104,SINAPI!$A$2:$C$30000,3,0),IF($A104="INSUMO",VLOOKUP($B104,INSUMO!$A$2:$G$30000,3,0),"ERRO")))</f>
        <v>H</v>
      </c>
      <c r="G104" s="44" t="str">
        <f>UPPER(IF($A104="SINAPI",VLOOKUP($B104,SINAPI!$A$2:$D$30000,4,0),IF($A104="INSUMO",ROUND(VLOOKUP($B104,INSUMO!$A$8:$G$30000,5,0),2),"ND")))</f>
        <v>10,43</v>
      </c>
      <c r="H104" s="45">
        <f t="shared" ref="H104:H106" si="12">ROUND(E104*G104,2)</f>
        <v>20.86</v>
      </c>
    </row>
    <row r="105" spans="1:8">
      <c r="A105" s="38" t="s">
        <v>15004</v>
      </c>
      <c r="B105" s="39">
        <v>6127</v>
      </c>
      <c r="C105" s="40" t="str">
        <f>UPPER(IF($A105="SINAPI",VLOOKUP($B105,SINAPI!$A$2:$C$30000,2,0),IF($A105="INSUMO",VLOOKUP($B105,INSUMO!$A$2:$G$30000,2,0),"ERRO")))</f>
        <v>AJUDANTE DE PEDREIRO</v>
      </c>
      <c r="D105" s="41" t="s">
        <v>14997</v>
      </c>
      <c r="E105" s="42">
        <v>5</v>
      </c>
      <c r="F105" s="43" t="str">
        <f>UPPER(IF($A105="SINAPI",VLOOKUP($B105,SINAPI!$A$2:$C$30000,3,0),IF($A105="INSUMO",VLOOKUP($B105,INSUMO!$A$2:$G$30000,3,0),"ERRO")))</f>
        <v>H</v>
      </c>
      <c r="G105" s="44" t="str">
        <f>UPPER(IF($A105="SINAPI",VLOOKUP($B105,SINAPI!$A$2:$D$30000,4,0),IF($A105="INSUMO",ROUND(VLOOKUP($B105,INSUMO!$A$8:$G$30000,5,0),2),"ND")))</f>
        <v>7,59</v>
      </c>
      <c r="H105" s="45">
        <f t="shared" si="12"/>
        <v>37.950000000000003</v>
      </c>
    </row>
    <row r="106" spans="1:8">
      <c r="A106" s="38" t="s">
        <v>15004</v>
      </c>
      <c r="B106" s="39">
        <v>12873</v>
      </c>
      <c r="C106" s="40" t="str">
        <f>UPPER(IF($A106="SINAPI",VLOOKUP($B106,SINAPI!$A$2:$C$30000,2,0),IF($A106="INSUMO",VLOOKUP($B106,INSUMO!$A$2:$G$30000,2,0),"ERRO")))</f>
        <v>IMPERMEABILIZADOR</v>
      </c>
      <c r="D106" s="41" t="s">
        <v>14997</v>
      </c>
      <c r="E106" s="42">
        <v>1</v>
      </c>
      <c r="F106" s="43" t="str">
        <f>UPPER(IF($A106="SINAPI",VLOOKUP($B106,SINAPI!$A$2:$C$30000,3,0),IF($A106="INSUMO",VLOOKUP($B106,INSUMO!$A$2:$G$30000,3,0),"ERRO")))</f>
        <v>H</v>
      </c>
      <c r="G106" s="44" t="str">
        <f>UPPER(IF($A106="SINAPI",VLOOKUP($B106,SINAPI!$A$2:$D$30000,4,0),IF($A106="INSUMO",ROUND(VLOOKUP($B106,INSUMO!$A$8:$G$30000,5,0),2),"ND")))</f>
        <v>10,97</v>
      </c>
      <c r="H106" s="45">
        <f t="shared" si="12"/>
        <v>10.97</v>
      </c>
    </row>
    <row r="107" spans="1:8" ht="25.5">
      <c r="A107" s="38" t="s">
        <v>15</v>
      </c>
      <c r="B107" s="39" t="s">
        <v>8605</v>
      </c>
      <c r="C107" s="40" t="str">
        <f>UPPER(IF($A107="SINAPI",VLOOKUP($B107,SINAPI!$A$2:$C$30000,2,0),IF($A107="INSUMO",VLOOKUP($B107,INSUMO!$A$2:$G$30000,2,0),"ERRO")))</f>
        <v>ARGAMASSA TRACO 1:3 (CIMENTO E AREIA), PREPARO MANUAL, INCLUSO ADITIVOIMPERMEABILIZANTE</v>
      </c>
      <c r="D107" s="41" t="s">
        <v>14997</v>
      </c>
      <c r="E107" s="42">
        <f>ROUND(1*1*0.05,2)</f>
        <v>0.05</v>
      </c>
      <c r="F107" s="43" t="str">
        <f>UPPER(IF($A107="SINAPI",VLOOKUP($B107,SINAPI!$A$2:$C$30000,3,0),IF($A107="INSUMO",VLOOKUP($B107,INSUMO!$A$2:$G$30000,3,0),"ERRO")))</f>
        <v>M3</v>
      </c>
      <c r="G107" s="44" t="str">
        <f>UPPER(IF($A107="SINAPI",VLOOKUP($B107,SINAPI!$A$2:$D$30000,4,0),IF($A107="INSUMO",ROUND(VLOOKUP($B107,INSUMO!$A$8:$G$30000,5,0),2),"ND")))</f>
        <v>526,79</v>
      </c>
      <c r="H107" s="45">
        <f>ROUND(E107*G107,2)</f>
        <v>26.34</v>
      </c>
    </row>
    <row r="108" spans="1:8" ht="38.25">
      <c r="A108" s="38" t="s">
        <v>15004</v>
      </c>
      <c r="B108" s="39">
        <v>141</v>
      </c>
      <c r="C108" s="40" t="str">
        <f>UPPER(IF($A108="SINAPI",VLOOKUP($B108,SINAPI!$A$2:$C$30000,2,0),IF($A108="INSUMO",VLOOKUP($B108,INSUMO!$A$2:$G$30000,2,0),"ERRO")))</f>
        <v>!EM PROCESSO DE DESATIVACAO! IMPERMEABILIZANTE FLEXÃVEL A BASE DE ELASTÃMEROIGOLFLEX PRETO SIKA OU EQUIVALENTE</v>
      </c>
      <c r="D108" s="41" t="s">
        <v>14997</v>
      </c>
      <c r="E108" s="42">
        <v>4</v>
      </c>
      <c r="F108" s="43" t="str">
        <f>UPPER(IF($A108="SINAPI",VLOOKUP($B108,SINAPI!$A$2:$C$30000,3,0),IF($A108="INSUMO",VLOOKUP($B108,INSUMO!$A$2:$G$30000,3,0),"ERRO")))</f>
        <v>KG</v>
      </c>
      <c r="G108" s="44" t="str">
        <f>UPPER(IF($A108="SINAPI",VLOOKUP($B108,SINAPI!$A$2:$D$30000,4,0),IF($A108="INSUMO",ROUND(VLOOKUP($B108,INSUMO!$A$8:$G$30000,5,0),2),"ND")))</f>
        <v>11,01</v>
      </c>
      <c r="H108" s="45">
        <f t="shared" ref="H108:H110" si="13">ROUND(E108*G108,2)</f>
        <v>44.04</v>
      </c>
    </row>
    <row r="109" spans="1:8" ht="25.5">
      <c r="A109" s="38" t="s">
        <v>15</v>
      </c>
      <c r="B109" s="39" t="s">
        <v>2182</v>
      </c>
      <c r="C109" s="40" t="str">
        <f>UPPER(IF($A109="SINAPI",VLOOKUP($B109,SINAPI!$A$2:$C$30000,2,0),IF($A109="INSUMO",VLOOKUP($B109,INSUMO!$A$2:$G$30000,2,0),"ERRO")))</f>
        <v xml:space="preserve">MANTA IMPERMEABILIZANTE A BASE DE ASFALTO - FORNECIMENTO E INSTALACAO </v>
      </c>
      <c r="D109" s="41" t="s">
        <v>14997</v>
      </c>
      <c r="E109" s="42">
        <v>1.05</v>
      </c>
      <c r="F109" s="43" t="str">
        <f>UPPER(IF($A109="SINAPI",VLOOKUP($B109,SINAPI!$A$2:$C$30000,3,0),IF($A109="INSUMO",VLOOKUP($B109,INSUMO!$A$2:$G$30000,3,0),"ERRO")))</f>
        <v>M2</v>
      </c>
      <c r="G109" s="44" t="str">
        <f>UPPER(IF($A109="SINAPI",VLOOKUP($B109,SINAPI!$A$2:$D$30000,4,0),IF($A109="INSUMO",ROUND(VLOOKUP($B109,INSUMO!$A$8:$G$30000,5,0),2),"ND")))</f>
        <v>36,05</v>
      </c>
      <c r="H109" s="45">
        <f t="shared" si="13"/>
        <v>37.85</v>
      </c>
    </row>
    <row r="110" spans="1:8">
      <c r="A110" s="38" t="s">
        <v>15004</v>
      </c>
      <c r="B110" s="39">
        <v>7169</v>
      </c>
      <c r="C110" s="40" t="str">
        <f>UPPER(IF($A110="SINAPI",VLOOKUP($B110,SINAPI!$A$2:$C$30000,2,0),IF($A110="INSUMO",VLOOKUP($B110,INSUMO!$A$2:$G$30000,2,0),"ERRO")))</f>
        <v>TELA DE ESTUQUE - TIPO STANDARD</v>
      </c>
      <c r="D110" s="41" t="s">
        <v>14997</v>
      </c>
      <c r="E110" s="42">
        <v>1</v>
      </c>
      <c r="F110" s="43" t="str">
        <f>UPPER(IF($A110="SINAPI",VLOOKUP($B110,SINAPI!$A$2:$C$30000,3,0),IF($A110="INSUMO",VLOOKUP($B110,INSUMO!$A$2:$G$30000,3,0),"ERRO")))</f>
        <v>M2</v>
      </c>
      <c r="G110" s="44" t="str">
        <f>UPPER(IF($A110="SINAPI",VLOOKUP($B110,SINAPI!$A$2:$D$30000,4,0),IF($A110="INSUMO",ROUND(VLOOKUP($B110,INSUMO!$A$8:$G$30000,5,0),2),"ND")))</f>
        <v>1,55</v>
      </c>
      <c r="H110" s="45">
        <f t="shared" si="13"/>
        <v>1.55</v>
      </c>
    </row>
    <row r="112" spans="1:8">
      <c r="A112" s="29"/>
      <c r="B112" s="29"/>
      <c r="C112" s="50" t="s">
        <v>14994</v>
      </c>
      <c r="D112" s="51" t="s">
        <v>14995</v>
      </c>
      <c r="E112" s="52" t="s">
        <v>14996</v>
      </c>
      <c r="F112" s="107" t="s">
        <v>14997</v>
      </c>
      <c r="G112" s="107"/>
      <c r="H112" s="107"/>
    </row>
    <row r="113" spans="1:10" ht="24">
      <c r="A113" s="30" t="s">
        <v>14998</v>
      </c>
      <c r="B113" s="31" t="s">
        <v>15043</v>
      </c>
      <c r="C113" s="32" t="s">
        <v>15045</v>
      </c>
      <c r="D113" s="33" t="s">
        <v>15006</v>
      </c>
      <c r="E113" s="34">
        <f>SUM(H115:H118)</f>
        <v>13.64</v>
      </c>
      <c r="F113" s="107" t="s">
        <v>14997</v>
      </c>
      <c r="G113" s="107" t="s">
        <v>14999</v>
      </c>
      <c r="H113" s="107" t="s">
        <v>14999</v>
      </c>
    </row>
    <row r="114" spans="1:10">
      <c r="A114" s="29"/>
      <c r="B114" s="53" t="s">
        <v>4</v>
      </c>
      <c r="C114" s="32" t="s">
        <v>15000</v>
      </c>
      <c r="D114" s="51" t="s">
        <v>14997</v>
      </c>
      <c r="E114" s="52" t="s">
        <v>15001</v>
      </c>
      <c r="F114" s="33" t="s">
        <v>14995</v>
      </c>
      <c r="G114" s="37" t="s">
        <v>15002</v>
      </c>
      <c r="H114" s="36" t="s">
        <v>15003</v>
      </c>
    </row>
    <row r="115" spans="1:10">
      <c r="A115" s="54" t="s">
        <v>15004</v>
      </c>
      <c r="B115" s="55">
        <v>4783</v>
      </c>
      <c r="C115" s="40" t="str">
        <f>UPPER(IF($A115="SINAPI",VLOOKUP($B115,SINAPI!$A$2:$C$30000,2,0),IF($A115="INSUMO",VLOOKUP($B115,INSUMO!$A$2:$G$30000,2,0),"ERRO")))</f>
        <v>PINTOR</v>
      </c>
      <c r="D115" s="51"/>
      <c r="E115" s="56">
        <v>0.2</v>
      </c>
      <c r="F115" s="43" t="str">
        <f>UPPER(IF($A115="SINAPI",VLOOKUP($B115,SINAPI!$A$2:$C$30000,3,0),IF($A115="INSUMO",VLOOKUP($B115,INSUMO!$A$2:$G$30000,3,0),"ERRO")))</f>
        <v>H</v>
      </c>
      <c r="G115" s="44" t="str">
        <f>UPPER(IF($A115="SINAPI",VLOOKUP($B115,SINAPI!$A$2:$D$30000,4,0),IF($A115="INSUMO",ROUND(VLOOKUP($B115,INSUMO!$A$8:$G$30000,5,0),2),"ND")))</f>
        <v>11,81</v>
      </c>
      <c r="H115" s="45">
        <f>ROUND(E115*G115,2)</f>
        <v>2.36</v>
      </c>
      <c r="J115" s="58"/>
    </row>
    <row r="116" spans="1:10">
      <c r="A116" s="54" t="s">
        <v>15004</v>
      </c>
      <c r="B116" s="55">
        <v>6111</v>
      </c>
      <c r="C116" s="40" t="str">
        <f>UPPER(IF($A116="SINAPI",VLOOKUP($B116,SINAPI!$A$2:$C$30000,2,0),IF($A116="INSUMO",VLOOKUP($B116,INSUMO!$A$2:$G$30000,2,0),"ERRO")))</f>
        <v>SERVENTE</v>
      </c>
      <c r="D116" s="51"/>
      <c r="E116" s="56">
        <f>ROUND((1.5*0.3),2)</f>
        <v>0.45</v>
      </c>
      <c r="F116" s="43" t="str">
        <f>UPPER(IF($A116="SINAPI",VLOOKUP($B116,SINAPI!$A$2:$C$30000,3,0),IF($A116="INSUMO",VLOOKUP($B116,INSUMO!$A$2:$G$30000,3,0),"ERRO")))</f>
        <v>H</v>
      </c>
      <c r="G116" s="44" t="str">
        <f>UPPER(IF($A116="SINAPI",VLOOKUP($B116,SINAPI!$A$2:$D$30000,4,0),IF($A116="INSUMO",ROUND(VLOOKUP($B116,INSUMO!$A$8:$G$30000,5,0),2),"ND")))</f>
        <v>6,94</v>
      </c>
      <c r="H116" s="45">
        <f>ROUND(E116*G116,2)</f>
        <v>3.12</v>
      </c>
      <c r="I116" s="57"/>
      <c r="J116" s="58"/>
    </row>
    <row r="117" spans="1:10">
      <c r="A117" s="54" t="s">
        <v>15004</v>
      </c>
      <c r="B117" s="55">
        <v>6094</v>
      </c>
      <c r="C117" s="40" t="str">
        <f>UPPER(IF($A117="SINAPI",VLOOKUP($B117,SINAPI!$A$2:$C$30000,2,0),IF($A117="INSUMO",VLOOKUP($B117,INSUMO!$A$2:$G$30000,2,0),"ERRO")))</f>
        <v>VEDANTE ACRILICO PARA TRINCAS</v>
      </c>
      <c r="D117" s="51"/>
      <c r="E117" s="56">
        <v>0.3</v>
      </c>
      <c r="F117" s="43" t="str">
        <f>UPPER(IF($A117="SINAPI",VLOOKUP($B117,SINAPI!$A$2:$C$30000,3,0),IF($A117="INSUMO",VLOOKUP($B117,INSUMO!$A$2:$G$30000,3,0),"ERRO")))</f>
        <v>KG</v>
      </c>
      <c r="G117" s="44" t="str">
        <f>UPPER(IF($A117="SINAPI",VLOOKUP($B117,SINAPI!$A$2:$D$30000,4,0),IF($A117="INSUMO",ROUND(VLOOKUP($B117,INSUMO!$A$8:$G$30000,5,0),2),"ND")))</f>
        <v>15,13</v>
      </c>
      <c r="H117" s="45">
        <f>ROUND(E117*G117,2)</f>
        <v>4.54</v>
      </c>
      <c r="J117" s="58"/>
    </row>
    <row r="118" spans="1:10">
      <c r="A118" s="54" t="s">
        <v>15004</v>
      </c>
      <c r="B118" s="55">
        <v>7356</v>
      </c>
      <c r="C118" s="40" t="str">
        <f>UPPER(IF($A118="SINAPI",VLOOKUP($B118,SINAPI!$A$2:$C$30000,2,0),IF($A118="INSUMO",VLOOKUP($B118,INSUMO!$A$2:$G$30000,2,0),"ERRO")))</f>
        <v>TINTA ACRILICA PREMIUM, COR BRANCO FOSCO</v>
      </c>
      <c r="D118" s="51"/>
      <c r="E118" s="56">
        <v>0.2</v>
      </c>
      <c r="F118" s="43" t="str">
        <f>UPPER(IF($A118="SINAPI",VLOOKUP($B118,SINAPI!$A$2:$C$30000,3,0),IF($A118="INSUMO",VLOOKUP($B118,INSUMO!$A$2:$G$30000,3,0),"ERRO")))</f>
        <v>L</v>
      </c>
      <c r="G118" s="44" t="str">
        <f>UPPER(IF($A118="SINAPI",VLOOKUP($B118,SINAPI!$A$2:$D$30000,4,0),IF($A118="INSUMO",ROUND(VLOOKUP($B118,INSUMO!$A$8:$G$30000,5,0),2),"ND")))</f>
        <v>18,09</v>
      </c>
      <c r="H118" s="45">
        <f>ROUND(E118*G118,2)</f>
        <v>3.62</v>
      </c>
      <c r="J118" s="58"/>
    </row>
    <row r="120" spans="1:10">
      <c r="A120" s="29"/>
      <c r="B120" s="29"/>
      <c r="C120" s="50" t="s">
        <v>14994</v>
      </c>
      <c r="D120" s="51" t="s">
        <v>14995</v>
      </c>
      <c r="E120" s="52" t="s">
        <v>14996</v>
      </c>
      <c r="F120" s="107" t="s">
        <v>14997</v>
      </c>
      <c r="G120" s="107"/>
      <c r="H120" s="107"/>
    </row>
    <row r="121" spans="1:10">
      <c r="A121" s="30" t="s">
        <v>14998</v>
      </c>
      <c r="B121" s="31" t="s">
        <v>15044</v>
      </c>
      <c r="C121" s="32" t="s">
        <v>15048</v>
      </c>
      <c r="D121" s="33" t="s">
        <v>15006</v>
      </c>
      <c r="E121" s="34">
        <f>SUM(H123:H125)</f>
        <v>23.41</v>
      </c>
      <c r="F121" s="107" t="s">
        <v>14997</v>
      </c>
      <c r="G121" s="107" t="s">
        <v>14999</v>
      </c>
      <c r="H121" s="107" t="s">
        <v>14999</v>
      </c>
    </row>
    <row r="122" spans="1:10">
      <c r="A122" s="29"/>
      <c r="B122" s="53" t="s">
        <v>4</v>
      </c>
      <c r="C122" s="32" t="s">
        <v>15000</v>
      </c>
      <c r="D122" s="51" t="s">
        <v>14997</v>
      </c>
      <c r="E122" s="52" t="s">
        <v>15001</v>
      </c>
      <c r="F122" s="33" t="s">
        <v>14995</v>
      </c>
      <c r="G122" s="37" t="s">
        <v>15002</v>
      </c>
      <c r="H122" s="36" t="s">
        <v>15003</v>
      </c>
    </row>
    <row r="123" spans="1:10">
      <c r="A123" s="54" t="s">
        <v>15004</v>
      </c>
      <c r="B123" s="55">
        <v>4750</v>
      </c>
      <c r="C123" s="40" t="str">
        <f>UPPER(IF($A123="SINAPI",VLOOKUP($B123,SINAPI!$A$2:$C$30000,2,0),IF($A123="INSUMO",VLOOKUP($B123,INSUMO!$A$2:$G$30000,2,0),"ERRO")))</f>
        <v>PEDREIRO</v>
      </c>
      <c r="D123" s="51"/>
      <c r="E123" s="56">
        <v>0.1</v>
      </c>
      <c r="F123" s="43" t="str">
        <f>UPPER(IF($A123="SINAPI",VLOOKUP($B123,SINAPI!$A$2:$C$30000,3,0),IF($A123="INSUMO",VLOOKUP($B123,INSUMO!$A$2:$G$30000,3,0),"ERRO")))</f>
        <v>H</v>
      </c>
      <c r="G123" s="44" t="str">
        <f>UPPER(IF($A123="SINAPI",VLOOKUP($B123,SINAPI!$A$2:$D$30000,4,0),IF($A123="INSUMO",ROUND(VLOOKUP($B123,INSUMO!$A$8:$G$30000,5,0),2),"ND")))</f>
        <v>10,43</v>
      </c>
      <c r="H123" s="45">
        <f>ROUND(E123*G123,2)</f>
        <v>1.04</v>
      </c>
    </row>
    <row r="124" spans="1:10">
      <c r="A124" s="54" t="s">
        <v>15004</v>
      </c>
      <c r="B124" s="55">
        <v>6111</v>
      </c>
      <c r="C124" s="40" t="str">
        <f>UPPER(IF($A124="SINAPI",VLOOKUP($B124,SINAPI!$A$2:$C$30000,2,0),IF($A124="INSUMO",VLOOKUP($B124,INSUMO!$A$2:$G$30000,2,0),"ERRO")))</f>
        <v>SERVENTE</v>
      </c>
      <c r="D124" s="51"/>
      <c r="E124" s="56">
        <v>0.3</v>
      </c>
      <c r="F124" s="43" t="str">
        <f>UPPER(IF($A124="SINAPI",VLOOKUP($B124,SINAPI!$A$2:$C$30000,3,0),IF($A124="INSUMO",VLOOKUP($B124,INSUMO!$A$2:$G$30000,3,0),"ERRO")))</f>
        <v>H</v>
      </c>
      <c r="G124" s="44" t="str">
        <f>UPPER(IF($A124="SINAPI",VLOOKUP($B124,SINAPI!$A$2:$D$30000,4,0),IF($A124="INSUMO",ROUND(VLOOKUP($B124,INSUMO!$A$8:$G$30000,5,0),2),"ND")))</f>
        <v>6,94</v>
      </c>
      <c r="H124" s="45">
        <f>ROUND(E124*G124,2)</f>
        <v>2.08</v>
      </c>
    </row>
    <row r="125" spans="1:10" ht="63.75">
      <c r="A125" s="54" t="s">
        <v>15</v>
      </c>
      <c r="B125" s="55" t="s">
        <v>7059</v>
      </c>
      <c r="C125" s="40" t="str">
        <f>UPPER(IF($A125="SINAPI",VLOOKUP($B125,SINAPI!$A$2:$C$30000,2,0),IF($A125="INSUMO",VLOOKUP($B125,INSUMO!$A$2:$G$30000,2,0),"ERRO")))</f>
        <v>PAVIMENTACAO EM BLOCOS DE CONCRETO SEXTAVADO, ESPESSURA 6 CM, JUNTA RÍGIDA, COM ARGAMASSA NO TRACO 1:4 (CIMENTO E AREIA), ASSENTADOS SOBRE COLCHAO DE PO DE PEDRA, COM APOIO DE CAMINHÃO TOCO.</v>
      </c>
      <c r="D125" s="51"/>
      <c r="E125" s="56">
        <v>0.3</v>
      </c>
      <c r="F125" s="43" t="str">
        <f>UPPER(IF($A125="SINAPI",VLOOKUP($B125,SINAPI!$A$2:$C$30000,3,0),IF($A125="INSUMO",VLOOKUP($B125,INSUMO!$A$2:$G$30000,3,0),"ERRO")))</f>
        <v>M2</v>
      </c>
      <c r="G125" s="44" t="str">
        <f>UPPER(IF($A125="SINAPI",VLOOKUP($B125,SINAPI!$A$2:$D$30000,4,0),IF($A125="INSUMO",ROUND(VLOOKUP($B125,INSUMO!$A$8:$G$30000,5,0),2),"ND")))</f>
        <v>67,63</v>
      </c>
      <c r="H125" s="45">
        <f>ROUND(E125*G125,2)</f>
        <v>20.29</v>
      </c>
    </row>
    <row r="127" spans="1:10">
      <c r="A127" s="29"/>
      <c r="B127" s="29"/>
      <c r="C127" s="50" t="s">
        <v>14994</v>
      </c>
      <c r="D127" s="51" t="s">
        <v>14995</v>
      </c>
      <c r="E127" s="52" t="s">
        <v>14996</v>
      </c>
      <c r="F127" s="107" t="s">
        <v>14997</v>
      </c>
      <c r="G127" s="107"/>
      <c r="H127" s="107"/>
      <c r="J127" s="48"/>
    </row>
    <row r="128" spans="1:10">
      <c r="A128" s="30" t="s">
        <v>14998</v>
      </c>
      <c r="B128" s="31" t="s">
        <v>15052</v>
      </c>
      <c r="C128" s="32" t="s">
        <v>15053</v>
      </c>
      <c r="D128" s="33" t="s">
        <v>15054</v>
      </c>
      <c r="E128" s="34">
        <f>SUM(H130:H133)</f>
        <v>58.44</v>
      </c>
      <c r="F128" s="107" t="s">
        <v>14997</v>
      </c>
      <c r="G128" s="107" t="s">
        <v>14999</v>
      </c>
      <c r="H128" s="107" t="s">
        <v>14999</v>
      </c>
      <c r="J128" s="48"/>
    </row>
    <row r="129" spans="1:12">
      <c r="A129" s="29"/>
      <c r="B129" s="53" t="s">
        <v>4</v>
      </c>
      <c r="C129" s="32" t="s">
        <v>15000</v>
      </c>
      <c r="D129" s="51" t="s">
        <v>14997</v>
      </c>
      <c r="E129" s="52" t="s">
        <v>15001</v>
      </c>
      <c r="F129" s="33" t="s">
        <v>14995</v>
      </c>
      <c r="G129" s="37" t="s">
        <v>15002</v>
      </c>
      <c r="H129" s="36" t="s">
        <v>15003</v>
      </c>
    </row>
    <row r="130" spans="1:12">
      <c r="A130" s="54" t="s">
        <v>15004</v>
      </c>
      <c r="B130" s="55">
        <v>4750</v>
      </c>
      <c r="C130" s="40" t="str">
        <f>UPPER(IF($A130="SINAPI",VLOOKUP($B130,SINAPI!$A$2:$C$30000,2,0),IF($A130="INSUMO",VLOOKUP($B130,INSUMO!$A$2:$G$30000,2,0),"ERRO")))</f>
        <v>PEDREIRO</v>
      </c>
      <c r="D130" s="51"/>
      <c r="E130" s="56">
        <v>1.5</v>
      </c>
      <c r="F130" s="43" t="str">
        <f>UPPER(IF($A130="SINAPI",VLOOKUP($B130,SINAPI!$A$2:$C$30000,3,0),IF($A130="INSUMO",VLOOKUP($B130,INSUMO!$A$2:$G$30000,3,0),"ERRO")))</f>
        <v>H</v>
      </c>
      <c r="G130" s="44" t="str">
        <f>UPPER(IF($A130="SINAPI",VLOOKUP($B130,SINAPI!$A$2:$D$30000,4,0),IF($A130="INSUMO",ROUND(VLOOKUP($B130,INSUMO!$A$8:$G$30000,5,0),2),"ND")))</f>
        <v>10,43</v>
      </c>
      <c r="H130" s="45">
        <f>ROUND(E130*G130,2)</f>
        <v>15.65</v>
      </c>
    </row>
    <row r="131" spans="1:12">
      <c r="A131" s="54" t="s">
        <v>15004</v>
      </c>
      <c r="B131" s="55">
        <v>6111</v>
      </c>
      <c r="C131" s="40" t="str">
        <f>UPPER(IF($A131="SINAPI",VLOOKUP($B131,SINAPI!$A$2:$C$30000,2,0),IF($A131="INSUMO",VLOOKUP($B131,INSUMO!$A$2:$G$30000,2,0),"ERRO")))</f>
        <v>SERVENTE</v>
      </c>
      <c r="D131" s="51"/>
      <c r="E131" s="56">
        <v>0.9</v>
      </c>
      <c r="F131" s="43" t="str">
        <f>UPPER(IF($A131="SINAPI",VLOOKUP($B131,SINAPI!$A$2:$C$30000,3,0),IF($A131="INSUMO",VLOOKUP($B131,INSUMO!$A$2:$G$30000,3,0),"ERRO")))</f>
        <v>H</v>
      </c>
      <c r="G131" s="44" t="str">
        <f>UPPER(IF($A131="SINAPI",VLOOKUP($B131,SINAPI!$A$2:$D$30000,4,0),IF($A131="INSUMO",ROUND(VLOOKUP($B131,INSUMO!$A$8:$G$30000,5,0),2),"ND")))</f>
        <v>6,94</v>
      </c>
      <c r="H131" s="45">
        <f>ROUND(E131*G131,2)</f>
        <v>6.25</v>
      </c>
    </row>
    <row r="132" spans="1:12" ht="38.25">
      <c r="A132" s="54" t="s">
        <v>15</v>
      </c>
      <c r="B132" s="55" t="s">
        <v>4537</v>
      </c>
      <c r="C132" s="40" t="str">
        <f>UPPER(IF($A132="SINAPI",VLOOKUP($B132,SINAPI!$A$2:$C$30000,2,0),IF($A132="INSUMO",VLOOKUP($B132,INSUMO!$A$2:$G$30000,2,0),"ERRO")))</f>
        <v>TUBO, PVC, SOLDÁVEL, DN 25MM, INSTALADO EM RAMAL DE DISTRIBUIÇÃO DE ÁGUA FORNECIMENTO E INSTALAÇÃO. AF_12/2014_P</v>
      </c>
      <c r="D132" s="51"/>
      <c r="E132" s="56">
        <v>5.3</v>
      </c>
      <c r="F132" s="43" t="str">
        <f>UPPER(IF($A132="SINAPI",VLOOKUP($B132,SINAPI!$A$2:$C$30000,3,0),IF($A132="INSUMO",VLOOKUP($B132,INSUMO!$A$2:$G$30000,3,0),"ERRO")))</f>
        <v>M</v>
      </c>
      <c r="G132" s="44" t="str">
        <f>UPPER(IF($A132="SINAPI",VLOOKUP($B132,SINAPI!$A$2:$D$30000,4,0),IF($A132="INSUMO",ROUND(VLOOKUP($B132,INSUMO!$A$8:$G$30000,5,0),2),"ND")))</f>
        <v>5,9</v>
      </c>
      <c r="H132" s="45">
        <f>ROUND(E132*G132,2)</f>
        <v>31.27</v>
      </c>
    </row>
    <row r="133" spans="1:12" ht="25.5">
      <c r="A133" s="54" t="s">
        <v>15</v>
      </c>
      <c r="B133" s="39" t="s">
        <v>8605</v>
      </c>
      <c r="C133" s="40" t="str">
        <f>UPPER(IF($A133="SINAPI",VLOOKUP($B133,SINAPI!$A$2:$C$30000,2,0),IF($A133="INSUMO",VLOOKUP($B133,INSUMO!$A$2:$G$30000,2,0),"ERRO")))</f>
        <v>ARGAMASSA TRACO 1:3 (CIMENTO E AREIA), PREPARO MANUAL, INCLUSO ADITIVOIMPERMEABILIZANTE</v>
      </c>
      <c r="D133" s="51"/>
      <c r="E133" s="56">
        <f>ROUND((1*0.2*0.05),2)</f>
        <v>0.01</v>
      </c>
      <c r="F133" s="43" t="str">
        <f>UPPER(IF($A133="SINAPI",VLOOKUP($B133,SINAPI!$A$2:$C$30000,3,0),IF($A133="INSUMO",VLOOKUP($B133,INSUMO!$A$2:$G$30000,3,0),"ERRO")))</f>
        <v>M3</v>
      </c>
      <c r="G133" s="44" t="str">
        <f>UPPER(IF($A133="SINAPI",VLOOKUP($B133,SINAPI!$A$2:$D$30000,4,0),IF($A133="INSUMO",ROUND(VLOOKUP($B133,INSUMO!$A$8:$G$30000,5,0),2),"ND")))</f>
        <v>526,79</v>
      </c>
      <c r="H133" s="45">
        <f>ROUND(E133*G133,2)</f>
        <v>5.27</v>
      </c>
    </row>
    <row r="135" spans="1:12">
      <c r="A135" s="29"/>
      <c r="B135" s="29"/>
      <c r="C135" s="50" t="s">
        <v>14994</v>
      </c>
      <c r="D135" s="51" t="s">
        <v>14995</v>
      </c>
      <c r="E135" s="52" t="s">
        <v>14996</v>
      </c>
      <c r="F135" s="107" t="s">
        <v>14997</v>
      </c>
      <c r="G135" s="107"/>
      <c r="H135" s="107"/>
      <c r="J135" t="s">
        <v>15060</v>
      </c>
    </row>
    <row r="136" spans="1:12" ht="24">
      <c r="A136" s="30" t="s">
        <v>14998</v>
      </c>
      <c r="B136" s="31" t="s">
        <v>15074</v>
      </c>
      <c r="C136" s="32" t="s">
        <v>15070</v>
      </c>
      <c r="D136" s="33" t="s">
        <v>1</v>
      </c>
      <c r="E136" s="34">
        <f>SUM(H138:H140)</f>
        <v>46.8</v>
      </c>
      <c r="F136" s="107" t="s">
        <v>14997</v>
      </c>
      <c r="G136" s="107" t="s">
        <v>14999</v>
      </c>
      <c r="H136" s="107" t="s">
        <v>14999</v>
      </c>
    </row>
    <row r="137" spans="1:12">
      <c r="A137" s="29"/>
      <c r="B137" s="53" t="s">
        <v>4</v>
      </c>
      <c r="C137" s="32" t="s">
        <v>15000</v>
      </c>
      <c r="D137" s="51" t="s">
        <v>14997</v>
      </c>
      <c r="E137" s="52" t="s">
        <v>15001</v>
      </c>
      <c r="F137" s="33" t="s">
        <v>14995</v>
      </c>
      <c r="G137" s="37" t="s">
        <v>15002</v>
      </c>
      <c r="H137" s="36" t="s">
        <v>15003</v>
      </c>
      <c r="J137" t="s">
        <v>15061</v>
      </c>
    </row>
    <row r="138" spans="1:12">
      <c r="A138" s="54" t="s">
        <v>15004</v>
      </c>
      <c r="B138" s="55">
        <v>12873</v>
      </c>
      <c r="C138" s="40" t="str">
        <f>UPPER(IF($A138="SINAPI",VLOOKUP($B138,SINAPI!$A$2:$C$30000,2,0),IF($A138="INSUMO",VLOOKUP($B138,INSUMO!$A$2:$G$30000,2,0),"ERRO")))</f>
        <v>IMPERMEABILIZADOR</v>
      </c>
      <c r="D138" s="51"/>
      <c r="E138" s="56">
        <v>2</v>
      </c>
      <c r="F138" s="43" t="str">
        <f>UPPER(IF($A138="SINAPI",VLOOKUP($B138,SINAPI!$A$2:$C$30000,3,0),IF($A138="INSUMO",VLOOKUP($B138,INSUMO!$A$2:$G$30000,3,0),"ERRO")))</f>
        <v>H</v>
      </c>
      <c r="G138" s="44" t="str">
        <f>UPPER(IF($A138="SINAPI",VLOOKUP($B138,SINAPI!$A$2:$D$30000,4,0),IF($A138="INSUMO",ROUND(VLOOKUP($B138,INSUMO!$A$8:$G$30000,5,0),2),"ND")))</f>
        <v>10,97</v>
      </c>
      <c r="H138" s="45">
        <f>ROUND(E138*G138,2)</f>
        <v>21.94</v>
      </c>
      <c r="J138" t="s">
        <v>15062</v>
      </c>
      <c r="L138" s="59">
        <v>244</v>
      </c>
    </row>
    <row r="139" spans="1:12">
      <c r="A139" s="54" t="s">
        <v>15004</v>
      </c>
      <c r="B139" s="55">
        <v>6111</v>
      </c>
      <c r="C139" s="40" t="str">
        <f>UPPER(IF($A139="SINAPI",VLOOKUP($B139,SINAPI!$A$2:$C$30000,2,0),IF($A139="INSUMO",VLOOKUP($B139,INSUMO!$A$2:$G$30000,2,0),"ERRO")))</f>
        <v>SERVENTE</v>
      </c>
      <c r="D139" s="51"/>
      <c r="E139" s="56">
        <v>1.5</v>
      </c>
      <c r="F139" s="43" t="str">
        <f>UPPER(IF($A139="SINAPI",VLOOKUP($B139,SINAPI!$A$2:$C$30000,3,0),IF($A139="INSUMO",VLOOKUP($B139,INSUMO!$A$2:$G$30000,3,0),"ERRO")))</f>
        <v>H</v>
      </c>
      <c r="G139" s="44" t="str">
        <f>UPPER(IF($A139="SINAPI",VLOOKUP($B139,SINAPI!$A$2:$D$30000,4,0),IF($A139="INSUMO",ROUND(VLOOKUP($B139,INSUMO!$A$8:$G$30000,5,0),2),"ND")))</f>
        <v>6,94</v>
      </c>
      <c r="H139" s="45">
        <f>ROUND(E139*G139,2)</f>
        <v>10.41</v>
      </c>
      <c r="J139" t="s">
        <v>15063</v>
      </c>
      <c r="L139" t="s">
        <v>15064</v>
      </c>
    </row>
    <row r="140" spans="1:12" ht="25.5">
      <c r="A140" s="54" t="s">
        <v>15058</v>
      </c>
      <c r="B140" s="55" t="s">
        <v>15059</v>
      </c>
      <c r="C140" s="40" t="s">
        <v>15073</v>
      </c>
      <c r="D140" s="51"/>
      <c r="E140" s="56">
        <f>ROUND(1/6,2)</f>
        <v>0.17</v>
      </c>
      <c r="F140" s="43" t="s">
        <v>15072</v>
      </c>
      <c r="G140" s="44">
        <v>85</v>
      </c>
      <c r="H140" s="45">
        <f>ROUND(E140*G140,2)</f>
        <v>14.45</v>
      </c>
    </row>
    <row r="141" spans="1:12" ht="15" customHeight="1">
      <c r="A141" s="130" t="s">
        <v>15071</v>
      </c>
      <c r="B141" s="131"/>
      <c r="C141" s="131"/>
      <c r="D141" s="131"/>
      <c r="E141" s="131"/>
      <c r="F141" s="131"/>
      <c r="G141" s="131"/>
      <c r="H141" s="132"/>
      <c r="J141" s="128" t="s">
        <v>15069</v>
      </c>
      <c r="K141" s="129"/>
    </row>
    <row r="142" spans="1:12">
      <c r="A142" s="133"/>
      <c r="B142" s="134"/>
      <c r="C142" s="134"/>
      <c r="D142" s="134"/>
      <c r="E142" s="134"/>
      <c r="F142" s="134"/>
      <c r="G142" s="134"/>
      <c r="H142" s="135"/>
      <c r="J142" s="60" t="s">
        <v>15068</v>
      </c>
      <c r="K142" s="61"/>
    </row>
    <row r="143" spans="1:12">
      <c r="A143" s="108"/>
      <c r="B143" s="109"/>
      <c r="C143" s="109"/>
      <c r="D143" s="109"/>
      <c r="E143" s="109"/>
      <c r="F143" s="109"/>
      <c r="G143" s="109"/>
      <c r="H143" s="110"/>
      <c r="J143" s="62" t="s">
        <v>15065</v>
      </c>
      <c r="K143" s="63"/>
    </row>
    <row r="144" spans="1:12">
      <c r="C144" s="66"/>
      <c r="J144" s="62" t="s">
        <v>15066</v>
      </c>
      <c r="K144" s="63" t="s">
        <v>15067</v>
      </c>
    </row>
    <row r="145" spans="1:12">
      <c r="A145" s="29"/>
      <c r="B145" s="29"/>
      <c r="C145" s="50" t="s">
        <v>14994</v>
      </c>
      <c r="D145" s="51" t="s">
        <v>14995</v>
      </c>
      <c r="E145" s="52" t="s">
        <v>14996</v>
      </c>
      <c r="F145" s="107" t="s">
        <v>14997</v>
      </c>
      <c r="G145" s="107"/>
      <c r="H145" s="107"/>
      <c r="J145" s="64">
        <v>85</v>
      </c>
      <c r="K145" s="65"/>
    </row>
    <row r="146" spans="1:12" ht="24">
      <c r="A146" s="30" t="s">
        <v>14998</v>
      </c>
      <c r="B146" s="31" t="s">
        <v>15077</v>
      </c>
      <c r="C146" s="32" t="s">
        <v>15078</v>
      </c>
      <c r="D146" s="33" t="s">
        <v>31</v>
      </c>
      <c r="E146" s="34">
        <f>SUM(H148:H150)</f>
        <v>23.57</v>
      </c>
      <c r="F146" s="107" t="s">
        <v>14997</v>
      </c>
      <c r="G146" s="107" t="s">
        <v>14999</v>
      </c>
      <c r="H146" s="107" t="s">
        <v>14999</v>
      </c>
    </row>
    <row r="147" spans="1:12">
      <c r="A147" s="29"/>
      <c r="B147" s="53" t="s">
        <v>4</v>
      </c>
      <c r="C147" s="32" t="s">
        <v>15000</v>
      </c>
      <c r="D147" s="51" t="s">
        <v>14997</v>
      </c>
      <c r="E147" s="52" t="s">
        <v>15001</v>
      </c>
      <c r="F147" s="33" t="s">
        <v>14995</v>
      </c>
      <c r="G147" s="37" t="s">
        <v>15002</v>
      </c>
      <c r="H147" s="36" t="s">
        <v>15003</v>
      </c>
    </row>
    <row r="148" spans="1:12">
      <c r="A148" s="54" t="s">
        <v>15004</v>
      </c>
      <c r="B148" s="55">
        <v>12873</v>
      </c>
      <c r="C148" s="40" t="str">
        <f>UPPER(IF($A148="SINAPI",VLOOKUP($B148,SINAPI!$A$2:$C$30000,2,0),IF($A148="INSUMO",VLOOKUP($B148,INSUMO!$A$2:$G$30000,2,0),"ERRO")))</f>
        <v>IMPERMEABILIZADOR</v>
      </c>
      <c r="D148" s="51"/>
      <c r="E148" s="56">
        <v>1.5</v>
      </c>
      <c r="F148" s="43" t="str">
        <f>UPPER(IF($A148="SINAPI",VLOOKUP($B148,SINAPI!$A$2:$C$30000,3,0),IF($A148="INSUMO",VLOOKUP($B148,INSUMO!$A$2:$G$30000,3,0),"ERRO")))</f>
        <v>H</v>
      </c>
      <c r="G148" s="44" t="str">
        <f>UPPER(IF($A148="SINAPI",VLOOKUP($B148,SINAPI!$A$2:$D$30000,4,0),IF($A148="INSUMO",ROUND(VLOOKUP($B148,INSUMO!$A$8:$G$30000,5,0),2),"ND")))</f>
        <v>10,97</v>
      </c>
      <c r="H148" s="45">
        <f>ROUND(E148*G148,2)</f>
        <v>16.46</v>
      </c>
      <c r="J148" s="136" t="s">
        <v>15099</v>
      </c>
      <c r="K148" s="137"/>
      <c r="L148" s="138"/>
    </row>
    <row r="149" spans="1:12">
      <c r="A149" s="54" t="s">
        <v>15004</v>
      </c>
      <c r="B149" s="55">
        <v>6111</v>
      </c>
      <c r="C149" s="40" t="str">
        <f>UPPER(IF($A149="SINAPI",VLOOKUP($B149,SINAPI!$A$2:$C$30000,2,0),IF($A149="INSUMO",VLOOKUP($B149,INSUMO!$A$2:$G$30000,2,0),"ERRO")))</f>
        <v>SERVENTE</v>
      </c>
      <c r="D149" s="51"/>
      <c r="E149" s="56">
        <v>0.8</v>
      </c>
      <c r="F149" s="43" t="str">
        <f>UPPER(IF($A149="SINAPI",VLOOKUP($B149,SINAPI!$A$2:$C$30000,3,0),IF($A149="INSUMO",VLOOKUP($B149,INSUMO!$A$2:$G$30000,3,0),"ERRO")))</f>
        <v>H</v>
      </c>
      <c r="G149" s="44" t="str">
        <f>UPPER(IF($A149="SINAPI",VLOOKUP($B149,SINAPI!$A$2:$D$30000,4,0),IF($A149="INSUMO",ROUND(VLOOKUP($B149,INSUMO!$A$8:$G$30000,5,0),2),"ND")))</f>
        <v>6,94</v>
      </c>
      <c r="H149" s="45">
        <f>ROUND(E149*G149,2)</f>
        <v>5.55</v>
      </c>
      <c r="J149" s="139" t="s">
        <v>15095</v>
      </c>
      <c r="K149" s="140"/>
      <c r="L149" s="63"/>
    </row>
    <row r="150" spans="1:12" ht="38.25">
      <c r="A150" s="54" t="s">
        <v>15004</v>
      </c>
      <c r="B150" s="55">
        <v>11614</v>
      </c>
      <c r="C150" s="40" t="str">
        <f>UPPER(IF($A150="SINAPI",VLOOKUP($B150,SINAPI!$A$2:$C$30000,2,0),IF($A150="INSUMO",VLOOKUP($B150,INSUMO!$A$2:$G$30000,2,0),"ERRO")))</f>
        <v>ESPUMA DE POLIURETANO E=20 A 25MM TEMP DE TRABALHO -50 A +100 GC DENS 29 A35KG/M3PREÇOS DE INSUMOS</v>
      </c>
      <c r="D150" s="51"/>
      <c r="E150" s="56">
        <f>ROUND(0.05*1,2)</f>
        <v>0.05</v>
      </c>
      <c r="F150" s="43" t="str">
        <f>UPPER(IF($A150="SINAPI",VLOOKUP($B150,SINAPI!$A$2:$C$30000,3,0),IF($A150="INSUMO",VLOOKUP($B150,INSUMO!$A$2:$G$30000,3,0),"ERRO")))</f>
        <v>M2</v>
      </c>
      <c r="G150" s="44" t="str">
        <f>UPPER(IF($A150="SINAPI",VLOOKUP($B150,SINAPI!$A$2:$D$30000,4,0),IF($A150="INSUMO",ROUND(VLOOKUP($B150,INSUMO!$A$8:$G$30000,5,0),2),"ND")))</f>
        <v>31,22</v>
      </c>
      <c r="H150" s="45">
        <f>ROUND(E150*G150,2)</f>
        <v>1.56</v>
      </c>
      <c r="J150" s="67" t="s">
        <v>15093</v>
      </c>
      <c r="K150" s="67">
        <f>750-120</f>
        <v>630</v>
      </c>
      <c r="L150" s="63"/>
    </row>
    <row r="151" spans="1:12">
      <c r="J151" s="68" t="s">
        <v>15092</v>
      </c>
      <c r="K151" s="69">
        <f>750-120</f>
        <v>630</v>
      </c>
      <c r="L151" s="63"/>
    </row>
    <row r="152" spans="1:12">
      <c r="A152" s="29"/>
      <c r="B152" s="29"/>
      <c r="C152" s="50" t="s">
        <v>14994</v>
      </c>
      <c r="D152" s="51" t="s">
        <v>14995</v>
      </c>
      <c r="E152" s="52" t="s">
        <v>14996</v>
      </c>
      <c r="F152" s="107" t="s">
        <v>14997</v>
      </c>
      <c r="G152" s="107"/>
      <c r="H152" s="107"/>
      <c r="J152" s="62"/>
      <c r="K152" s="58"/>
      <c r="L152" s="63"/>
    </row>
    <row r="153" spans="1:12" ht="24">
      <c r="A153" s="30" t="s">
        <v>14998</v>
      </c>
      <c r="B153" s="31" t="s">
        <v>15089</v>
      </c>
      <c r="C153" s="32" t="s">
        <v>15090</v>
      </c>
      <c r="D153" s="33" t="s">
        <v>15054</v>
      </c>
      <c r="E153" s="34">
        <f>SUM(H155:H157)</f>
        <v>863.25</v>
      </c>
      <c r="F153" s="107" t="s">
        <v>14997</v>
      </c>
      <c r="G153" s="107" t="s">
        <v>14999</v>
      </c>
      <c r="H153" s="107" t="s">
        <v>14999</v>
      </c>
      <c r="J153" s="128" t="s">
        <v>15097</v>
      </c>
      <c r="K153" s="129"/>
      <c r="L153" s="49" t="s">
        <v>15094</v>
      </c>
    </row>
    <row r="154" spans="1:12">
      <c r="A154" s="29"/>
      <c r="B154" s="53" t="s">
        <v>4</v>
      </c>
      <c r="C154" s="32" t="s">
        <v>15000</v>
      </c>
      <c r="D154" s="51" t="s">
        <v>14997</v>
      </c>
      <c r="E154" s="52" t="s">
        <v>15001</v>
      </c>
      <c r="F154" s="33" t="s">
        <v>14995</v>
      </c>
      <c r="G154" s="37" t="s">
        <v>15002</v>
      </c>
      <c r="H154" s="36" t="s">
        <v>15003</v>
      </c>
      <c r="J154" s="67" t="s">
        <v>15093</v>
      </c>
      <c r="K154" s="67">
        <f>1300-150</f>
        <v>1150</v>
      </c>
      <c r="L154" s="69">
        <v>150</v>
      </c>
    </row>
    <row r="155" spans="1:12">
      <c r="A155" s="54" t="s">
        <v>15004</v>
      </c>
      <c r="B155" s="55">
        <v>2701</v>
      </c>
      <c r="C155" s="40" t="str">
        <f>UPPER(IF($A155="SINAPI",VLOOKUP($B155,SINAPI!$A$2:$C$30000,2,0),IF($A155="INSUMO",VLOOKUP($B155,INSUMO!$A$2:$G$30000,2,0),"ERRO")))</f>
        <v>MONTADOR (TUBO ACO/EQUIPAMENTOS)</v>
      </c>
      <c r="D155" s="51"/>
      <c r="E155" s="56">
        <v>6.5</v>
      </c>
      <c r="F155" s="43" t="str">
        <f>UPPER(IF($A155="SINAPI",VLOOKUP($B155,SINAPI!$A$2:$C$30000,3,0),IF($A155="INSUMO",VLOOKUP($B155,INSUMO!$A$2:$G$30000,3,0),"ERRO")))</f>
        <v>H</v>
      </c>
      <c r="G155" s="44" t="str">
        <f>UPPER(IF($A155="SINAPI",VLOOKUP($B155,SINAPI!$A$2:$D$30000,4,0),IF($A155="INSUMO",ROUND(VLOOKUP($B155,INSUMO!$A$8:$G$30000,5,0),2),"ND")))</f>
        <v>17,17</v>
      </c>
      <c r="H155" s="45">
        <f>ROUND(E155*G155,2)</f>
        <v>111.61</v>
      </c>
      <c r="J155" s="68" t="s">
        <v>15092</v>
      </c>
      <c r="K155" s="69">
        <f>1000-150</f>
        <v>850</v>
      </c>
      <c r="L155" s="68">
        <v>150</v>
      </c>
    </row>
    <row r="156" spans="1:12">
      <c r="A156" s="54" t="s">
        <v>15004</v>
      </c>
      <c r="B156" s="55">
        <v>6111</v>
      </c>
      <c r="C156" s="40" t="str">
        <f>UPPER(IF($A156="SINAPI",VLOOKUP($B156,SINAPI!$A$2:$C$30000,2,0),IF($A156="INSUMO",VLOOKUP($B156,INSUMO!$A$2:$G$30000,2,0),"ERRO")))</f>
        <v>SERVENTE</v>
      </c>
      <c r="D156" s="51"/>
      <c r="E156" s="56">
        <v>6</v>
      </c>
      <c r="F156" s="43" t="str">
        <f>UPPER(IF($A156="SINAPI",VLOOKUP($B156,SINAPI!$A$2:$C$30000,3,0),IF($A156="INSUMO",VLOOKUP($B156,INSUMO!$A$2:$G$30000,3,0),"ERRO")))</f>
        <v>H</v>
      </c>
      <c r="G156" s="44" t="str">
        <f>UPPER(IF($A156="SINAPI",VLOOKUP($B156,SINAPI!$A$2:$D$30000,4,0),IF($A156="INSUMO",ROUND(VLOOKUP($B156,INSUMO!$A$8:$G$30000,5,0),2),"ND")))</f>
        <v>6,94</v>
      </c>
      <c r="H156" s="45">
        <f>ROUND(E156*G156,2)</f>
        <v>41.64</v>
      </c>
      <c r="J156" s="62"/>
      <c r="K156" s="58"/>
      <c r="L156" s="63"/>
    </row>
    <row r="157" spans="1:12" ht="15" customHeight="1">
      <c r="A157" s="54" t="s">
        <v>15058</v>
      </c>
      <c r="B157" s="55" t="s">
        <v>15059</v>
      </c>
      <c r="C157" s="40" t="s">
        <v>15091</v>
      </c>
      <c r="D157" s="51"/>
      <c r="E157" s="56">
        <v>1</v>
      </c>
      <c r="F157" s="43" t="s">
        <v>15054</v>
      </c>
      <c r="G157" s="44">
        <f>MEDIAN(K151,K155,K160)</f>
        <v>710</v>
      </c>
      <c r="H157" s="45">
        <f>ROUND(E157*G157,2)</f>
        <v>710</v>
      </c>
      <c r="J157" s="62"/>
      <c r="K157" s="58"/>
      <c r="L157" s="63"/>
    </row>
    <row r="158" spans="1:12" ht="15" customHeight="1">
      <c r="J158" s="128" t="s">
        <v>15096</v>
      </c>
      <c r="K158" s="129"/>
      <c r="L158" s="49" t="s">
        <v>15094</v>
      </c>
    </row>
    <row r="159" spans="1:12">
      <c r="J159" s="67" t="s">
        <v>15093</v>
      </c>
      <c r="K159" s="67"/>
      <c r="L159" s="69"/>
    </row>
    <row r="160" spans="1:12">
      <c r="A160" s="29"/>
      <c r="B160" s="29"/>
      <c r="C160" s="50" t="s">
        <v>14994</v>
      </c>
      <c r="D160" s="51" t="s">
        <v>14995</v>
      </c>
      <c r="E160" s="52" t="s">
        <v>14996</v>
      </c>
      <c r="F160" s="107" t="s">
        <v>14997</v>
      </c>
      <c r="G160" s="107"/>
      <c r="H160" s="107"/>
      <c r="J160" s="68" t="s">
        <v>15092</v>
      </c>
      <c r="K160" s="69">
        <f>860-150</f>
        <v>710</v>
      </c>
      <c r="L160" s="68">
        <v>150</v>
      </c>
    </row>
    <row r="161" spans="1:8">
      <c r="A161" s="30" t="s">
        <v>14998</v>
      </c>
      <c r="B161" s="31" t="s">
        <v>15100</v>
      </c>
      <c r="C161" s="32" t="s">
        <v>15101</v>
      </c>
      <c r="D161" s="33" t="s">
        <v>1</v>
      </c>
      <c r="E161" s="34">
        <f>SUM(H163:H164)</f>
        <v>10.790000000000001</v>
      </c>
      <c r="F161" s="107" t="s">
        <v>14997</v>
      </c>
      <c r="G161" s="107" t="s">
        <v>14999</v>
      </c>
      <c r="H161" s="107" t="s">
        <v>14999</v>
      </c>
    </row>
    <row r="162" spans="1:8">
      <c r="A162" s="29"/>
      <c r="B162" s="53" t="s">
        <v>4</v>
      </c>
      <c r="C162" s="32" t="s">
        <v>15000</v>
      </c>
      <c r="D162" s="51" t="s">
        <v>14997</v>
      </c>
      <c r="E162" s="52" t="s">
        <v>15001</v>
      </c>
      <c r="F162" s="33" t="s">
        <v>14995</v>
      </c>
      <c r="G162" s="37" t="s">
        <v>15002</v>
      </c>
      <c r="H162" s="36" t="s">
        <v>15003</v>
      </c>
    </row>
    <row r="163" spans="1:8">
      <c r="A163" s="54" t="s">
        <v>15004</v>
      </c>
      <c r="B163" s="55">
        <v>6111</v>
      </c>
      <c r="C163" s="40" t="str">
        <f>UPPER(IF($A163="SINAPI",VLOOKUP($B163,SINAPI!$A$2:$C$30000,2,0),IF($A163="INSUMO",VLOOKUP($B163,INSUMO!$A$2:$G$30000,2,0),"ERRO")))</f>
        <v>SERVENTE</v>
      </c>
      <c r="D163" s="51"/>
      <c r="E163" s="56">
        <v>0.2</v>
      </c>
      <c r="F163" s="43" t="str">
        <f>UPPER(IF($A163="SINAPI",VLOOKUP($B163,SINAPI!$A$2:$C$30000,3,0),IF($A163="INSUMO",VLOOKUP($B163,INSUMO!$A$2:$G$30000,3,0),"ERRO")))</f>
        <v>H</v>
      </c>
      <c r="G163" s="44" t="str">
        <f>UPPER(IF($A163="SINAPI",VLOOKUP($B163,SINAPI!$A$2:$D$30000,4,0),IF($A163="INSUMO",ROUND(VLOOKUP($B163,INSUMO!$A$8:$G$30000,5,0),2),"ND")))</f>
        <v>6,94</v>
      </c>
      <c r="H163" s="45">
        <f>ROUND(E163*G163,2)</f>
        <v>1.39</v>
      </c>
    </row>
    <row r="164" spans="1:8" ht="25.5">
      <c r="A164" s="54" t="s">
        <v>15004</v>
      </c>
      <c r="B164" s="55">
        <v>20193</v>
      </c>
      <c r="C164" s="40" t="str">
        <f>UPPER(IF($A164="SINAPI",VLOOKUP($B164,SINAPI!$A$2:$C$30000,2,0),IF($A164="INSUMO",VLOOKUP($B164,INSUMO!$A$2:$G$30000,2,0),"ERRO")))</f>
        <v>ANDAIME METALICO TIPO FACHADEIRO, LARGURA DE 1,20M, ALTURA POR PECA DE 2,0M(LOCACAO)</v>
      </c>
      <c r="D164" s="51"/>
      <c r="E164" s="56">
        <v>2.56</v>
      </c>
      <c r="F164" s="43" t="str">
        <f>UPPER(IF($A164="SINAPI",VLOOKUP($B164,SINAPI!$A$2:$C$30000,3,0),IF($A164="INSUMO",VLOOKUP($B164,INSUMO!$A$2:$G$30000,3,0),"ERRO")))</f>
        <v>M2/MES</v>
      </c>
      <c r="G164" s="44" t="str">
        <f>UPPER(IF($A164="SINAPI",VLOOKUP($B164,SINAPI!$A$2:$D$30000,4,0),IF($A164="INSUMO",ROUND(VLOOKUP($B164,INSUMO!$A$8:$G$30000,5,0),2),"ND")))</f>
        <v>3,67</v>
      </c>
      <c r="H164" s="45">
        <f>ROUND(E164*G164,2)</f>
        <v>9.4</v>
      </c>
    </row>
    <row r="166" spans="1:8">
      <c r="A166" s="29"/>
      <c r="B166" s="29"/>
      <c r="C166" s="50" t="s">
        <v>14994</v>
      </c>
      <c r="D166" s="51" t="s">
        <v>14995</v>
      </c>
      <c r="E166" s="52" t="s">
        <v>14996</v>
      </c>
      <c r="F166" s="107" t="s">
        <v>14997</v>
      </c>
      <c r="G166" s="107"/>
      <c r="H166" s="107"/>
    </row>
    <row r="167" spans="1:8">
      <c r="A167" s="30" t="s">
        <v>14998</v>
      </c>
      <c r="B167" s="31" t="s">
        <v>15102</v>
      </c>
      <c r="C167" s="32" t="s">
        <v>15103</v>
      </c>
      <c r="D167" s="33" t="s">
        <v>1</v>
      </c>
      <c r="E167" s="34">
        <f>SUM(H169:H170)</f>
        <v>19.810000000000002</v>
      </c>
      <c r="F167" s="107" t="s">
        <v>14997</v>
      </c>
      <c r="G167" s="107" t="s">
        <v>14999</v>
      </c>
      <c r="H167" s="107" t="s">
        <v>14999</v>
      </c>
    </row>
    <row r="168" spans="1:8">
      <c r="A168" s="29"/>
      <c r="B168" s="53" t="s">
        <v>4</v>
      </c>
      <c r="C168" s="32" t="s">
        <v>15000</v>
      </c>
      <c r="D168" s="51" t="s">
        <v>14997</v>
      </c>
      <c r="E168" s="52" t="s">
        <v>15001</v>
      </c>
      <c r="F168" s="33" t="s">
        <v>14995</v>
      </c>
      <c r="G168" s="37" t="s">
        <v>15002</v>
      </c>
      <c r="H168" s="36" t="s">
        <v>15003</v>
      </c>
    </row>
    <row r="169" spans="1:8">
      <c r="A169" s="54" t="s">
        <v>15004</v>
      </c>
      <c r="B169" s="55">
        <v>6111</v>
      </c>
      <c r="C169" s="40" t="str">
        <f>UPPER(IF($A169="SINAPI",VLOOKUP($B169,SINAPI!$A$2:$C$30000,2,0),IF($A169="INSUMO",VLOOKUP($B169,INSUMO!$A$2:$G$30000,2,0),"ERRO")))</f>
        <v>SERVENTE</v>
      </c>
      <c r="D169" s="51"/>
      <c r="E169" s="56">
        <v>1.5</v>
      </c>
      <c r="F169" s="43" t="str">
        <f>UPPER(IF($A169="SINAPI",VLOOKUP($B169,SINAPI!$A$2:$C$30000,3,0),IF($A169="INSUMO",VLOOKUP($B169,INSUMO!$A$2:$G$30000,3,0),"ERRO")))</f>
        <v>H</v>
      </c>
      <c r="G169" s="44" t="str">
        <f>UPPER(IF($A169="SINAPI",VLOOKUP($B169,SINAPI!$A$2:$D$30000,4,0),IF($A169="INSUMO",ROUND(VLOOKUP($B169,INSUMO!$A$8:$G$30000,5,0),2),"ND")))</f>
        <v>6,94</v>
      </c>
      <c r="H169" s="45">
        <f>ROUND(E169*G169,2)</f>
        <v>10.41</v>
      </c>
    </row>
    <row r="170" spans="1:8" ht="25.5">
      <c r="A170" s="54" t="s">
        <v>15004</v>
      </c>
      <c r="B170" s="55">
        <v>20193</v>
      </c>
      <c r="C170" s="40" t="str">
        <f>UPPER(IF($A170="SINAPI",VLOOKUP($B170,SINAPI!$A$2:$C$30000,2,0),IF($A170="INSUMO",VLOOKUP($B170,INSUMO!$A$2:$G$30000,2,0),"ERRO")))</f>
        <v>ANDAIME METALICO TIPO FACHADEIRO, LARGURA DE 1,20M, ALTURA POR PECA DE 2,0M(LOCACAO)</v>
      </c>
      <c r="D170" s="51"/>
      <c r="E170" s="56">
        <v>2.56</v>
      </c>
      <c r="F170" s="43" t="str">
        <f>UPPER(IF($A170="SINAPI",VLOOKUP($B170,SINAPI!$A$2:$C$30000,3,0),IF($A170="INSUMO",VLOOKUP($B170,INSUMO!$A$2:$G$30000,3,0),"ERRO")))</f>
        <v>M2/MES</v>
      </c>
      <c r="G170" s="44" t="str">
        <f>UPPER(IF($A170="SINAPI",VLOOKUP($B170,SINAPI!$A$2:$D$30000,4,0),IF($A170="INSUMO",ROUND(VLOOKUP($B170,INSUMO!$A$8:$G$30000,5,0),2),"ND")))</f>
        <v>3,67</v>
      </c>
      <c r="H170" s="45">
        <f>ROUND(E170*G170,2)</f>
        <v>9.4</v>
      </c>
    </row>
  </sheetData>
  <mergeCells count="16">
    <mergeCell ref="A10:D10"/>
    <mergeCell ref="F10:H10"/>
    <mergeCell ref="A11:H11"/>
    <mergeCell ref="A12:H12"/>
    <mergeCell ref="A1:H6"/>
    <mergeCell ref="A7:H7"/>
    <mergeCell ref="A8:D8"/>
    <mergeCell ref="F8:H8"/>
    <mergeCell ref="A9:D9"/>
    <mergeCell ref="F9:H9"/>
    <mergeCell ref="J158:K158"/>
    <mergeCell ref="J141:K141"/>
    <mergeCell ref="A141:H142"/>
    <mergeCell ref="J148:L148"/>
    <mergeCell ref="J149:K149"/>
    <mergeCell ref="J153:K153"/>
  </mergeCells>
  <pageMargins left="0.511811024" right="0.511811024" top="0.78740157499999996" bottom="0.78740157499999996" header="0.31496062000000002" footer="0.31496062000000002"/>
  <pageSetup paperSize="9" scale="68" orientation="portrait" r:id="rId1"/>
  <rowBreaks count="2" manualBreakCount="2">
    <brk id="59" max="7" man="1"/>
    <brk id="119" max="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06"/>
  <sheetViews>
    <sheetView topLeftCell="A4289" workbookViewId="0">
      <selection activeCell="A4301" sqref="A4301"/>
    </sheetView>
  </sheetViews>
  <sheetFormatPr defaultRowHeight="15"/>
  <cols>
    <col min="1" max="1" width="20.7109375" style="16" customWidth="1"/>
    <col min="2" max="2" width="79.7109375" style="16" customWidth="1"/>
    <col min="3" max="3" width="11.7109375" style="17" customWidth="1"/>
    <col min="4" max="4" width="15.7109375" style="18" customWidth="1"/>
    <col min="257" max="257" width="20.7109375" customWidth="1"/>
    <col min="258" max="258" width="79.7109375" customWidth="1"/>
    <col min="259" max="259" width="11.7109375" customWidth="1"/>
    <col min="260" max="260" width="15.7109375" customWidth="1"/>
    <col min="513" max="513" width="20.7109375" customWidth="1"/>
    <col min="514" max="514" width="79.7109375" customWidth="1"/>
    <col min="515" max="515" width="11.7109375" customWidth="1"/>
    <col min="516" max="516" width="15.7109375" customWidth="1"/>
    <col min="769" max="769" width="20.7109375" customWidth="1"/>
    <col min="770" max="770" width="79.7109375" customWidth="1"/>
    <col min="771" max="771" width="11.7109375" customWidth="1"/>
    <col min="772" max="772" width="15.7109375" customWidth="1"/>
    <col min="1025" max="1025" width="20.7109375" customWidth="1"/>
    <col min="1026" max="1026" width="79.7109375" customWidth="1"/>
    <col min="1027" max="1027" width="11.7109375" customWidth="1"/>
    <col min="1028" max="1028" width="15.7109375" customWidth="1"/>
    <col min="1281" max="1281" width="20.7109375" customWidth="1"/>
    <col min="1282" max="1282" width="79.7109375" customWidth="1"/>
    <col min="1283" max="1283" width="11.7109375" customWidth="1"/>
    <col min="1284" max="1284" width="15.7109375" customWidth="1"/>
    <col min="1537" max="1537" width="20.7109375" customWidth="1"/>
    <col min="1538" max="1538" width="79.7109375" customWidth="1"/>
    <col min="1539" max="1539" width="11.7109375" customWidth="1"/>
    <col min="1540" max="1540" width="15.7109375" customWidth="1"/>
    <col min="1793" max="1793" width="20.7109375" customWidth="1"/>
    <col min="1794" max="1794" width="79.7109375" customWidth="1"/>
    <col min="1795" max="1795" width="11.7109375" customWidth="1"/>
    <col min="1796" max="1796" width="15.7109375" customWidth="1"/>
    <col min="2049" max="2049" width="20.7109375" customWidth="1"/>
    <col min="2050" max="2050" width="79.7109375" customWidth="1"/>
    <col min="2051" max="2051" width="11.7109375" customWidth="1"/>
    <col min="2052" max="2052" width="15.7109375" customWidth="1"/>
    <col min="2305" max="2305" width="20.7109375" customWidth="1"/>
    <col min="2306" max="2306" width="79.7109375" customWidth="1"/>
    <col min="2307" max="2307" width="11.7109375" customWidth="1"/>
    <col min="2308" max="2308" width="15.7109375" customWidth="1"/>
    <col min="2561" max="2561" width="20.7109375" customWidth="1"/>
    <col min="2562" max="2562" width="79.7109375" customWidth="1"/>
    <col min="2563" max="2563" width="11.7109375" customWidth="1"/>
    <col min="2564" max="2564" width="15.7109375" customWidth="1"/>
    <col min="2817" max="2817" width="20.7109375" customWidth="1"/>
    <col min="2818" max="2818" width="79.7109375" customWidth="1"/>
    <col min="2819" max="2819" width="11.7109375" customWidth="1"/>
    <col min="2820" max="2820" width="15.7109375" customWidth="1"/>
    <col min="3073" max="3073" width="20.7109375" customWidth="1"/>
    <col min="3074" max="3074" width="79.7109375" customWidth="1"/>
    <col min="3075" max="3075" width="11.7109375" customWidth="1"/>
    <col min="3076" max="3076" width="15.7109375" customWidth="1"/>
    <col min="3329" max="3329" width="20.7109375" customWidth="1"/>
    <col min="3330" max="3330" width="79.7109375" customWidth="1"/>
    <col min="3331" max="3331" width="11.7109375" customWidth="1"/>
    <col min="3332" max="3332" width="15.7109375" customWidth="1"/>
    <col min="3585" max="3585" width="20.7109375" customWidth="1"/>
    <col min="3586" max="3586" width="79.7109375" customWidth="1"/>
    <col min="3587" max="3587" width="11.7109375" customWidth="1"/>
    <col min="3588" max="3588" width="15.7109375" customWidth="1"/>
    <col min="3841" max="3841" width="20.7109375" customWidth="1"/>
    <col min="3842" max="3842" width="79.7109375" customWidth="1"/>
    <col min="3843" max="3843" width="11.7109375" customWidth="1"/>
    <col min="3844" max="3844" width="15.7109375" customWidth="1"/>
    <col min="4097" max="4097" width="20.7109375" customWidth="1"/>
    <col min="4098" max="4098" width="79.7109375" customWidth="1"/>
    <col min="4099" max="4099" width="11.7109375" customWidth="1"/>
    <col min="4100" max="4100" width="15.7109375" customWidth="1"/>
    <col min="4353" max="4353" width="20.7109375" customWidth="1"/>
    <col min="4354" max="4354" width="79.7109375" customWidth="1"/>
    <col min="4355" max="4355" width="11.7109375" customWidth="1"/>
    <col min="4356" max="4356" width="15.7109375" customWidth="1"/>
    <col min="4609" max="4609" width="20.7109375" customWidth="1"/>
    <col min="4610" max="4610" width="79.7109375" customWidth="1"/>
    <col min="4611" max="4611" width="11.7109375" customWidth="1"/>
    <col min="4612" max="4612" width="15.7109375" customWidth="1"/>
    <col min="4865" max="4865" width="20.7109375" customWidth="1"/>
    <col min="4866" max="4866" width="79.7109375" customWidth="1"/>
    <col min="4867" max="4867" width="11.7109375" customWidth="1"/>
    <col min="4868" max="4868" width="15.7109375" customWidth="1"/>
    <col min="5121" max="5121" width="20.7109375" customWidth="1"/>
    <col min="5122" max="5122" width="79.7109375" customWidth="1"/>
    <col min="5123" max="5123" width="11.7109375" customWidth="1"/>
    <col min="5124" max="5124" width="15.7109375" customWidth="1"/>
    <col min="5377" max="5377" width="20.7109375" customWidth="1"/>
    <col min="5378" max="5378" width="79.7109375" customWidth="1"/>
    <col min="5379" max="5379" width="11.7109375" customWidth="1"/>
    <col min="5380" max="5380" width="15.7109375" customWidth="1"/>
    <col min="5633" max="5633" width="20.7109375" customWidth="1"/>
    <col min="5634" max="5634" width="79.7109375" customWidth="1"/>
    <col min="5635" max="5635" width="11.7109375" customWidth="1"/>
    <col min="5636" max="5636" width="15.7109375" customWidth="1"/>
    <col min="5889" max="5889" width="20.7109375" customWidth="1"/>
    <col min="5890" max="5890" width="79.7109375" customWidth="1"/>
    <col min="5891" max="5891" width="11.7109375" customWidth="1"/>
    <col min="5892" max="5892" width="15.7109375" customWidth="1"/>
    <col min="6145" max="6145" width="20.7109375" customWidth="1"/>
    <col min="6146" max="6146" width="79.7109375" customWidth="1"/>
    <col min="6147" max="6147" width="11.7109375" customWidth="1"/>
    <col min="6148" max="6148" width="15.7109375" customWidth="1"/>
    <col min="6401" max="6401" width="20.7109375" customWidth="1"/>
    <col min="6402" max="6402" width="79.7109375" customWidth="1"/>
    <col min="6403" max="6403" width="11.7109375" customWidth="1"/>
    <col min="6404" max="6404" width="15.7109375" customWidth="1"/>
    <col min="6657" max="6657" width="20.7109375" customWidth="1"/>
    <col min="6658" max="6658" width="79.7109375" customWidth="1"/>
    <col min="6659" max="6659" width="11.7109375" customWidth="1"/>
    <col min="6660" max="6660" width="15.7109375" customWidth="1"/>
    <col min="6913" max="6913" width="20.7109375" customWidth="1"/>
    <col min="6914" max="6914" width="79.7109375" customWidth="1"/>
    <col min="6915" max="6915" width="11.7109375" customWidth="1"/>
    <col min="6916" max="6916" width="15.7109375" customWidth="1"/>
    <col min="7169" max="7169" width="20.7109375" customWidth="1"/>
    <col min="7170" max="7170" width="79.7109375" customWidth="1"/>
    <col min="7171" max="7171" width="11.7109375" customWidth="1"/>
    <col min="7172" max="7172" width="15.7109375" customWidth="1"/>
    <col min="7425" max="7425" width="20.7109375" customWidth="1"/>
    <col min="7426" max="7426" width="79.7109375" customWidth="1"/>
    <col min="7427" max="7427" width="11.7109375" customWidth="1"/>
    <col min="7428" max="7428" width="15.7109375" customWidth="1"/>
    <col min="7681" max="7681" width="20.7109375" customWidth="1"/>
    <col min="7682" max="7682" width="79.7109375" customWidth="1"/>
    <col min="7683" max="7683" width="11.7109375" customWidth="1"/>
    <col min="7684" max="7684" width="15.7109375" customWidth="1"/>
    <col min="7937" max="7937" width="20.7109375" customWidth="1"/>
    <col min="7938" max="7938" width="79.7109375" customWidth="1"/>
    <col min="7939" max="7939" width="11.7109375" customWidth="1"/>
    <col min="7940" max="7940" width="15.7109375" customWidth="1"/>
    <col min="8193" max="8193" width="20.7109375" customWidth="1"/>
    <col min="8194" max="8194" width="79.7109375" customWidth="1"/>
    <col min="8195" max="8195" width="11.7109375" customWidth="1"/>
    <col min="8196" max="8196" width="15.7109375" customWidth="1"/>
    <col min="8449" max="8449" width="20.7109375" customWidth="1"/>
    <col min="8450" max="8450" width="79.7109375" customWidth="1"/>
    <col min="8451" max="8451" width="11.7109375" customWidth="1"/>
    <col min="8452" max="8452" width="15.7109375" customWidth="1"/>
    <col min="8705" max="8705" width="20.7109375" customWidth="1"/>
    <col min="8706" max="8706" width="79.7109375" customWidth="1"/>
    <col min="8707" max="8707" width="11.7109375" customWidth="1"/>
    <col min="8708" max="8708" width="15.7109375" customWidth="1"/>
    <col min="8961" max="8961" width="20.7109375" customWidth="1"/>
    <col min="8962" max="8962" width="79.7109375" customWidth="1"/>
    <col min="8963" max="8963" width="11.7109375" customWidth="1"/>
    <col min="8964" max="8964" width="15.7109375" customWidth="1"/>
    <col min="9217" max="9217" width="20.7109375" customWidth="1"/>
    <col min="9218" max="9218" width="79.7109375" customWidth="1"/>
    <col min="9219" max="9219" width="11.7109375" customWidth="1"/>
    <col min="9220" max="9220" width="15.7109375" customWidth="1"/>
    <col min="9473" max="9473" width="20.7109375" customWidth="1"/>
    <col min="9474" max="9474" width="79.7109375" customWidth="1"/>
    <col min="9475" max="9475" width="11.7109375" customWidth="1"/>
    <col min="9476" max="9476" width="15.7109375" customWidth="1"/>
    <col min="9729" max="9729" width="20.7109375" customWidth="1"/>
    <col min="9730" max="9730" width="79.7109375" customWidth="1"/>
    <col min="9731" max="9731" width="11.7109375" customWidth="1"/>
    <col min="9732" max="9732" width="15.7109375" customWidth="1"/>
    <col min="9985" max="9985" width="20.7109375" customWidth="1"/>
    <col min="9986" max="9986" width="79.7109375" customWidth="1"/>
    <col min="9987" max="9987" width="11.7109375" customWidth="1"/>
    <col min="9988" max="9988" width="15.7109375" customWidth="1"/>
    <col min="10241" max="10241" width="20.7109375" customWidth="1"/>
    <col min="10242" max="10242" width="79.7109375" customWidth="1"/>
    <col min="10243" max="10243" width="11.7109375" customWidth="1"/>
    <col min="10244" max="10244" width="15.7109375" customWidth="1"/>
    <col min="10497" max="10497" width="20.7109375" customWidth="1"/>
    <col min="10498" max="10498" width="79.7109375" customWidth="1"/>
    <col min="10499" max="10499" width="11.7109375" customWidth="1"/>
    <col min="10500" max="10500" width="15.7109375" customWidth="1"/>
    <col min="10753" max="10753" width="20.7109375" customWidth="1"/>
    <col min="10754" max="10754" width="79.7109375" customWidth="1"/>
    <col min="10755" max="10755" width="11.7109375" customWidth="1"/>
    <col min="10756" max="10756" width="15.7109375" customWidth="1"/>
    <col min="11009" max="11009" width="20.7109375" customWidth="1"/>
    <col min="11010" max="11010" width="79.7109375" customWidth="1"/>
    <col min="11011" max="11011" width="11.7109375" customWidth="1"/>
    <col min="11012" max="11012" width="15.7109375" customWidth="1"/>
    <col min="11265" max="11265" width="20.7109375" customWidth="1"/>
    <col min="11266" max="11266" width="79.7109375" customWidth="1"/>
    <col min="11267" max="11267" width="11.7109375" customWidth="1"/>
    <col min="11268" max="11268" width="15.7109375" customWidth="1"/>
    <col min="11521" max="11521" width="20.7109375" customWidth="1"/>
    <col min="11522" max="11522" width="79.7109375" customWidth="1"/>
    <col min="11523" max="11523" width="11.7109375" customWidth="1"/>
    <col min="11524" max="11524" width="15.7109375" customWidth="1"/>
    <col min="11777" max="11777" width="20.7109375" customWidth="1"/>
    <col min="11778" max="11778" width="79.7109375" customWidth="1"/>
    <col min="11779" max="11779" width="11.7109375" customWidth="1"/>
    <col min="11780" max="11780" width="15.7109375" customWidth="1"/>
    <col min="12033" max="12033" width="20.7109375" customWidth="1"/>
    <col min="12034" max="12034" width="79.7109375" customWidth="1"/>
    <col min="12035" max="12035" width="11.7109375" customWidth="1"/>
    <col min="12036" max="12036" width="15.7109375" customWidth="1"/>
    <col min="12289" max="12289" width="20.7109375" customWidth="1"/>
    <col min="12290" max="12290" width="79.7109375" customWidth="1"/>
    <col min="12291" max="12291" width="11.7109375" customWidth="1"/>
    <col min="12292" max="12292" width="15.7109375" customWidth="1"/>
    <col min="12545" max="12545" width="20.7109375" customWidth="1"/>
    <col min="12546" max="12546" width="79.7109375" customWidth="1"/>
    <col min="12547" max="12547" width="11.7109375" customWidth="1"/>
    <col min="12548" max="12548" width="15.7109375" customWidth="1"/>
    <col min="12801" max="12801" width="20.7109375" customWidth="1"/>
    <col min="12802" max="12802" width="79.7109375" customWidth="1"/>
    <col min="12803" max="12803" width="11.7109375" customWidth="1"/>
    <col min="12804" max="12804" width="15.7109375" customWidth="1"/>
    <col min="13057" max="13057" width="20.7109375" customWidth="1"/>
    <col min="13058" max="13058" width="79.7109375" customWidth="1"/>
    <col min="13059" max="13059" width="11.7109375" customWidth="1"/>
    <col min="13060" max="13060" width="15.7109375" customWidth="1"/>
    <col min="13313" max="13313" width="20.7109375" customWidth="1"/>
    <col min="13314" max="13314" width="79.7109375" customWidth="1"/>
    <col min="13315" max="13315" width="11.7109375" customWidth="1"/>
    <col min="13316" max="13316" width="15.7109375" customWidth="1"/>
    <col min="13569" max="13569" width="20.7109375" customWidth="1"/>
    <col min="13570" max="13570" width="79.7109375" customWidth="1"/>
    <col min="13571" max="13571" width="11.7109375" customWidth="1"/>
    <col min="13572" max="13572" width="15.7109375" customWidth="1"/>
    <col min="13825" max="13825" width="20.7109375" customWidth="1"/>
    <col min="13826" max="13826" width="79.7109375" customWidth="1"/>
    <col min="13827" max="13827" width="11.7109375" customWidth="1"/>
    <col min="13828" max="13828" width="15.7109375" customWidth="1"/>
    <col min="14081" max="14081" width="20.7109375" customWidth="1"/>
    <col min="14082" max="14082" width="79.7109375" customWidth="1"/>
    <col min="14083" max="14083" width="11.7109375" customWidth="1"/>
    <col min="14084" max="14084" width="15.7109375" customWidth="1"/>
    <col min="14337" max="14337" width="20.7109375" customWidth="1"/>
    <col min="14338" max="14338" width="79.7109375" customWidth="1"/>
    <col min="14339" max="14339" width="11.7109375" customWidth="1"/>
    <col min="14340" max="14340" width="15.7109375" customWidth="1"/>
    <col min="14593" max="14593" width="20.7109375" customWidth="1"/>
    <col min="14594" max="14594" width="79.7109375" customWidth="1"/>
    <col min="14595" max="14595" width="11.7109375" customWidth="1"/>
    <col min="14596" max="14596" width="15.7109375" customWidth="1"/>
    <col min="14849" max="14849" width="20.7109375" customWidth="1"/>
    <col min="14850" max="14850" width="79.7109375" customWidth="1"/>
    <col min="14851" max="14851" width="11.7109375" customWidth="1"/>
    <col min="14852" max="14852" width="15.7109375" customWidth="1"/>
    <col min="15105" max="15105" width="20.7109375" customWidth="1"/>
    <col min="15106" max="15106" width="79.7109375" customWidth="1"/>
    <col min="15107" max="15107" width="11.7109375" customWidth="1"/>
    <col min="15108" max="15108" width="15.7109375" customWidth="1"/>
    <col min="15361" max="15361" width="20.7109375" customWidth="1"/>
    <col min="15362" max="15362" width="79.7109375" customWidth="1"/>
    <col min="15363" max="15363" width="11.7109375" customWidth="1"/>
    <col min="15364" max="15364" width="15.7109375" customWidth="1"/>
    <col min="15617" max="15617" width="20.7109375" customWidth="1"/>
    <col min="15618" max="15618" width="79.7109375" customWidth="1"/>
    <col min="15619" max="15619" width="11.7109375" customWidth="1"/>
    <col min="15620" max="15620" width="15.7109375" customWidth="1"/>
    <col min="15873" max="15873" width="20.7109375" customWidth="1"/>
    <col min="15874" max="15874" width="79.7109375" customWidth="1"/>
    <col min="15875" max="15875" width="11.7109375" customWidth="1"/>
    <col min="15876" max="15876" width="15.7109375" customWidth="1"/>
    <col min="16129" max="16129" width="20.7109375" customWidth="1"/>
    <col min="16130" max="16130" width="79.7109375" customWidth="1"/>
    <col min="16131" max="16131" width="11.7109375" customWidth="1"/>
    <col min="16132" max="16132" width="15.7109375" customWidth="1"/>
  </cols>
  <sheetData>
    <row r="1" spans="1:4" ht="33" customHeight="1" thickBot="1">
      <c r="A1" s="145" t="s">
        <v>19</v>
      </c>
      <c r="B1" s="146"/>
      <c r="C1" s="146"/>
      <c r="D1" s="147"/>
    </row>
    <row r="2" spans="1:4" ht="33" customHeight="1" thickBot="1">
      <c r="A2" s="1" t="s">
        <v>20</v>
      </c>
      <c r="B2" s="2" t="s">
        <v>0</v>
      </c>
      <c r="C2" s="2" t="s">
        <v>21</v>
      </c>
      <c r="D2" s="3" t="s">
        <v>22</v>
      </c>
    </row>
    <row r="3" spans="1:4">
      <c r="A3" s="4" t="s">
        <v>23</v>
      </c>
      <c r="B3" s="5" t="s">
        <v>24</v>
      </c>
      <c r="C3" s="6"/>
      <c r="D3" s="7"/>
    </row>
    <row r="4" spans="1:4">
      <c r="A4" s="8" t="s">
        <v>25</v>
      </c>
      <c r="B4" s="9" t="s">
        <v>26</v>
      </c>
      <c r="C4" s="10"/>
      <c r="D4" s="11"/>
    </row>
    <row r="5" spans="1:4">
      <c r="A5" s="4" t="s">
        <v>27</v>
      </c>
      <c r="B5" s="5" t="s">
        <v>28</v>
      </c>
      <c r="C5" s="6"/>
      <c r="D5" s="7"/>
    </row>
    <row r="6" spans="1:4" ht="25.5">
      <c r="A6" s="8" t="s">
        <v>29</v>
      </c>
      <c r="B6" s="9" t="s">
        <v>30</v>
      </c>
      <c r="C6" s="10" t="s">
        <v>31</v>
      </c>
      <c r="D6" s="11">
        <v>2.54</v>
      </c>
    </row>
    <row r="7" spans="1:4" ht="25.5">
      <c r="A7" s="4" t="s">
        <v>32</v>
      </c>
      <c r="B7" s="5" t="s">
        <v>33</v>
      </c>
      <c r="C7" s="6" t="s">
        <v>31</v>
      </c>
      <c r="D7" s="7">
        <v>3.05</v>
      </c>
    </row>
    <row r="8" spans="1:4" ht="25.5">
      <c r="A8" s="8" t="s">
        <v>34</v>
      </c>
      <c r="B8" s="9" t="s">
        <v>35</v>
      </c>
      <c r="C8" s="10" t="s">
        <v>31</v>
      </c>
      <c r="D8" s="11">
        <v>5.33</v>
      </c>
    </row>
    <row r="9" spans="1:4" ht="25.5">
      <c r="A9" s="4" t="s">
        <v>36</v>
      </c>
      <c r="B9" s="5" t="s">
        <v>37</v>
      </c>
      <c r="C9" s="6" t="s">
        <v>31</v>
      </c>
      <c r="D9" s="7">
        <v>6.82</v>
      </c>
    </row>
    <row r="10" spans="1:4" ht="25.5">
      <c r="A10" s="8" t="s">
        <v>38</v>
      </c>
      <c r="B10" s="9" t="s">
        <v>39</v>
      </c>
      <c r="C10" s="10" t="s">
        <v>31</v>
      </c>
      <c r="D10" s="11">
        <v>8.23</v>
      </c>
    </row>
    <row r="11" spans="1:4" ht="25.5">
      <c r="A11" s="4" t="s">
        <v>40</v>
      </c>
      <c r="B11" s="5" t="s">
        <v>41</v>
      </c>
      <c r="C11" s="6" t="s">
        <v>31</v>
      </c>
      <c r="D11" s="7">
        <v>9.2899999999999991</v>
      </c>
    </row>
    <row r="12" spans="1:4" ht="25.5">
      <c r="A12" s="8" t="s">
        <v>42</v>
      </c>
      <c r="B12" s="9" t="s">
        <v>43</v>
      </c>
      <c r="C12" s="10" t="s">
        <v>31</v>
      </c>
      <c r="D12" s="11">
        <v>10.85</v>
      </c>
    </row>
    <row r="13" spans="1:4" ht="25.5">
      <c r="A13" s="4" t="s">
        <v>44</v>
      </c>
      <c r="B13" s="5" t="s">
        <v>45</v>
      </c>
      <c r="C13" s="6" t="s">
        <v>31</v>
      </c>
      <c r="D13" s="7">
        <v>12.41</v>
      </c>
    </row>
    <row r="14" spans="1:4" ht="25.5">
      <c r="A14" s="8" t="s">
        <v>46</v>
      </c>
      <c r="B14" s="9" t="s">
        <v>47</v>
      </c>
      <c r="C14" s="10" t="s">
        <v>31</v>
      </c>
      <c r="D14" s="11">
        <v>13.94</v>
      </c>
    </row>
    <row r="15" spans="1:4" ht="25.5">
      <c r="A15" s="4" t="s">
        <v>48</v>
      </c>
      <c r="B15" s="5" t="s">
        <v>49</v>
      </c>
      <c r="C15" s="6" t="s">
        <v>31</v>
      </c>
      <c r="D15" s="7">
        <v>15.46</v>
      </c>
    </row>
    <row r="16" spans="1:4" ht="25.5">
      <c r="A16" s="8" t="s">
        <v>50</v>
      </c>
      <c r="B16" s="9" t="s">
        <v>51</v>
      </c>
      <c r="C16" s="10" t="s">
        <v>31</v>
      </c>
      <c r="D16" s="11">
        <v>18.61</v>
      </c>
    </row>
    <row r="17" spans="1:4" ht="25.5">
      <c r="A17" s="4" t="s">
        <v>52</v>
      </c>
      <c r="B17" s="5" t="s">
        <v>53</v>
      </c>
      <c r="C17" s="6" t="s">
        <v>31</v>
      </c>
      <c r="D17" s="7">
        <v>23.19</v>
      </c>
    </row>
    <row r="18" spans="1:4" ht="25.5">
      <c r="A18" s="8" t="s">
        <v>54</v>
      </c>
      <c r="B18" s="9" t="s">
        <v>55</v>
      </c>
      <c r="C18" s="10" t="s">
        <v>31</v>
      </c>
      <c r="D18" s="11">
        <v>26.67</v>
      </c>
    </row>
    <row r="19" spans="1:4" ht="25.5">
      <c r="A19" s="4" t="s">
        <v>56</v>
      </c>
      <c r="B19" s="5" t="s">
        <v>57</v>
      </c>
      <c r="C19" s="6" t="s">
        <v>31</v>
      </c>
      <c r="D19" s="7">
        <v>31.19</v>
      </c>
    </row>
    <row r="20" spans="1:4" ht="25.5">
      <c r="A20" s="8" t="s">
        <v>58</v>
      </c>
      <c r="B20" s="9" t="s">
        <v>59</v>
      </c>
      <c r="C20" s="10" t="s">
        <v>31</v>
      </c>
      <c r="D20" s="11">
        <v>33.409999999999997</v>
      </c>
    </row>
    <row r="21" spans="1:4" ht="25.5">
      <c r="A21" s="4" t="s">
        <v>60</v>
      </c>
      <c r="B21" s="5" t="s">
        <v>61</v>
      </c>
      <c r="C21" s="6" t="s">
        <v>31</v>
      </c>
      <c r="D21" s="7">
        <v>39.630000000000003</v>
      </c>
    </row>
    <row r="22" spans="1:4" ht="25.5">
      <c r="A22" s="8" t="s">
        <v>62</v>
      </c>
      <c r="B22" s="9" t="s">
        <v>63</v>
      </c>
      <c r="C22" s="10" t="s">
        <v>31</v>
      </c>
      <c r="D22" s="11">
        <v>46.82</v>
      </c>
    </row>
    <row r="23" spans="1:4" ht="51">
      <c r="A23" s="4" t="s">
        <v>64</v>
      </c>
      <c r="B23" s="5" t="s">
        <v>65</v>
      </c>
      <c r="C23" s="6"/>
      <c r="D23" s="7"/>
    </row>
    <row r="24" spans="1:4" ht="51">
      <c r="A24" s="8" t="s">
        <v>66</v>
      </c>
      <c r="B24" s="9" t="s">
        <v>67</v>
      </c>
      <c r="C24" s="10" t="s">
        <v>31</v>
      </c>
      <c r="D24" s="11">
        <v>18.38</v>
      </c>
    </row>
    <row r="25" spans="1:4" ht="25.5">
      <c r="A25" s="4" t="s">
        <v>68</v>
      </c>
      <c r="B25" s="5" t="s">
        <v>69</v>
      </c>
      <c r="C25" s="6" t="s">
        <v>31</v>
      </c>
      <c r="D25" s="7">
        <v>2.38</v>
      </c>
    </row>
    <row r="26" spans="1:4">
      <c r="A26" s="8" t="s">
        <v>70</v>
      </c>
      <c r="B26" s="9" t="s">
        <v>71</v>
      </c>
      <c r="C26" s="10"/>
      <c r="D26" s="11"/>
    </row>
    <row r="27" spans="1:4">
      <c r="A27" s="4" t="s">
        <v>72</v>
      </c>
      <c r="B27" s="5" t="s">
        <v>73</v>
      </c>
      <c r="C27" s="6"/>
      <c r="D27" s="7"/>
    </row>
    <row r="28" spans="1:4" ht="25.5">
      <c r="A28" s="8" t="s">
        <v>74</v>
      </c>
      <c r="B28" s="9" t="s">
        <v>75</v>
      </c>
      <c r="C28" s="10" t="s">
        <v>31</v>
      </c>
      <c r="D28" s="11">
        <v>2.98</v>
      </c>
    </row>
    <row r="29" spans="1:4" ht="25.5">
      <c r="A29" s="4" t="s">
        <v>76</v>
      </c>
      <c r="B29" s="5" t="s">
        <v>77</v>
      </c>
      <c r="C29" s="6" t="s">
        <v>31</v>
      </c>
      <c r="D29" s="7">
        <v>3.19</v>
      </c>
    </row>
    <row r="30" spans="1:4" ht="25.5">
      <c r="A30" s="8" t="s">
        <v>78</v>
      </c>
      <c r="B30" s="9" t="s">
        <v>79</v>
      </c>
      <c r="C30" s="10" t="s">
        <v>31</v>
      </c>
      <c r="D30" s="11">
        <v>3.4</v>
      </c>
    </row>
    <row r="31" spans="1:4" ht="25.5">
      <c r="A31" s="4" t="s">
        <v>80</v>
      </c>
      <c r="B31" s="5" t="s">
        <v>81</v>
      </c>
      <c r="C31" s="6" t="s">
        <v>31</v>
      </c>
      <c r="D31" s="7">
        <v>3.83</v>
      </c>
    </row>
    <row r="32" spans="1:4" ht="25.5">
      <c r="A32" s="8" t="s">
        <v>82</v>
      </c>
      <c r="B32" s="9" t="s">
        <v>83</v>
      </c>
      <c r="C32" s="10" t="s">
        <v>31</v>
      </c>
      <c r="D32" s="11">
        <v>4.25</v>
      </c>
    </row>
    <row r="33" spans="1:4" ht="25.5">
      <c r="A33" s="4" t="s">
        <v>84</v>
      </c>
      <c r="B33" s="5" t="s">
        <v>85</v>
      </c>
      <c r="C33" s="6" t="s">
        <v>31</v>
      </c>
      <c r="D33" s="7">
        <v>4.68</v>
      </c>
    </row>
    <row r="34" spans="1:4">
      <c r="A34" s="8" t="s">
        <v>86</v>
      </c>
      <c r="B34" s="9" t="s">
        <v>87</v>
      </c>
      <c r="C34" s="10"/>
      <c r="D34" s="11"/>
    </row>
    <row r="35" spans="1:4" ht="25.5">
      <c r="A35" s="4" t="s">
        <v>88</v>
      </c>
      <c r="B35" s="5" t="s">
        <v>89</v>
      </c>
      <c r="C35" s="6" t="s">
        <v>31</v>
      </c>
      <c r="D35" s="7">
        <v>1.27</v>
      </c>
    </row>
    <row r="36" spans="1:4" ht="25.5">
      <c r="A36" s="8" t="s">
        <v>90</v>
      </c>
      <c r="B36" s="9" t="s">
        <v>91</v>
      </c>
      <c r="C36" s="10" t="s">
        <v>31</v>
      </c>
      <c r="D36" s="11">
        <v>1.7</v>
      </c>
    </row>
    <row r="37" spans="1:4" ht="25.5">
      <c r="A37" s="4" t="s">
        <v>92</v>
      </c>
      <c r="B37" s="5" t="s">
        <v>93</v>
      </c>
      <c r="C37" s="6" t="s">
        <v>31</v>
      </c>
      <c r="D37" s="7">
        <v>2.12</v>
      </c>
    </row>
    <row r="38" spans="1:4" ht="25.5">
      <c r="A38" s="8" t="s">
        <v>94</v>
      </c>
      <c r="B38" s="9" t="s">
        <v>95</v>
      </c>
      <c r="C38" s="10" t="s">
        <v>31</v>
      </c>
      <c r="D38" s="11">
        <v>2.5499999999999998</v>
      </c>
    </row>
    <row r="39" spans="1:4" ht="25.5">
      <c r="A39" s="4" t="s">
        <v>96</v>
      </c>
      <c r="B39" s="5" t="s">
        <v>97</v>
      </c>
      <c r="C39" s="6" t="s">
        <v>31</v>
      </c>
      <c r="D39" s="7">
        <v>2.98</v>
      </c>
    </row>
    <row r="40" spans="1:4" ht="25.5">
      <c r="A40" s="8" t="s">
        <v>98</v>
      </c>
      <c r="B40" s="9" t="s">
        <v>99</v>
      </c>
      <c r="C40" s="10" t="s">
        <v>31</v>
      </c>
      <c r="D40" s="11">
        <v>3.4</v>
      </c>
    </row>
    <row r="41" spans="1:4" ht="25.5">
      <c r="A41" s="4" t="s">
        <v>100</v>
      </c>
      <c r="B41" s="5" t="s">
        <v>101</v>
      </c>
      <c r="C41" s="6" t="s">
        <v>31</v>
      </c>
      <c r="D41" s="7">
        <v>4.25</v>
      </c>
    </row>
    <row r="42" spans="1:4" ht="25.5">
      <c r="A42" s="8" t="s">
        <v>102</v>
      </c>
      <c r="B42" s="9" t="s">
        <v>103</v>
      </c>
      <c r="C42" s="10" t="s">
        <v>31</v>
      </c>
      <c r="D42" s="11">
        <v>4.68</v>
      </c>
    </row>
    <row r="43" spans="1:4" ht="25.5">
      <c r="A43" s="4" t="s">
        <v>104</v>
      </c>
      <c r="B43" s="5" t="s">
        <v>105</v>
      </c>
      <c r="C43" s="6" t="s">
        <v>31</v>
      </c>
      <c r="D43" s="7">
        <v>6.42</v>
      </c>
    </row>
    <row r="44" spans="1:4" ht="25.5">
      <c r="A44" s="8" t="s">
        <v>106</v>
      </c>
      <c r="B44" s="9" t="s">
        <v>107</v>
      </c>
      <c r="C44" s="10" t="s">
        <v>31</v>
      </c>
      <c r="D44" s="11">
        <v>7.08</v>
      </c>
    </row>
    <row r="45" spans="1:4" ht="25.5">
      <c r="A45" s="4" t="s">
        <v>108</v>
      </c>
      <c r="B45" s="5" t="s">
        <v>109</v>
      </c>
      <c r="C45" s="6" t="s">
        <v>31</v>
      </c>
      <c r="D45" s="7">
        <v>7.93</v>
      </c>
    </row>
    <row r="46" spans="1:4" ht="25.5">
      <c r="A46" s="8" t="s">
        <v>110</v>
      </c>
      <c r="B46" s="9" t="s">
        <v>111</v>
      </c>
      <c r="C46" s="10" t="s">
        <v>31</v>
      </c>
      <c r="D46" s="11">
        <v>8.64</v>
      </c>
    </row>
    <row r="47" spans="1:4" ht="25.5">
      <c r="A47" s="4" t="s">
        <v>112</v>
      </c>
      <c r="B47" s="5" t="s">
        <v>113</v>
      </c>
      <c r="C47" s="6" t="s">
        <v>31</v>
      </c>
      <c r="D47" s="7">
        <v>9.4499999999999993</v>
      </c>
    </row>
    <row r="48" spans="1:4" ht="25.5">
      <c r="A48" s="8" t="s">
        <v>114</v>
      </c>
      <c r="B48" s="9" t="s">
        <v>115</v>
      </c>
      <c r="C48" s="10" t="s">
        <v>31</v>
      </c>
      <c r="D48" s="11">
        <v>10.210000000000001</v>
      </c>
    </row>
    <row r="49" spans="1:4" ht="25.5">
      <c r="A49" s="4" t="s">
        <v>116</v>
      </c>
      <c r="B49" s="5" t="s">
        <v>117</v>
      </c>
      <c r="C49" s="6" t="s">
        <v>31</v>
      </c>
      <c r="D49" s="7">
        <v>10.87</v>
      </c>
    </row>
    <row r="50" spans="1:4">
      <c r="A50" s="8" t="s">
        <v>118</v>
      </c>
      <c r="B50" s="9" t="s">
        <v>119</v>
      </c>
      <c r="C50" s="10" t="s">
        <v>31</v>
      </c>
      <c r="D50" s="11">
        <v>69.12</v>
      </c>
    </row>
    <row r="51" spans="1:4">
      <c r="A51" s="4" t="s">
        <v>120</v>
      </c>
      <c r="B51" s="5" t="s">
        <v>121</v>
      </c>
      <c r="C51" s="6"/>
      <c r="D51" s="7"/>
    </row>
    <row r="52" spans="1:4" ht="25.5">
      <c r="A52" s="8" t="s">
        <v>122</v>
      </c>
      <c r="B52" s="9" t="s">
        <v>123</v>
      </c>
      <c r="C52" s="10" t="s">
        <v>31</v>
      </c>
      <c r="D52" s="11">
        <v>21.91</v>
      </c>
    </row>
    <row r="53" spans="1:4" ht="25.5">
      <c r="A53" s="4" t="s">
        <v>124</v>
      </c>
      <c r="B53" s="5" t="s">
        <v>125</v>
      </c>
      <c r="C53" s="6" t="s">
        <v>31</v>
      </c>
      <c r="D53" s="7">
        <v>18.25</v>
      </c>
    </row>
    <row r="54" spans="1:4" ht="25.5">
      <c r="A54" s="8" t="s">
        <v>126</v>
      </c>
      <c r="B54" s="9" t="s">
        <v>127</v>
      </c>
      <c r="C54" s="10" t="s">
        <v>31</v>
      </c>
      <c r="D54" s="11">
        <v>13.33</v>
      </c>
    </row>
    <row r="55" spans="1:4" ht="25.5">
      <c r="A55" s="4" t="s">
        <v>128</v>
      </c>
      <c r="B55" s="5" t="s">
        <v>129</v>
      </c>
      <c r="C55" s="6" t="s">
        <v>31</v>
      </c>
      <c r="D55" s="7">
        <v>12.12</v>
      </c>
    </row>
    <row r="56" spans="1:4" ht="25.5">
      <c r="A56" s="8" t="s">
        <v>130</v>
      </c>
      <c r="B56" s="9" t="s">
        <v>131</v>
      </c>
      <c r="C56" s="10" t="s">
        <v>31</v>
      </c>
      <c r="D56" s="11">
        <v>8.89</v>
      </c>
    </row>
    <row r="57" spans="1:4" ht="25.5">
      <c r="A57" s="4" t="s">
        <v>132</v>
      </c>
      <c r="B57" s="5" t="s">
        <v>133</v>
      </c>
      <c r="C57" s="6" t="s">
        <v>31</v>
      </c>
      <c r="D57" s="7">
        <v>5.1100000000000003</v>
      </c>
    </row>
    <row r="58" spans="1:4">
      <c r="A58" s="8" t="s">
        <v>134</v>
      </c>
      <c r="B58" s="9" t="s">
        <v>135</v>
      </c>
      <c r="C58" s="10"/>
      <c r="D58" s="11"/>
    </row>
    <row r="59" spans="1:4" ht="25.5">
      <c r="A59" s="4" t="s">
        <v>136</v>
      </c>
      <c r="B59" s="5" t="s">
        <v>137</v>
      </c>
      <c r="C59" s="6" t="s">
        <v>31</v>
      </c>
      <c r="D59" s="7">
        <v>7.43</v>
      </c>
    </row>
    <row r="60" spans="1:4">
      <c r="A60" s="8" t="s">
        <v>138</v>
      </c>
      <c r="B60" s="9" t="s">
        <v>139</v>
      </c>
      <c r="C60" s="10"/>
      <c r="D60" s="11"/>
    </row>
    <row r="61" spans="1:4">
      <c r="A61" s="4" t="s">
        <v>140</v>
      </c>
      <c r="B61" s="5" t="s">
        <v>141</v>
      </c>
      <c r="C61" s="6" t="s">
        <v>31</v>
      </c>
      <c r="D61" s="7">
        <v>22.11</v>
      </c>
    </row>
    <row r="62" spans="1:4">
      <c r="A62" s="8" t="s">
        <v>142</v>
      </c>
      <c r="B62" s="9" t="s">
        <v>143</v>
      </c>
      <c r="C62" s="10"/>
      <c r="D62" s="11"/>
    </row>
    <row r="63" spans="1:4" ht="25.5">
      <c r="A63" s="4" t="s">
        <v>144</v>
      </c>
      <c r="B63" s="5" t="s">
        <v>145</v>
      </c>
      <c r="C63" s="6" t="s">
        <v>31</v>
      </c>
      <c r="D63" s="7">
        <v>10.36</v>
      </c>
    </row>
    <row r="64" spans="1:4" ht="25.5">
      <c r="A64" s="8" t="s">
        <v>146</v>
      </c>
      <c r="B64" s="9" t="s">
        <v>147</v>
      </c>
      <c r="C64" s="10" t="s">
        <v>31</v>
      </c>
      <c r="D64" s="11">
        <v>15.66</v>
      </c>
    </row>
    <row r="65" spans="1:4" ht="25.5">
      <c r="A65" s="4" t="s">
        <v>148</v>
      </c>
      <c r="B65" s="5" t="s">
        <v>149</v>
      </c>
      <c r="C65" s="6" t="s">
        <v>31</v>
      </c>
      <c r="D65" s="7">
        <v>18.96</v>
      </c>
    </row>
    <row r="66" spans="1:4" ht="25.5">
      <c r="A66" s="8" t="s">
        <v>150</v>
      </c>
      <c r="B66" s="9" t="s">
        <v>151</v>
      </c>
      <c r="C66" s="10" t="s">
        <v>31</v>
      </c>
      <c r="D66" s="11">
        <v>21.89</v>
      </c>
    </row>
    <row r="67" spans="1:4" ht="25.5">
      <c r="A67" s="4" t="s">
        <v>152</v>
      </c>
      <c r="B67" s="5" t="s">
        <v>153</v>
      </c>
      <c r="C67" s="6" t="s">
        <v>31</v>
      </c>
      <c r="D67" s="7">
        <v>25.23</v>
      </c>
    </row>
    <row r="68" spans="1:4">
      <c r="A68" s="8" t="s">
        <v>154</v>
      </c>
      <c r="B68" s="9" t="s">
        <v>155</v>
      </c>
      <c r="C68" s="10"/>
      <c r="D68" s="11"/>
    </row>
    <row r="69" spans="1:4">
      <c r="A69" s="4" t="s">
        <v>156</v>
      </c>
      <c r="B69" s="5" t="s">
        <v>157</v>
      </c>
      <c r="C69" s="6"/>
      <c r="D69" s="7"/>
    </row>
    <row r="70" spans="1:4">
      <c r="A70" s="8" t="s">
        <v>158</v>
      </c>
      <c r="B70" s="9" t="s">
        <v>159</v>
      </c>
      <c r="C70" s="10" t="s">
        <v>31</v>
      </c>
      <c r="D70" s="11">
        <v>19.059999999999999</v>
      </c>
    </row>
    <row r="71" spans="1:4" ht="25.5">
      <c r="A71" s="4" t="s">
        <v>160</v>
      </c>
      <c r="B71" s="5" t="s">
        <v>161</v>
      </c>
      <c r="C71" s="6" t="s">
        <v>31</v>
      </c>
      <c r="D71" s="7">
        <v>29.33</v>
      </c>
    </row>
    <row r="72" spans="1:4" ht="25.5">
      <c r="A72" s="8" t="s">
        <v>162</v>
      </c>
      <c r="B72" s="9" t="s">
        <v>163</v>
      </c>
      <c r="C72" s="10" t="s">
        <v>31</v>
      </c>
      <c r="D72" s="11">
        <v>44.53</v>
      </c>
    </row>
    <row r="73" spans="1:4" ht="25.5">
      <c r="A73" s="4" t="s">
        <v>164</v>
      </c>
      <c r="B73" s="5" t="s">
        <v>165</v>
      </c>
      <c r="C73" s="6" t="s">
        <v>31</v>
      </c>
      <c r="D73" s="7">
        <v>57.56</v>
      </c>
    </row>
    <row r="74" spans="1:4" ht="25.5">
      <c r="A74" s="8" t="s">
        <v>166</v>
      </c>
      <c r="B74" s="9" t="s">
        <v>167</v>
      </c>
      <c r="C74" s="10" t="s">
        <v>31</v>
      </c>
      <c r="D74" s="11">
        <v>83.83</v>
      </c>
    </row>
    <row r="75" spans="1:4" ht="25.5">
      <c r="A75" s="4" t="s">
        <v>168</v>
      </c>
      <c r="B75" s="5" t="s">
        <v>169</v>
      </c>
      <c r="C75" s="6" t="s">
        <v>31</v>
      </c>
      <c r="D75" s="7">
        <v>93.14</v>
      </c>
    </row>
    <row r="76" spans="1:4" ht="25.5">
      <c r="A76" s="8" t="s">
        <v>170</v>
      </c>
      <c r="B76" s="9" t="s">
        <v>171</v>
      </c>
      <c r="C76" s="10" t="s">
        <v>31</v>
      </c>
      <c r="D76" s="11">
        <v>133.07</v>
      </c>
    </row>
    <row r="77" spans="1:4" ht="25.5">
      <c r="A77" s="4" t="s">
        <v>172</v>
      </c>
      <c r="B77" s="5" t="s">
        <v>173</v>
      </c>
      <c r="C77" s="6" t="s">
        <v>31</v>
      </c>
      <c r="D77" s="7">
        <v>145.54</v>
      </c>
    </row>
    <row r="78" spans="1:4" ht="25.5">
      <c r="A78" s="8" t="s">
        <v>174</v>
      </c>
      <c r="B78" s="9" t="s">
        <v>175</v>
      </c>
      <c r="C78" s="10" t="s">
        <v>31</v>
      </c>
      <c r="D78" s="11">
        <v>195.51</v>
      </c>
    </row>
    <row r="79" spans="1:4">
      <c r="A79" s="4" t="s">
        <v>176</v>
      </c>
      <c r="B79" s="5" t="s">
        <v>177</v>
      </c>
      <c r="C79" s="6"/>
      <c r="D79" s="7"/>
    </row>
    <row r="80" spans="1:4" ht="25.5">
      <c r="A80" s="8" t="s">
        <v>178</v>
      </c>
      <c r="B80" s="9" t="s">
        <v>179</v>
      </c>
      <c r="C80" s="10" t="s">
        <v>31</v>
      </c>
      <c r="D80" s="11">
        <v>225.53</v>
      </c>
    </row>
    <row r="81" spans="1:4" ht="25.5">
      <c r="A81" s="4" t="s">
        <v>180</v>
      </c>
      <c r="B81" s="5" t="s">
        <v>181</v>
      </c>
      <c r="C81" s="6" t="s">
        <v>31</v>
      </c>
      <c r="D81" s="7">
        <v>144.61000000000001</v>
      </c>
    </row>
    <row r="82" spans="1:4" ht="25.5">
      <c r="A82" s="8" t="s">
        <v>182</v>
      </c>
      <c r="B82" s="9" t="s">
        <v>183</v>
      </c>
      <c r="C82" s="10" t="s">
        <v>31</v>
      </c>
      <c r="D82" s="11">
        <v>77.319999999999993</v>
      </c>
    </row>
    <row r="83" spans="1:4" ht="25.5">
      <c r="A83" s="4" t="s">
        <v>184</v>
      </c>
      <c r="B83" s="5" t="s">
        <v>185</v>
      </c>
      <c r="C83" s="6" t="s">
        <v>31</v>
      </c>
      <c r="D83" s="7">
        <v>116.12</v>
      </c>
    </row>
    <row r="84" spans="1:4" ht="25.5">
      <c r="A84" s="8" t="s">
        <v>186</v>
      </c>
      <c r="B84" s="9" t="s">
        <v>187</v>
      </c>
      <c r="C84" s="10" t="s">
        <v>31</v>
      </c>
      <c r="D84" s="11">
        <v>37.22</v>
      </c>
    </row>
    <row r="85" spans="1:4" ht="25.5">
      <c r="A85" s="4" t="s">
        <v>188</v>
      </c>
      <c r="B85" s="5" t="s">
        <v>189</v>
      </c>
      <c r="C85" s="6" t="s">
        <v>31</v>
      </c>
      <c r="D85" s="7">
        <v>28.99</v>
      </c>
    </row>
    <row r="86" spans="1:4" ht="25.5">
      <c r="A86" s="8" t="s">
        <v>190</v>
      </c>
      <c r="B86" s="9" t="s">
        <v>191</v>
      </c>
      <c r="C86" s="10" t="s">
        <v>31</v>
      </c>
      <c r="D86" s="11">
        <v>19.13</v>
      </c>
    </row>
    <row r="87" spans="1:4" ht="25.5">
      <c r="A87" s="4" t="s">
        <v>192</v>
      </c>
      <c r="B87" s="5" t="s">
        <v>193</v>
      </c>
      <c r="C87" s="6" t="s">
        <v>31</v>
      </c>
      <c r="D87" s="7">
        <v>13.45</v>
      </c>
    </row>
    <row r="88" spans="1:4">
      <c r="A88" s="8" t="s">
        <v>194</v>
      </c>
      <c r="B88" s="9" t="s">
        <v>195</v>
      </c>
      <c r="C88" s="10"/>
      <c r="D88" s="11"/>
    </row>
    <row r="89" spans="1:4">
      <c r="A89" s="4" t="s">
        <v>196</v>
      </c>
      <c r="B89" s="5" t="s">
        <v>197</v>
      </c>
      <c r="C89" s="6" t="s">
        <v>198</v>
      </c>
      <c r="D89" s="7">
        <v>89.99</v>
      </c>
    </row>
    <row r="90" spans="1:4">
      <c r="A90" s="8" t="s">
        <v>199</v>
      </c>
      <c r="B90" s="9" t="s">
        <v>200</v>
      </c>
      <c r="C90" s="10" t="s">
        <v>198</v>
      </c>
      <c r="D90" s="11">
        <v>59.99</v>
      </c>
    </row>
    <row r="91" spans="1:4" ht="25.5">
      <c r="A91" s="4" t="s">
        <v>201</v>
      </c>
      <c r="B91" s="5" t="s">
        <v>202</v>
      </c>
      <c r="C91" s="6" t="s">
        <v>31</v>
      </c>
      <c r="D91" s="7">
        <v>190.77</v>
      </c>
    </row>
    <row r="92" spans="1:4" ht="25.5">
      <c r="A92" s="8" t="s">
        <v>203</v>
      </c>
      <c r="B92" s="9" t="s">
        <v>204</v>
      </c>
      <c r="C92" s="10" t="s">
        <v>31</v>
      </c>
      <c r="D92" s="11">
        <v>140.38999999999999</v>
      </c>
    </row>
    <row r="93" spans="1:4" ht="25.5">
      <c r="A93" s="4" t="s">
        <v>205</v>
      </c>
      <c r="B93" s="5" t="s">
        <v>206</v>
      </c>
      <c r="C93" s="6" t="s">
        <v>31</v>
      </c>
      <c r="D93" s="7">
        <v>71.05</v>
      </c>
    </row>
    <row r="94" spans="1:4" ht="25.5">
      <c r="A94" s="8" t="s">
        <v>207</v>
      </c>
      <c r="B94" s="9" t="s">
        <v>208</v>
      </c>
      <c r="C94" s="10" t="s">
        <v>31</v>
      </c>
      <c r="D94" s="11">
        <v>54.88</v>
      </c>
    </row>
    <row r="95" spans="1:4" ht="25.5">
      <c r="A95" s="4" t="s">
        <v>209</v>
      </c>
      <c r="B95" s="5" t="s">
        <v>210</v>
      </c>
      <c r="C95" s="6" t="s">
        <v>198</v>
      </c>
      <c r="D95" s="7">
        <v>560.08000000000004</v>
      </c>
    </row>
    <row r="96" spans="1:4" ht="38.25">
      <c r="A96" s="8" t="s">
        <v>211</v>
      </c>
      <c r="B96" s="9" t="s">
        <v>212</v>
      </c>
      <c r="C96" s="10" t="s">
        <v>213</v>
      </c>
      <c r="D96" s="11">
        <v>1.27</v>
      </c>
    </row>
    <row r="97" spans="1:4" ht="38.25">
      <c r="A97" s="4" t="s">
        <v>214</v>
      </c>
      <c r="B97" s="5" t="s">
        <v>215</v>
      </c>
      <c r="C97" s="6" t="s">
        <v>213</v>
      </c>
      <c r="D97" s="7">
        <v>0.87</v>
      </c>
    </row>
    <row r="98" spans="1:4" ht="38.25">
      <c r="A98" s="8" t="s">
        <v>216</v>
      </c>
      <c r="B98" s="9" t="s">
        <v>217</v>
      </c>
      <c r="C98" s="10" t="s">
        <v>213</v>
      </c>
      <c r="D98" s="11">
        <v>0.62</v>
      </c>
    </row>
    <row r="99" spans="1:4">
      <c r="A99" s="4" t="s">
        <v>218</v>
      </c>
      <c r="B99" s="5" t="s">
        <v>219</v>
      </c>
      <c r="C99" s="6"/>
      <c r="D99" s="7"/>
    </row>
    <row r="100" spans="1:4" ht="51">
      <c r="A100" s="8" t="s">
        <v>220</v>
      </c>
      <c r="B100" s="9" t="s">
        <v>221</v>
      </c>
      <c r="C100" s="10"/>
      <c r="D100" s="11"/>
    </row>
    <row r="101" spans="1:4" ht="51">
      <c r="A101" s="4" t="s">
        <v>222</v>
      </c>
      <c r="B101" s="5" t="s">
        <v>223</v>
      </c>
      <c r="C101" s="6" t="s">
        <v>31</v>
      </c>
      <c r="D101" s="7">
        <v>107.07</v>
      </c>
    </row>
    <row r="102" spans="1:4" ht="51">
      <c r="A102" s="8" t="s">
        <v>224</v>
      </c>
      <c r="B102" s="9" t="s">
        <v>225</v>
      </c>
      <c r="C102" s="10" t="s">
        <v>31</v>
      </c>
      <c r="D102" s="11">
        <v>62.95</v>
      </c>
    </row>
    <row r="103" spans="1:4" ht="51">
      <c r="A103" s="4" t="s">
        <v>226</v>
      </c>
      <c r="B103" s="5" t="s">
        <v>227</v>
      </c>
      <c r="C103" s="6" t="s">
        <v>31</v>
      </c>
      <c r="D103" s="7">
        <v>36.9</v>
      </c>
    </row>
    <row r="104" spans="1:4">
      <c r="A104" s="8" t="s">
        <v>228</v>
      </c>
      <c r="B104" s="9" t="s">
        <v>229</v>
      </c>
      <c r="C104" s="10"/>
      <c r="D104" s="11"/>
    </row>
    <row r="105" spans="1:4">
      <c r="A105" s="4" t="s">
        <v>230</v>
      </c>
      <c r="B105" s="5" t="s">
        <v>231</v>
      </c>
      <c r="C105" s="6" t="s">
        <v>198</v>
      </c>
      <c r="D105" s="7">
        <v>58.73</v>
      </c>
    </row>
    <row r="106" spans="1:4" ht="25.5">
      <c r="A106" s="8" t="s">
        <v>232</v>
      </c>
      <c r="B106" s="9" t="s">
        <v>233</v>
      </c>
      <c r="C106" s="10" t="s">
        <v>198</v>
      </c>
      <c r="D106" s="11">
        <v>148.32</v>
      </c>
    </row>
    <row r="107" spans="1:4" ht="25.5">
      <c r="A107" s="4" t="s">
        <v>234</v>
      </c>
      <c r="B107" s="5" t="s">
        <v>235</v>
      </c>
      <c r="C107" s="6" t="s">
        <v>198</v>
      </c>
      <c r="D107" s="7">
        <v>122.03</v>
      </c>
    </row>
    <row r="108" spans="1:4">
      <c r="A108" s="8" t="s">
        <v>236</v>
      </c>
      <c r="B108" s="9" t="s">
        <v>237</v>
      </c>
      <c r="C108" s="10"/>
      <c r="D108" s="11"/>
    </row>
    <row r="109" spans="1:4">
      <c r="A109" s="4" t="s">
        <v>238</v>
      </c>
      <c r="B109" s="5" t="s">
        <v>239</v>
      </c>
      <c r="C109" s="6"/>
      <c r="D109" s="7"/>
    </row>
    <row r="110" spans="1:4">
      <c r="A110" s="8" t="s">
        <v>240</v>
      </c>
      <c r="B110" s="9" t="s">
        <v>241</v>
      </c>
      <c r="C110" s="10" t="s">
        <v>198</v>
      </c>
      <c r="D110" s="11">
        <v>46.56</v>
      </c>
    </row>
    <row r="111" spans="1:4">
      <c r="A111" s="4" t="s">
        <v>242</v>
      </c>
      <c r="B111" s="5" t="s">
        <v>243</v>
      </c>
      <c r="C111" s="6" t="s">
        <v>198</v>
      </c>
      <c r="D111" s="7">
        <v>68.78</v>
      </c>
    </row>
    <row r="112" spans="1:4">
      <c r="A112" s="8" t="s">
        <v>244</v>
      </c>
      <c r="B112" s="9" t="s">
        <v>245</v>
      </c>
      <c r="C112" s="10" t="s">
        <v>198</v>
      </c>
      <c r="D112" s="11">
        <v>85.97</v>
      </c>
    </row>
    <row r="113" spans="1:4">
      <c r="A113" s="4" t="s">
        <v>246</v>
      </c>
      <c r="B113" s="5" t="s">
        <v>247</v>
      </c>
      <c r="C113" s="6" t="s">
        <v>198</v>
      </c>
      <c r="D113" s="7">
        <v>387.81</v>
      </c>
    </row>
    <row r="114" spans="1:4">
      <c r="A114" s="8" t="s">
        <v>248</v>
      </c>
      <c r="B114" s="9" t="s">
        <v>249</v>
      </c>
      <c r="C114" s="10" t="s">
        <v>198</v>
      </c>
      <c r="D114" s="11">
        <v>452.44</v>
      </c>
    </row>
    <row r="115" spans="1:4">
      <c r="A115" s="4" t="s">
        <v>250</v>
      </c>
      <c r="B115" s="5" t="s">
        <v>251</v>
      </c>
      <c r="C115" s="6" t="s">
        <v>198</v>
      </c>
      <c r="D115" s="7">
        <v>549.39</v>
      </c>
    </row>
    <row r="116" spans="1:4">
      <c r="A116" s="8" t="s">
        <v>252</v>
      </c>
      <c r="B116" s="9" t="s">
        <v>253</v>
      </c>
      <c r="C116" s="10" t="s">
        <v>198</v>
      </c>
      <c r="D116" s="11">
        <v>614.03</v>
      </c>
    </row>
    <row r="117" spans="1:4">
      <c r="A117" s="4" t="s">
        <v>254</v>
      </c>
      <c r="B117" s="5" t="s">
        <v>255</v>
      </c>
      <c r="C117" s="6" t="s">
        <v>198</v>
      </c>
      <c r="D117" s="7">
        <v>646.35</v>
      </c>
    </row>
    <row r="118" spans="1:4">
      <c r="A118" s="8" t="s">
        <v>256</v>
      </c>
      <c r="B118" s="9" t="s">
        <v>257</v>
      </c>
      <c r="C118" s="10" t="s">
        <v>198</v>
      </c>
      <c r="D118" s="11">
        <v>710.98</v>
      </c>
    </row>
    <row r="119" spans="1:4">
      <c r="A119" s="4" t="s">
        <v>258</v>
      </c>
      <c r="B119" s="5" t="s">
        <v>259</v>
      </c>
      <c r="C119" s="6" t="s">
        <v>198</v>
      </c>
      <c r="D119" s="7">
        <v>743.3</v>
      </c>
    </row>
    <row r="120" spans="1:4">
      <c r="A120" s="8" t="s">
        <v>260</v>
      </c>
      <c r="B120" s="9" t="s">
        <v>261</v>
      </c>
      <c r="C120" s="10" t="s">
        <v>198</v>
      </c>
      <c r="D120" s="11">
        <v>807.93</v>
      </c>
    </row>
    <row r="121" spans="1:4">
      <c r="A121" s="4" t="s">
        <v>262</v>
      </c>
      <c r="B121" s="5" t="s">
        <v>263</v>
      </c>
      <c r="C121" s="6" t="s">
        <v>198</v>
      </c>
      <c r="D121" s="7">
        <v>872.57</v>
      </c>
    </row>
    <row r="122" spans="1:4">
      <c r="A122" s="8" t="s">
        <v>264</v>
      </c>
      <c r="B122" s="9" t="s">
        <v>265</v>
      </c>
      <c r="C122" s="10" t="s">
        <v>198</v>
      </c>
      <c r="D122" s="11">
        <v>965.3</v>
      </c>
    </row>
    <row r="123" spans="1:4">
      <c r="A123" s="4" t="s">
        <v>266</v>
      </c>
      <c r="B123" s="5" t="s">
        <v>267</v>
      </c>
      <c r="C123" s="6" t="s">
        <v>198</v>
      </c>
      <c r="D123" s="7">
        <v>965.3</v>
      </c>
    </row>
    <row r="124" spans="1:4">
      <c r="A124" s="8" t="s">
        <v>268</v>
      </c>
      <c r="B124" s="9" t="s">
        <v>269</v>
      </c>
      <c r="C124" s="10" t="s">
        <v>198</v>
      </c>
      <c r="D124" s="11">
        <v>999.78</v>
      </c>
    </row>
    <row r="125" spans="1:4">
      <c r="A125" s="4" t="s">
        <v>270</v>
      </c>
      <c r="B125" s="5" t="s">
        <v>271</v>
      </c>
      <c r="C125" s="6" t="s">
        <v>198</v>
      </c>
      <c r="D125" s="7">
        <v>1103.21</v>
      </c>
    </row>
    <row r="126" spans="1:4">
      <c r="A126" s="8" t="s">
        <v>272</v>
      </c>
      <c r="B126" s="9" t="s">
        <v>273</v>
      </c>
      <c r="C126" s="10"/>
      <c r="D126" s="11"/>
    </row>
    <row r="127" spans="1:4">
      <c r="A127" s="4" t="s">
        <v>274</v>
      </c>
      <c r="B127" s="5" t="s">
        <v>275</v>
      </c>
      <c r="C127" s="6" t="s">
        <v>198</v>
      </c>
      <c r="D127" s="7">
        <v>21.29</v>
      </c>
    </row>
    <row r="128" spans="1:4">
      <c r="A128" s="8" t="s">
        <v>276</v>
      </c>
      <c r="B128" s="9" t="s">
        <v>277</v>
      </c>
      <c r="C128" s="10" t="s">
        <v>198</v>
      </c>
      <c r="D128" s="11">
        <v>25.79</v>
      </c>
    </row>
    <row r="129" spans="1:4">
      <c r="A129" s="4" t="s">
        <v>278</v>
      </c>
      <c r="B129" s="5" t="s">
        <v>279</v>
      </c>
      <c r="C129" s="6" t="s">
        <v>198</v>
      </c>
      <c r="D129" s="7">
        <v>29.23</v>
      </c>
    </row>
    <row r="130" spans="1:4">
      <c r="A130" s="8" t="s">
        <v>280</v>
      </c>
      <c r="B130" s="9" t="s">
        <v>281</v>
      </c>
      <c r="C130" s="10" t="s">
        <v>198</v>
      </c>
      <c r="D130" s="11">
        <v>142.19</v>
      </c>
    </row>
    <row r="131" spans="1:4">
      <c r="A131" s="4" t="s">
        <v>282</v>
      </c>
      <c r="B131" s="5" t="s">
        <v>283</v>
      </c>
      <c r="C131" s="6" t="s">
        <v>198</v>
      </c>
      <c r="D131" s="7">
        <v>184.2</v>
      </c>
    </row>
    <row r="132" spans="1:4">
      <c r="A132" s="8" t="s">
        <v>284</v>
      </c>
      <c r="B132" s="9" t="s">
        <v>285</v>
      </c>
      <c r="C132" s="10" t="s">
        <v>198</v>
      </c>
      <c r="D132" s="11">
        <v>216.52</v>
      </c>
    </row>
    <row r="133" spans="1:4">
      <c r="A133" s="4" t="s">
        <v>286</v>
      </c>
      <c r="B133" s="5" t="s">
        <v>287</v>
      </c>
      <c r="C133" s="6" t="s">
        <v>198</v>
      </c>
      <c r="D133" s="7">
        <v>235.91</v>
      </c>
    </row>
    <row r="134" spans="1:4">
      <c r="A134" s="8" t="s">
        <v>288</v>
      </c>
      <c r="B134" s="9" t="s">
        <v>289</v>
      </c>
      <c r="C134" s="10" t="s">
        <v>198</v>
      </c>
      <c r="D134" s="11">
        <v>258.54000000000002</v>
      </c>
    </row>
    <row r="135" spans="1:4">
      <c r="A135" s="4" t="s">
        <v>290</v>
      </c>
      <c r="B135" s="5" t="s">
        <v>291</v>
      </c>
      <c r="C135" s="6" t="s">
        <v>198</v>
      </c>
      <c r="D135" s="7">
        <v>284.39</v>
      </c>
    </row>
    <row r="136" spans="1:4">
      <c r="A136" s="8" t="s">
        <v>292</v>
      </c>
      <c r="B136" s="9" t="s">
        <v>293</v>
      </c>
      <c r="C136" s="10" t="s">
        <v>198</v>
      </c>
      <c r="D136" s="11">
        <v>307.01</v>
      </c>
    </row>
    <row r="137" spans="1:4">
      <c r="A137" s="4" t="s">
        <v>294</v>
      </c>
      <c r="B137" s="5" t="s">
        <v>295</v>
      </c>
      <c r="C137" s="6" t="s">
        <v>198</v>
      </c>
      <c r="D137" s="7">
        <v>323.17</v>
      </c>
    </row>
    <row r="138" spans="1:4">
      <c r="A138" s="8" t="s">
        <v>296</v>
      </c>
      <c r="B138" s="9" t="s">
        <v>297</v>
      </c>
      <c r="C138" s="10" t="s">
        <v>198</v>
      </c>
      <c r="D138" s="11">
        <v>368.41</v>
      </c>
    </row>
    <row r="139" spans="1:4">
      <c r="A139" s="4" t="s">
        <v>298</v>
      </c>
      <c r="B139" s="5" t="s">
        <v>299</v>
      </c>
      <c r="C139" s="6"/>
      <c r="D139" s="7"/>
    </row>
    <row r="140" spans="1:4">
      <c r="A140" s="8" t="s">
        <v>300</v>
      </c>
      <c r="B140" s="9" t="s">
        <v>301</v>
      </c>
      <c r="C140" s="10"/>
      <c r="D140" s="11"/>
    </row>
    <row r="141" spans="1:4" ht="25.5">
      <c r="A141" s="4" t="s">
        <v>302</v>
      </c>
      <c r="B141" s="5" t="s">
        <v>303</v>
      </c>
      <c r="C141" s="6" t="s">
        <v>31</v>
      </c>
      <c r="D141" s="7">
        <v>5.78</v>
      </c>
    </row>
    <row r="142" spans="1:4" ht="25.5">
      <c r="A142" s="8" t="s">
        <v>304</v>
      </c>
      <c r="B142" s="9" t="s">
        <v>305</v>
      </c>
      <c r="C142" s="10" t="s">
        <v>31</v>
      </c>
      <c r="D142" s="11">
        <v>7.39</v>
      </c>
    </row>
    <row r="143" spans="1:4" ht="25.5">
      <c r="A143" s="4" t="s">
        <v>306</v>
      </c>
      <c r="B143" s="5" t="s">
        <v>307</v>
      </c>
      <c r="C143" s="6" t="s">
        <v>31</v>
      </c>
      <c r="D143" s="7">
        <v>8.91</v>
      </c>
    </row>
    <row r="144" spans="1:4" ht="25.5">
      <c r="A144" s="8" t="s">
        <v>308</v>
      </c>
      <c r="B144" s="9" t="s">
        <v>309</v>
      </c>
      <c r="C144" s="10" t="s">
        <v>31</v>
      </c>
      <c r="D144" s="11">
        <v>10.029999999999999</v>
      </c>
    </row>
    <row r="145" spans="1:4" ht="25.5">
      <c r="A145" s="4" t="s">
        <v>310</v>
      </c>
      <c r="B145" s="5" t="s">
        <v>311</v>
      </c>
      <c r="C145" s="6" t="s">
        <v>31</v>
      </c>
      <c r="D145" s="7">
        <v>11.7</v>
      </c>
    </row>
    <row r="146" spans="1:4" ht="25.5">
      <c r="A146" s="8" t="s">
        <v>312</v>
      </c>
      <c r="B146" s="9" t="s">
        <v>313</v>
      </c>
      <c r="C146" s="10" t="s">
        <v>31</v>
      </c>
      <c r="D146" s="11">
        <v>13.37</v>
      </c>
    </row>
    <row r="147" spans="1:4" ht="25.5">
      <c r="A147" s="4" t="s">
        <v>314</v>
      </c>
      <c r="B147" s="5" t="s">
        <v>315</v>
      </c>
      <c r="C147" s="6" t="s">
        <v>31</v>
      </c>
      <c r="D147" s="7">
        <v>15.01</v>
      </c>
    </row>
    <row r="148" spans="1:4" ht="25.5">
      <c r="A148" s="8" t="s">
        <v>316</v>
      </c>
      <c r="B148" s="9" t="s">
        <v>317</v>
      </c>
      <c r="C148" s="10" t="s">
        <v>31</v>
      </c>
      <c r="D148" s="11">
        <v>16.62</v>
      </c>
    </row>
    <row r="149" spans="1:4" ht="25.5">
      <c r="A149" s="4" t="s">
        <v>318</v>
      </c>
      <c r="B149" s="5" t="s">
        <v>319</v>
      </c>
      <c r="C149" s="6" t="s">
        <v>31</v>
      </c>
      <c r="D149" s="7">
        <v>19.97</v>
      </c>
    </row>
    <row r="150" spans="1:4" ht="25.5">
      <c r="A150" s="8" t="s">
        <v>320</v>
      </c>
      <c r="B150" s="9" t="s">
        <v>321</v>
      </c>
      <c r="C150" s="10" t="s">
        <v>31</v>
      </c>
      <c r="D150" s="11">
        <v>24.87</v>
      </c>
    </row>
    <row r="151" spans="1:4" ht="25.5">
      <c r="A151" s="4" t="s">
        <v>322</v>
      </c>
      <c r="B151" s="5" t="s">
        <v>323</v>
      </c>
      <c r="C151" s="6" t="s">
        <v>31</v>
      </c>
      <c r="D151" s="7">
        <v>28.55</v>
      </c>
    </row>
    <row r="152" spans="1:4" ht="25.5">
      <c r="A152" s="8" t="s">
        <v>324</v>
      </c>
      <c r="B152" s="9" t="s">
        <v>325</v>
      </c>
      <c r="C152" s="10" t="s">
        <v>31</v>
      </c>
      <c r="D152" s="11">
        <v>33.35</v>
      </c>
    </row>
    <row r="153" spans="1:4" ht="25.5">
      <c r="A153" s="4" t="s">
        <v>326</v>
      </c>
      <c r="B153" s="5" t="s">
        <v>327</v>
      </c>
      <c r="C153" s="6" t="s">
        <v>31</v>
      </c>
      <c r="D153" s="7">
        <v>35.619999999999997</v>
      </c>
    </row>
    <row r="154" spans="1:4" ht="25.5">
      <c r="A154" s="8" t="s">
        <v>328</v>
      </c>
      <c r="B154" s="9" t="s">
        <v>329</v>
      </c>
      <c r="C154" s="10" t="s">
        <v>31</v>
      </c>
      <c r="D154" s="11">
        <v>42.29</v>
      </c>
    </row>
    <row r="155" spans="1:4" ht="25.5">
      <c r="A155" s="4" t="s">
        <v>330</v>
      </c>
      <c r="B155" s="5" t="s">
        <v>331</v>
      </c>
      <c r="C155" s="6" t="s">
        <v>31</v>
      </c>
      <c r="D155" s="7">
        <v>49.99</v>
      </c>
    </row>
    <row r="156" spans="1:4">
      <c r="A156" s="8" t="s">
        <v>332</v>
      </c>
      <c r="B156" s="9" t="s">
        <v>333</v>
      </c>
      <c r="C156" s="10"/>
      <c r="D156" s="11"/>
    </row>
    <row r="157" spans="1:4">
      <c r="A157" s="4" t="s">
        <v>334</v>
      </c>
      <c r="B157" s="5" t="s">
        <v>335</v>
      </c>
      <c r="C157" s="6"/>
      <c r="D157" s="7"/>
    </row>
    <row r="158" spans="1:4">
      <c r="A158" s="8" t="s">
        <v>336</v>
      </c>
      <c r="B158" s="9" t="s">
        <v>337</v>
      </c>
      <c r="C158" s="10"/>
      <c r="D158" s="11"/>
    </row>
    <row r="159" spans="1:4" ht="51">
      <c r="A159" s="4" t="s">
        <v>338</v>
      </c>
      <c r="B159" s="5" t="s">
        <v>339</v>
      </c>
      <c r="C159" s="6" t="s">
        <v>198</v>
      </c>
      <c r="D159" s="7">
        <v>3488.77</v>
      </c>
    </row>
    <row r="160" spans="1:4">
      <c r="A160" s="8" t="s">
        <v>340</v>
      </c>
      <c r="B160" s="9" t="s">
        <v>341</v>
      </c>
      <c r="C160" s="10"/>
      <c r="D160" s="11"/>
    </row>
    <row r="161" spans="1:4" ht="25.5">
      <c r="A161" s="4" t="s">
        <v>342</v>
      </c>
      <c r="B161" s="5" t="s">
        <v>343</v>
      </c>
      <c r="C161" s="6" t="s">
        <v>344</v>
      </c>
      <c r="D161" s="7">
        <v>199.07</v>
      </c>
    </row>
    <row r="162" spans="1:4">
      <c r="A162" s="8" t="s">
        <v>345</v>
      </c>
      <c r="B162" s="9" t="s">
        <v>346</v>
      </c>
      <c r="C162" s="10"/>
      <c r="D162" s="11"/>
    </row>
    <row r="163" spans="1:4" ht="38.25">
      <c r="A163" s="4" t="s">
        <v>347</v>
      </c>
      <c r="B163" s="5" t="s">
        <v>348</v>
      </c>
      <c r="C163" s="6" t="s">
        <v>344</v>
      </c>
      <c r="D163" s="7">
        <v>267.60000000000002</v>
      </c>
    </row>
    <row r="164" spans="1:4">
      <c r="A164" s="8" t="s">
        <v>349</v>
      </c>
      <c r="B164" s="9" t="s">
        <v>350</v>
      </c>
      <c r="C164" s="10"/>
      <c r="D164" s="11"/>
    </row>
    <row r="165" spans="1:4" ht="25.5">
      <c r="A165" s="4" t="s">
        <v>351</v>
      </c>
      <c r="B165" s="5" t="s">
        <v>352</v>
      </c>
      <c r="C165" s="6" t="s">
        <v>344</v>
      </c>
      <c r="D165" s="7">
        <v>294.10000000000002</v>
      </c>
    </row>
    <row r="166" spans="1:4" ht="38.25">
      <c r="A166" s="8" t="s">
        <v>353</v>
      </c>
      <c r="B166" s="9" t="s">
        <v>354</v>
      </c>
      <c r="C166" s="10" t="s">
        <v>344</v>
      </c>
      <c r="D166" s="11">
        <v>161.13</v>
      </c>
    </row>
    <row r="167" spans="1:4">
      <c r="A167" s="4" t="s">
        <v>355</v>
      </c>
      <c r="B167" s="5" t="s">
        <v>356</v>
      </c>
      <c r="C167" s="6"/>
      <c r="D167" s="7"/>
    </row>
    <row r="168" spans="1:4">
      <c r="A168" s="8" t="s">
        <v>357</v>
      </c>
      <c r="B168" s="9" t="s">
        <v>358</v>
      </c>
      <c r="C168" s="10"/>
      <c r="D168" s="11"/>
    </row>
    <row r="169" spans="1:4">
      <c r="A169" s="4" t="s">
        <v>16</v>
      </c>
      <c r="B169" s="5" t="s">
        <v>359</v>
      </c>
      <c r="C169" s="6" t="s">
        <v>344</v>
      </c>
      <c r="D169" s="7">
        <v>359.1</v>
      </c>
    </row>
    <row r="170" spans="1:4">
      <c r="A170" s="8" t="s">
        <v>360</v>
      </c>
      <c r="B170" s="9" t="s">
        <v>361</v>
      </c>
      <c r="C170" s="10"/>
      <c r="D170" s="11"/>
    </row>
    <row r="171" spans="1:4">
      <c r="A171" s="4" t="s">
        <v>362</v>
      </c>
      <c r="B171" s="5" t="s">
        <v>363</v>
      </c>
      <c r="C171" s="6"/>
      <c r="D171" s="7"/>
    </row>
    <row r="172" spans="1:4" ht="25.5">
      <c r="A172" s="8" t="s">
        <v>364</v>
      </c>
      <c r="B172" s="9" t="s">
        <v>365</v>
      </c>
      <c r="C172" s="10" t="s">
        <v>198</v>
      </c>
      <c r="D172" s="11">
        <v>23912.959999999999</v>
      </c>
    </row>
    <row r="173" spans="1:4">
      <c r="A173" s="4" t="s">
        <v>366</v>
      </c>
      <c r="B173" s="5" t="s">
        <v>367</v>
      </c>
      <c r="C173" s="6"/>
      <c r="D173" s="7"/>
    </row>
    <row r="174" spans="1:4" ht="38.25">
      <c r="A174" s="8" t="s">
        <v>368</v>
      </c>
      <c r="B174" s="9" t="s">
        <v>369</v>
      </c>
      <c r="C174" s="10" t="s">
        <v>370</v>
      </c>
      <c r="D174" s="11">
        <v>382.81</v>
      </c>
    </row>
    <row r="175" spans="1:4" ht="51">
      <c r="A175" s="4" t="s">
        <v>371</v>
      </c>
      <c r="B175" s="5" t="s">
        <v>372</v>
      </c>
      <c r="C175" s="6" t="s">
        <v>370</v>
      </c>
      <c r="D175" s="7">
        <v>529.4</v>
      </c>
    </row>
    <row r="176" spans="1:4" ht="51">
      <c r="A176" s="8" t="s">
        <v>373</v>
      </c>
      <c r="B176" s="9" t="s">
        <v>374</v>
      </c>
      <c r="C176" s="10" t="s">
        <v>370</v>
      </c>
      <c r="D176" s="11">
        <v>605.44000000000005</v>
      </c>
    </row>
    <row r="177" spans="1:4" ht="51">
      <c r="A177" s="4" t="s">
        <v>375</v>
      </c>
      <c r="B177" s="5" t="s">
        <v>376</v>
      </c>
      <c r="C177" s="6" t="s">
        <v>370</v>
      </c>
      <c r="D177" s="7">
        <v>680.94</v>
      </c>
    </row>
    <row r="178" spans="1:4" ht="51">
      <c r="A178" s="8" t="s">
        <v>377</v>
      </c>
      <c r="B178" s="9" t="s">
        <v>378</v>
      </c>
      <c r="C178" s="10" t="s">
        <v>370</v>
      </c>
      <c r="D178" s="11">
        <v>708.57</v>
      </c>
    </row>
    <row r="179" spans="1:4">
      <c r="A179" s="4" t="s">
        <v>379</v>
      </c>
      <c r="B179" s="5" t="s">
        <v>380</v>
      </c>
      <c r="C179" s="6"/>
      <c r="D179" s="7"/>
    </row>
    <row r="180" spans="1:4">
      <c r="A180" s="8" t="s">
        <v>381</v>
      </c>
      <c r="B180" s="9" t="s">
        <v>382</v>
      </c>
      <c r="C180" s="10"/>
      <c r="D180" s="11"/>
    </row>
    <row r="181" spans="1:4" ht="25.5">
      <c r="A181" s="4" t="s">
        <v>383</v>
      </c>
      <c r="B181" s="5" t="s">
        <v>384</v>
      </c>
      <c r="C181" s="6" t="s">
        <v>385</v>
      </c>
      <c r="D181" s="7">
        <v>131.06</v>
      </c>
    </row>
    <row r="182" spans="1:4" ht="51">
      <c r="A182" s="8" t="s">
        <v>386</v>
      </c>
      <c r="B182" s="9" t="s">
        <v>387</v>
      </c>
      <c r="C182" s="10" t="s">
        <v>385</v>
      </c>
      <c r="D182" s="11">
        <v>88.94</v>
      </c>
    </row>
    <row r="183" spans="1:4" ht="51">
      <c r="A183" s="4" t="s">
        <v>388</v>
      </c>
      <c r="B183" s="5" t="s">
        <v>389</v>
      </c>
      <c r="C183" s="6" t="s">
        <v>385</v>
      </c>
      <c r="D183" s="7">
        <v>82.36</v>
      </c>
    </row>
    <row r="184" spans="1:4" ht="25.5">
      <c r="A184" s="8" t="s">
        <v>390</v>
      </c>
      <c r="B184" s="9" t="s">
        <v>391</v>
      </c>
      <c r="C184" s="10" t="s">
        <v>385</v>
      </c>
      <c r="D184" s="11">
        <v>122.82</v>
      </c>
    </row>
    <row r="185" spans="1:4" ht="38.25">
      <c r="A185" s="4" t="s">
        <v>392</v>
      </c>
      <c r="B185" s="5" t="s">
        <v>393</v>
      </c>
      <c r="C185" s="6" t="s">
        <v>385</v>
      </c>
      <c r="D185" s="7">
        <v>82.47</v>
      </c>
    </row>
    <row r="186" spans="1:4" ht="25.5">
      <c r="A186" s="8" t="s">
        <v>394</v>
      </c>
      <c r="B186" s="9" t="s">
        <v>395</v>
      </c>
      <c r="C186" s="10" t="s">
        <v>385</v>
      </c>
      <c r="D186" s="11">
        <v>66.95</v>
      </c>
    </row>
    <row r="187" spans="1:4" ht="25.5">
      <c r="A187" s="4" t="s">
        <v>396</v>
      </c>
      <c r="B187" s="5" t="s">
        <v>397</v>
      </c>
      <c r="C187" s="6" t="s">
        <v>385</v>
      </c>
      <c r="D187" s="7">
        <v>4.8600000000000003</v>
      </c>
    </row>
    <row r="188" spans="1:4" ht="38.25">
      <c r="A188" s="8" t="s">
        <v>398</v>
      </c>
      <c r="B188" s="9" t="s">
        <v>399</v>
      </c>
      <c r="C188" s="10" t="s">
        <v>385</v>
      </c>
      <c r="D188" s="11">
        <v>127.89</v>
      </c>
    </row>
    <row r="189" spans="1:4" ht="25.5">
      <c r="A189" s="4" t="s">
        <v>400</v>
      </c>
      <c r="B189" s="5" t="s">
        <v>401</v>
      </c>
      <c r="C189" s="6" t="s">
        <v>385</v>
      </c>
      <c r="D189" s="7">
        <v>14.34</v>
      </c>
    </row>
    <row r="190" spans="1:4">
      <c r="A190" s="8" t="s">
        <v>402</v>
      </c>
      <c r="B190" s="9" t="s">
        <v>403</v>
      </c>
      <c r="C190" s="10" t="s">
        <v>385</v>
      </c>
      <c r="D190" s="11">
        <v>486.19</v>
      </c>
    </row>
    <row r="191" spans="1:4">
      <c r="A191" s="4" t="s">
        <v>404</v>
      </c>
      <c r="B191" s="5" t="s">
        <v>405</v>
      </c>
      <c r="C191" s="6" t="s">
        <v>385</v>
      </c>
      <c r="D191" s="7">
        <v>124.49</v>
      </c>
    </row>
    <row r="192" spans="1:4">
      <c r="A192" s="8" t="s">
        <v>406</v>
      </c>
      <c r="B192" s="9" t="s">
        <v>407</v>
      </c>
      <c r="C192" s="10" t="s">
        <v>385</v>
      </c>
      <c r="D192" s="11">
        <v>116.79</v>
      </c>
    </row>
    <row r="193" spans="1:4" ht="25.5">
      <c r="A193" s="4" t="s">
        <v>408</v>
      </c>
      <c r="B193" s="5" t="s">
        <v>409</v>
      </c>
      <c r="C193" s="6" t="s">
        <v>385</v>
      </c>
      <c r="D193" s="7">
        <v>109.27</v>
      </c>
    </row>
    <row r="194" spans="1:4" ht="25.5">
      <c r="A194" s="8" t="s">
        <v>410</v>
      </c>
      <c r="B194" s="9" t="s">
        <v>411</v>
      </c>
      <c r="C194" s="10" t="s">
        <v>385</v>
      </c>
      <c r="D194" s="11">
        <v>178.15</v>
      </c>
    </row>
    <row r="195" spans="1:4" ht="25.5">
      <c r="A195" s="4" t="s">
        <v>412</v>
      </c>
      <c r="B195" s="5" t="s">
        <v>413</v>
      </c>
      <c r="C195" s="6" t="s">
        <v>385</v>
      </c>
      <c r="D195" s="7">
        <v>5.03</v>
      </c>
    </row>
    <row r="196" spans="1:4" ht="25.5">
      <c r="A196" s="8" t="s">
        <v>414</v>
      </c>
      <c r="B196" s="9" t="s">
        <v>415</v>
      </c>
      <c r="C196" s="10" t="s">
        <v>385</v>
      </c>
      <c r="D196" s="11">
        <v>83.13</v>
      </c>
    </row>
    <row r="197" spans="1:4" ht="25.5">
      <c r="A197" s="4" t="s">
        <v>416</v>
      </c>
      <c r="B197" s="5" t="s">
        <v>417</v>
      </c>
      <c r="C197" s="6" t="s">
        <v>385</v>
      </c>
      <c r="D197" s="7">
        <v>208.83</v>
      </c>
    </row>
    <row r="198" spans="1:4" ht="25.5">
      <c r="A198" s="8" t="s">
        <v>418</v>
      </c>
      <c r="B198" s="9" t="s">
        <v>419</v>
      </c>
      <c r="C198" s="10" t="s">
        <v>385</v>
      </c>
      <c r="D198" s="11">
        <v>199.41</v>
      </c>
    </row>
    <row r="199" spans="1:4" ht="25.5">
      <c r="A199" s="4" t="s">
        <v>420</v>
      </c>
      <c r="B199" s="5" t="s">
        <v>421</v>
      </c>
      <c r="C199" s="6" t="s">
        <v>385</v>
      </c>
      <c r="D199" s="7">
        <v>536.41</v>
      </c>
    </row>
    <row r="200" spans="1:4" ht="25.5">
      <c r="A200" s="8" t="s">
        <v>422</v>
      </c>
      <c r="B200" s="9" t="s">
        <v>423</v>
      </c>
      <c r="C200" s="10" t="s">
        <v>385</v>
      </c>
      <c r="D200" s="11">
        <v>65.52</v>
      </c>
    </row>
    <row r="201" spans="1:4" ht="38.25">
      <c r="A201" s="4" t="s">
        <v>424</v>
      </c>
      <c r="B201" s="5" t="s">
        <v>425</v>
      </c>
      <c r="C201" s="6" t="s">
        <v>385</v>
      </c>
      <c r="D201" s="7">
        <v>69.47</v>
      </c>
    </row>
    <row r="202" spans="1:4" ht="25.5">
      <c r="A202" s="8" t="s">
        <v>426</v>
      </c>
      <c r="B202" s="9" t="s">
        <v>427</v>
      </c>
      <c r="C202" s="10" t="s">
        <v>385</v>
      </c>
      <c r="D202" s="11">
        <v>144.44</v>
      </c>
    </row>
    <row r="203" spans="1:4" ht="51">
      <c r="A203" s="4" t="s">
        <v>428</v>
      </c>
      <c r="B203" s="5" t="s">
        <v>429</v>
      </c>
      <c r="C203" s="6" t="s">
        <v>385</v>
      </c>
      <c r="D203" s="7">
        <v>81.91</v>
      </c>
    </row>
    <row r="204" spans="1:4" ht="25.5">
      <c r="A204" s="8" t="s">
        <v>430</v>
      </c>
      <c r="B204" s="9" t="s">
        <v>431</v>
      </c>
      <c r="C204" s="10" t="s">
        <v>385</v>
      </c>
      <c r="D204" s="11">
        <v>6.82</v>
      </c>
    </row>
    <row r="205" spans="1:4" ht="38.25">
      <c r="A205" s="4" t="s">
        <v>432</v>
      </c>
      <c r="B205" s="5" t="s">
        <v>433</v>
      </c>
      <c r="C205" s="6" t="s">
        <v>385</v>
      </c>
      <c r="D205" s="7">
        <v>52.58</v>
      </c>
    </row>
    <row r="206" spans="1:4">
      <c r="A206" s="8" t="s">
        <v>434</v>
      </c>
      <c r="B206" s="9" t="s">
        <v>435</v>
      </c>
      <c r="C206" s="10" t="s">
        <v>385</v>
      </c>
      <c r="D206" s="11">
        <v>106.23</v>
      </c>
    </row>
    <row r="207" spans="1:4" ht="25.5">
      <c r="A207" s="4" t="s">
        <v>436</v>
      </c>
      <c r="B207" s="5" t="s">
        <v>437</v>
      </c>
      <c r="C207" s="6" t="s">
        <v>385</v>
      </c>
      <c r="D207" s="7">
        <v>119.19</v>
      </c>
    </row>
    <row r="208" spans="1:4" ht="25.5">
      <c r="A208" s="8" t="s">
        <v>438</v>
      </c>
      <c r="B208" s="9" t="s">
        <v>439</v>
      </c>
      <c r="C208" s="10" t="s">
        <v>385</v>
      </c>
      <c r="D208" s="11">
        <v>114.57</v>
      </c>
    </row>
    <row r="209" spans="1:4" ht="38.25">
      <c r="A209" s="4" t="s">
        <v>440</v>
      </c>
      <c r="B209" s="5" t="s">
        <v>441</v>
      </c>
      <c r="C209" s="6" t="s">
        <v>385</v>
      </c>
      <c r="D209" s="7">
        <v>123.02</v>
      </c>
    </row>
    <row r="210" spans="1:4" ht="25.5">
      <c r="A210" s="8" t="s">
        <v>442</v>
      </c>
      <c r="B210" s="9" t="s">
        <v>443</v>
      </c>
      <c r="C210" s="10" t="s">
        <v>385</v>
      </c>
      <c r="D210" s="11">
        <v>7.64</v>
      </c>
    </row>
    <row r="211" spans="1:4" ht="25.5">
      <c r="A211" s="4" t="s">
        <v>444</v>
      </c>
      <c r="B211" s="5" t="s">
        <v>445</v>
      </c>
      <c r="C211" s="6" t="s">
        <v>385</v>
      </c>
      <c r="D211" s="7">
        <v>19.149999999999999</v>
      </c>
    </row>
    <row r="212" spans="1:4" ht="38.25">
      <c r="A212" s="8" t="s">
        <v>446</v>
      </c>
      <c r="B212" s="9" t="s">
        <v>447</v>
      </c>
      <c r="C212" s="10" t="s">
        <v>385</v>
      </c>
      <c r="D212" s="11">
        <v>51.04</v>
      </c>
    </row>
    <row r="213" spans="1:4" ht="25.5">
      <c r="A213" s="4" t="s">
        <v>448</v>
      </c>
      <c r="B213" s="5" t="s">
        <v>449</v>
      </c>
      <c r="C213" s="6" t="s">
        <v>385</v>
      </c>
      <c r="D213" s="7">
        <v>3.81</v>
      </c>
    </row>
    <row r="214" spans="1:4" ht="38.25">
      <c r="A214" s="8" t="s">
        <v>450</v>
      </c>
      <c r="B214" s="9" t="s">
        <v>451</v>
      </c>
      <c r="C214" s="10" t="s">
        <v>385</v>
      </c>
      <c r="D214" s="11">
        <v>467.37</v>
      </c>
    </row>
    <row r="215" spans="1:4" ht="51">
      <c r="A215" s="4" t="s">
        <v>452</v>
      </c>
      <c r="B215" s="5" t="s">
        <v>453</v>
      </c>
      <c r="C215" s="6" t="s">
        <v>385</v>
      </c>
      <c r="D215" s="7">
        <v>112.09</v>
      </c>
    </row>
    <row r="216" spans="1:4" ht="25.5">
      <c r="A216" s="8" t="s">
        <v>454</v>
      </c>
      <c r="B216" s="9" t="s">
        <v>455</v>
      </c>
      <c r="C216" s="10" t="s">
        <v>385</v>
      </c>
      <c r="D216" s="11">
        <v>155.69</v>
      </c>
    </row>
    <row r="217" spans="1:4" ht="25.5">
      <c r="A217" s="4" t="s">
        <v>456</v>
      </c>
      <c r="B217" s="5" t="s">
        <v>457</v>
      </c>
      <c r="C217" s="6" t="s">
        <v>385</v>
      </c>
      <c r="D217" s="7">
        <v>127.61</v>
      </c>
    </row>
    <row r="218" spans="1:4" ht="25.5">
      <c r="A218" s="8" t="s">
        <v>458</v>
      </c>
      <c r="B218" s="9" t="s">
        <v>459</v>
      </c>
      <c r="C218" s="10" t="s">
        <v>385</v>
      </c>
      <c r="D218" s="11">
        <v>186.31</v>
      </c>
    </row>
    <row r="219" spans="1:4" ht="38.25">
      <c r="A219" s="4" t="s">
        <v>460</v>
      </c>
      <c r="B219" s="5" t="s">
        <v>461</v>
      </c>
      <c r="C219" s="6" t="s">
        <v>385</v>
      </c>
      <c r="D219" s="7">
        <v>85.96</v>
      </c>
    </row>
    <row r="220" spans="1:4" ht="38.25">
      <c r="A220" s="8" t="s">
        <v>462</v>
      </c>
      <c r="B220" s="9" t="s">
        <v>463</v>
      </c>
      <c r="C220" s="10" t="s">
        <v>385</v>
      </c>
      <c r="D220" s="11">
        <v>66.930000000000007</v>
      </c>
    </row>
    <row r="221" spans="1:4">
      <c r="A221" s="4" t="s">
        <v>464</v>
      </c>
      <c r="B221" s="5" t="s">
        <v>465</v>
      </c>
      <c r="C221" s="6" t="s">
        <v>385</v>
      </c>
      <c r="D221" s="7">
        <v>132.83000000000001</v>
      </c>
    </row>
    <row r="222" spans="1:4" ht="25.5">
      <c r="A222" s="8" t="s">
        <v>466</v>
      </c>
      <c r="B222" s="9" t="s">
        <v>467</v>
      </c>
      <c r="C222" s="10" t="s">
        <v>385</v>
      </c>
      <c r="D222" s="11">
        <v>493.39</v>
      </c>
    </row>
    <row r="223" spans="1:4">
      <c r="A223" s="4" t="s">
        <v>468</v>
      </c>
      <c r="B223" s="5" t="s">
        <v>469</v>
      </c>
      <c r="C223" s="6" t="s">
        <v>385</v>
      </c>
      <c r="D223" s="7">
        <v>186.28</v>
      </c>
    </row>
    <row r="224" spans="1:4">
      <c r="A224" s="8" t="s">
        <v>470</v>
      </c>
      <c r="B224" s="9" t="s">
        <v>471</v>
      </c>
      <c r="C224" s="10" t="s">
        <v>385</v>
      </c>
      <c r="D224" s="11">
        <v>160.94</v>
      </c>
    </row>
    <row r="225" spans="1:4" ht="25.5">
      <c r="A225" s="4" t="s">
        <v>472</v>
      </c>
      <c r="B225" s="5" t="s">
        <v>473</v>
      </c>
      <c r="C225" s="6" t="s">
        <v>385</v>
      </c>
      <c r="D225" s="7">
        <v>88.3</v>
      </c>
    </row>
    <row r="226" spans="1:4">
      <c r="A226" s="8" t="s">
        <v>474</v>
      </c>
      <c r="B226" s="9" t="s">
        <v>475</v>
      </c>
      <c r="C226" s="10" t="s">
        <v>476</v>
      </c>
      <c r="D226" s="11">
        <v>48.28</v>
      </c>
    </row>
    <row r="227" spans="1:4">
      <c r="A227" s="4" t="s">
        <v>477</v>
      </c>
      <c r="B227" s="5" t="s">
        <v>478</v>
      </c>
      <c r="C227" s="6" t="s">
        <v>385</v>
      </c>
      <c r="D227" s="7">
        <v>119.56</v>
      </c>
    </row>
    <row r="228" spans="1:4" ht="38.25">
      <c r="A228" s="8" t="s">
        <v>479</v>
      </c>
      <c r="B228" s="9" t="s">
        <v>480</v>
      </c>
      <c r="C228" s="10" t="s">
        <v>385</v>
      </c>
      <c r="D228" s="11">
        <v>104.2</v>
      </c>
    </row>
    <row r="229" spans="1:4">
      <c r="A229" s="4" t="s">
        <v>481</v>
      </c>
      <c r="B229" s="5" t="s">
        <v>482</v>
      </c>
      <c r="C229" s="6" t="s">
        <v>385</v>
      </c>
      <c r="D229" s="7">
        <v>15.02</v>
      </c>
    </row>
    <row r="230" spans="1:4">
      <c r="A230" s="8" t="s">
        <v>483</v>
      </c>
      <c r="B230" s="9" t="s">
        <v>484</v>
      </c>
      <c r="C230" s="10" t="s">
        <v>385</v>
      </c>
      <c r="D230" s="11">
        <v>78.08</v>
      </c>
    </row>
    <row r="231" spans="1:4" ht="25.5">
      <c r="A231" s="4" t="s">
        <v>485</v>
      </c>
      <c r="B231" s="5" t="s">
        <v>486</v>
      </c>
      <c r="C231" s="6" t="s">
        <v>385</v>
      </c>
      <c r="D231" s="7">
        <v>161.31</v>
      </c>
    </row>
    <row r="232" spans="1:4" ht="25.5">
      <c r="A232" s="8" t="s">
        <v>487</v>
      </c>
      <c r="B232" s="9" t="s">
        <v>488</v>
      </c>
      <c r="C232" s="10" t="s">
        <v>385</v>
      </c>
      <c r="D232" s="11">
        <v>127.4</v>
      </c>
    </row>
    <row r="233" spans="1:4" ht="38.25">
      <c r="A233" s="4" t="s">
        <v>489</v>
      </c>
      <c r="B233" s="5" t="s">
        <v>490</v>
      </c>
      <c r="C233" s="6" t="s">
        <v>385</v>
      </c>
      <c r="D233" s="7">
        <v>5.39</v>
      </c>
    </row>
    <row r="234" spans="1:4" ht="38.25">
      <c r="A234" s="8" t="s">
        <v>491</v>
      </c>
      <c r="B234" s="9" t="s">
        <v>492</v>
      </c>
      <c r="C234" s="10" t="s">
        <v>385</v>
      </c>
      <c r="D234" s="11">
        <v>113.43</v>
      </c>
    </row>
    <row r="235" spans="1:4">
      <c r="A235" s="4" t="s">
        <v>493</v>
      </c>
      <c r="B235" s="5" t="s">
        <v>494</v>
      </c>
      <c r="C235" s="6" t="s">
        <v>385</v>
      </c>
      <c r="D235" s="7">
        <v>130.02000000000001</v>
      </c>
    </row>
    <row r="236" spans="1:4" ht="25.5">
      <c r="A236" s="8" t="s">
        <v>495</v>
      </c>
      <c r="B236" s="9" t="s">
        <v>496</v>
      </c>
      <c r="C236" s="10" t="s">
        <v>476</v>
      </c>
      <c r="D236" s="11">
        <v>96.64</v>
      </c>
    </row>
    <row r="237" spans="1:4" ht="25.5">
      <c r="A237" s="4" t="s">
        <v>497</v>
      </c>
      <c r="B237" s="5" t="s">
        <v>498</v>
      </c>
      <c r="C237" s="6" t="s">
        <v>385</v>
      </c>
      <c r="D237" s="7">
        <v>99.44</v>
      </c>
    </row>
    <row r="238" spans="1:4" ht="25.5">
      <c r="A238" s="8" t="s">
        <v>499</v>
      </c>
      <c r="B238" s="9" t="s">
        <v>500</v>
      </c>
      <c r="C238" s="10" t="s">
        <v>385</v>
      </c>
      <c r="D238" s="11">
        <v>68.09</v>
      </c>
    </row>
    <row r="239" spans="1:4">
      <c r="A239" s="4" t="s">
        <v>501</v>
      </c>
      <c r="B239" s="5" t="s">
        <v>502</v>
      </c>
      <c r="C239" s="6" t="s">
        <v>385</v>
      </c>
      <c r="D239" s="7">
        <v>98.01</v>
      </c>
    </row>
    <row r="240" spans="1:4" ht="25.5">
      <c r="A240" s="8" t="s">
        <v>503</v>
      </c>
      <c r="B240" s="9" t="s">
        <v>504</v>
      </c>
      <c r="C240" s="10" t="s">
        <v>385</v>
      </c>
      <c r="D240" s="11">
        <v>174.06</v>
      </c>
    </row>
    <row r="241" spans="1:4" ht="25.5">
      <c r="A241" s="4" t="s">
        <v>505</v>
      </c>
      <c r="B241" s="5" t="s">
        <v>506</v>
      </c>
      <c r="C241" s="6" t="s">
        <v>385</v>
      </c>
      <c r="D241" s="7">
        <v>138.03</v>
      </c>
    </row>
    <row r="242" spans="1:4" ht="25.5">
      <c r="A242" s="8" t="s">
        <v>507</v>
      </c>
      <c r="B242" s="9" t="s">
        <v>508</v>
      </c>
      <c r="C242" s="10" t="s">
        <v>476</v>
      </c>
      <c r="D242" s="11">
        <v>118.99</v>
      </c>
    </row>
    <row r="243" spans="1:4" ht="25.5">
      <c r="A243" s="4" t="s">
        <v>509</v>
      </c>
      <c r="B243" s="5" t="s">
        <v>510</v>
      </c>
      <c r="C243" s="6" t="s">
        <v>385</v>
      </c>
      <c r="D243" s="7">
        <v>128.97</v>
      </c>
    </row>
    <row r="244" spans="1:4" ht="38.25">
      <c r="A244" s="8" t="s">
        <v>511</v>
      </c>
      <c r="B244" s="9" t="s">
        <v>512</v>
      </c>
      <c r="C244" s="10" t="s">
        <v>385</v>
      </c>
      <c r="D244" s="11">
        <v>4.54</v>
      </c>
    </row>
    <row r="245" spans="1:4">
      <c r="A245" s="4" t="s">
        <v>513</v>
      </c>
      <c r="B245" s="5" t="s">
        <v>514</v>
      </c>
      <c r="C245" s="6" t="s">
        <v>385</v>
      </c>
      <c r="D245" s="7">
        <v>139.44</v>
      </c>
    </row>
    <row r="246" spans="1:4">
      <c r="A246" s="8" t="s">
        <v>515</v>
      </c>
      <c r="B246" s="9" t="s">
        <v>516</v>
      </c>
      <c r="C246" s="10" t="s">
        <v>385</v>
      </c>
      <c r="D246" s="11">
        <v>122.06</v>
      </c>
    </row>
    <row r="247" spans="1:4" ht="25.5">
      <c r="A247" s="4" t="s">
        <v>517</v>
      </c>
      <c r="B247" s="5" t="s">
        <v>518</v>
      </c>
      <c r="C247" s="6" t="s">
        <v>385</v>
      </c>
      <c r="D247" s="7">
        <v>181.68</v>
      </c>
    </row>
    <row r="248" spans="1:4">
      <c r="A248" s="8" t="s">
        <v>519</v>
      </c>
      <c r="B248" s="9" t="s">
        <v>520</v>
      </c>
      <c r="C248" s="10"/>
      <c r="D248" s="11"/>
    </row>
    <row r="249" spans="1:4" ht="25.5">
      <c r="A249" s="4" t="s">
        <v>521</v>
      </c>
      <c r="B249" s="5" t="s">
        <v>522</v>
      </c>
      <c r="C249" s="6" t="s">
        <v>385</v>
      </c>
      <c r="D249" s="7">
        <v>127.57</v>
      </c>
    </row>
    <row r="250" spans="1:4">
      <c r="A250" s="8" t="s">
        <v>523</v>
      </c>
      <c r="B250" s="9" t="s">
        <v>524</v>
      </c>
      <c r="C250" s="10" t="s">
        <v>385</v>
      </c>
      <c r="D250" s="11">
        <v>152.88</v>
      </c>
    </row>
    <row r="251" spans="1:4">
      <c r="A251" s="4" t="s">
        <v>525</v>
      </c>
      <c r="B251" s="5" t="s">
        <v>526</v>
      </c>
      <c r="C251" s="6" t="s">
        <v>385</v>
      </c>
      <c r="D251" s="7">
        <v>155.53</v>
      </c>
    </row>
    <row r="252" spans="1:4">
      <c r="A252" s="8" t="s">
        <v>527</v>
      </c>
      <c r="B252" s="9" t="s">
        <v>528</v>
      </c>
      <c r="C252" s="10" t="s">
        <v>385</v>
      </c>
      <c r="D252" s="11">
        <v>169.65</v>
      </c>
    </row>
    <row r="253" spans="1:4">
      <c r="A253" s="4" t="s">
        <v>529</v>
      </c>
      <c r="B253" s="5" t="s">
        <v>530</v>
      </c>
      <c r="C253" s="6" t="s">
        <v>385</v>
      </c>
      <c r="D253" s="7">
        <v>57.48</v>
      </c>
    </row>
    <row r="254" spans="1:4" ht="25.5">
      <c r="A254" s="8" t="s">
        <v>531</v>
      </c>
      <c r="B254" s="9" t="s">
        <v>532</v>
      </c>
      <c r="C254" s="10" t="s">
        <v>385</v>
      </c>
      <c r="D254" s="11">
        <v>99.39</v>
      </c>
    </row>
    <row r="255" spans="1:4">
      <c r="A255" s="4" t="s">
        <v>533</v>
      </c>
      <c r="B255" s="5" t="s">
        <v>534</v>
      </c>
      <c r="C255" s="6" t="s">
        <v>385</v>
      </c>
      <c r="D255" s="7">
        <v>86.47</v>
      </c>
    </row>
    <row r="256" spans="1:4" ht="38.25">
      <c r="A256" s="8" t="s">
        <v>535</v>
      </c>
      <c r="B256" s="9" t="s">
        <v>536</v>
      </c>
      <c r="C256" s="10" t="s">
        <v>385</v>
      </c>
      <c r="D256" s="11">
        <v>112.63</v>
      </c>
    </row>
    <row r="257" spans="1:4" ht="25.5">
      <c r="A257" s="4" t="s">
        <v>537</v>
      </c>
      <c r="B257" s="5" t="s">
        <v>538</v>
      </c>
      <c r="C257" s="6" t="s">
        <v>385</v>
      </c>
      <c r="D257" s="7">
        <v>2.73</v>
      </c>
    </row>
    <row r="258" spans="1:4" ht="25.5">
      <c r="A258" s="8" t="s">
        <v>539</v>
      </c>
      <c r="B258" s="9" t="s">
        <v>540</v>
      </c>
      <c r="C258" s="10" t="s">
        <v>385</v>
      </c>
      <c r="D258" s="11">
        <v>2.72</v>
      </c>
    </row>
    <row r="259" spans="1:4" ht="25.5">
      <c r="A259" s="4" t="s">
        <v>541</v>
      </c>
      <c r="B259" s="5" t="s">
        <v>542</v>
      </c>
      <c r="C259" s="6" t="s">
        <v>385</v>
      </c>
      <c r="D259" s="7">
        <v>3.7</v>
      </c>
    </row>
    <row r="260" spans="1:4" ht="25.5">
      <c r="A260" s="8" t="s">
        <v>543</v>
      </c>
      <c r="B260" s="9" t="s">
        <v>544</v>
      </c>
      <c r="C260" s="10" t="s">
        <v>385</v>
      </c>
      <c r="D260" s="11">
        <v>2.0499999999999998</v>
      </c>
    </row>
    <row r="261" spans="1:4" ht="25.5">
      <c r="A261" s="4" t="s">
        <v>545</v>
      </c>
      <c r="B261" s="5" t="s">
        <v>546</v>
      </c>
      <c r="C261" s="6" t="s">
        <v>385</v>
      </c>
      <c r="D261" s="7">
        <v>9.75</v>
      </c>
    </row>
    <row r="262" spans="1:4" ht="25.5">
      <c r="A262" s="8" t="s">
        <v>547</v>
      </c>
      <c r="B262" s="9" t="s">
        <v>548</v>
      </c>
      <c r="C262" s="10" t="s">
        <v>385</v>
      </c>
      <c r="D262" s="11">
        <v>12.2</v>
      </c>
    </row>
    <row r="263" spans="1:4" ht="38.25">
      <c r="A263" s="4" t="s">
        <v>549</v>
      </c>
      <c r="B263" s="5" t="s">
        <v>550</v>
      </c>
      <c r="C263" s="6" t="s">
        <v>385</v>
      </c>
      <c r="D263" s="7">
        <v>1.06</v>
      </c>
    </row>
    <row r="264" spans="1:4" ht="25.5">
      <c r="A264" s="8" t="s">
        <v>551</v>
      </c>
      <c r="B264" s="9" t="s">
        <v>552</v>
      </c>
      <c r="C264" s="10" t="s">
        <v>385</v>
      </c>
      <c r="D264" s="11">
        <v>166.68</v>
      </c>
    </row>
    <row r="265" spans="1:4" ht="25.5">
      <c r="A265" s="4" t="s">
        <v>553</v>
      </c>
      <c r="B265" s="5" t="s">
        <v>554</v>
      </c>
      <c r="C265" s="6" t="s">
        <v>385</v>
      </c>
      <c r="D265" s="7">
        <v>157.06</v>
      </c>
    </row>
    <row r="266" spans="1:4" ht="38.25">
      <c r="A266" s="8" t="s">
        <v>555</v>
      </c>
      <c r="B266" s="9" t="s">
        <v>556</v>
      </c>
      <c r="C266" s="10" t="s">
        <v>385</v>
      </c>
      <c r="D266" s="11">
        <v>1.53</v>
      </c>
    </row>
    <row r="267" spans="1:4" ht="25.5">
      <c r="A267" s="4" t="s">
        <v>557</v>
      </c>
      <c r="B267" s="5" t="s">
        <v>558</v>
      </c>
      <c r="C267" s="6" t="s">
        <v>385</v>
      </c>
      <c r="D267" s="7">
        <v>117.89</v>
      </c>
    </row>
    <row r="268" spans="1:4" ht="25.5">
      <c r="A268" s="8" t="s">
        <v>559</v>
      </c>
      <c r="B268" s="9" t="s">
        <v>560</v>
      </c>
      <c r="C268" s="10" t="s">
        <v>385</v>
      </c>
      <c r="D268" s="11">
        <v>150.33000000000001</v>
      </c>
    </row>
    <row r="269" spans="1:4" ht="25.5">
      <c r="A269" s="4" t="s">
        <v>561</v>
      </c>
      <c r="B269" s="5" t="s">
        <v>562</v>
      </c>
      <c r="C269" s="6" t="s">
        <v>385</v>
      </c>
      <c r="D269" s="7">
        <v>64.27</v>
      </c>
    </row>
    <row r="270" spans="1:4" ht="38.25">
      <c r="A270" s="8" t="s">
        <v>563</v>
      </c>
      <c r="B270" s="9" t="s">
        <v>564</v>
      </c>
      <c r="C270" s="10" t="s">
        <v>385</v>
      </c>
      <c r="D270" s="11">
        <v>3.07</v>
      </c>
    </row>
    <row r="271" spans="1:4" ht="25.5">
      <c r="A271" s="4" t="s">
        <v>565</v>
      </c>
      <c r="B271" s="5" t="s">
        <v>566</v>
      </c>
      <c r="C271" s="6" t="s">
        <v>385</v>
      </c>
      <c r="D271" s="7">
        <v>295.57</v>
      </c>
    </row>
    <row r="272" spans="1:4" ht="25.5">
      <c r="A272" s="8" t="s">
        <v>567</v>
      </c>
      <c r="B272" s="9" t="s">
        <v>568</v>
      </c>
      <c r="C272" s="10" t="s">
        <v>385</v>
      </c>
      <c r="D272" s="11">
        <v>696.67</v>
      </c>
    </row>
    <row r="273" spans="1:4" ht="25.5">
      <c r="A273" s="4" t="s">
        <v>569</v>
      </c>
      <c r="B273" s="5" t="s">
        <v>570</v>
      </c>
      <c r="C273" s="6" t="s">
        <v>385</v>
      </c>
      <c r="D273" s="7">
        <v>583.88</v>
      </c>
    </row>
    <row r="274" spans="1:4" ht="25.5">
      <c r="A274" s="8" t="s">
        <v>571</v>
      </c>
      <c r="B274" s="9" t="s">
        <v>572</v>
      </c>
      <c r="C274" s="10" t="s">
        <v>385</v>
      </c>
      <c r="D274" s="11">
        <v>154.4</v>
      </c>
    </row>
    <row r="275" spans="1:4" ht="38.25">
      <c r="A275" s="4" t="s">
        <v>573</v>
      </c>
      <c r="B275" s="5" t="s">
        <v>574</v>
      </c>
      <c r="C275" s="6" t="s">
        <v>385</v>
      </c>
      <c r="D275" s="7">
        <v>147.79</v>
      </c>
    </row>
    <row r="276" spans="1:4" ht="25.5">
      <c r="A276" s="8" t="s">
        <v>575</v>
      </c>
      <c r="B276" s="9" t="s">
        <v>576</v>
      </c>
      <c r="C276" s="10" t="s">
        <v>385</v>
      </c>
      <c r="D276" s="11">
        <v>6.46</v>
      </c>
    </row>
    <row r="277" spans="1:4" ht="25.5">
      <c r="A277" s="4" t="s">
        <v>577</v>
      </c>
      <c r="B277" s="5" t="s">
        <v>578</v>
      </c>
      <c r="C277" s="6" t="s">
        <v>385</v>
      </c>
      <c r="D277" s="7">
        <v>123.67</v>
      </c>
    </row>
    <row r="278" spans="1:4" ht="38.25">
      <c r="A278" s="8" t="s">
        <v>579</v>
      </c>
      <c r="B278" s="9" t="s">
        <v>580</v>
      </c>
      <c r="C278" s="10" t="s">
        <v>385</v>
      </c>
      <c r="D278" s="11">
        <v>150.6</v>
      </c>
    </row>
    <row r="279" spans="1:4" ht="38.25">
      <c r="A279" s="4" t="s">
        <v>581</v>
      </c>
      <c r="B279" s="5" t="s">
        <v>582</v>
      </c>
      <c r="C279" s="6" t="s">
        <v>385</v>
      </c>
      <c r="D279" s="7">
        <v>173.65</v>
      </c>
    </row>
    <row r="280" spans="1:4">
      <c r="A280" s="8" t="s">
        <v>583</v>
      </c>
      <c r="B280" s="9" t="s">
        <v>584</v>
      </c>
      <c r="C280" s="10"/>
      <c r="D280" s="11"/>
    </row>
    <row r="281" spans="1:4">
      <c r="A281" s="4" t="s">
        <v>585</v>
      </c>
      <c r="B281" s="5" t="s">
        <v>586</v>
      </c>
      <c r="C281" s="6" t="s">
        <v>587</v>
      </c>
      <c r="D281" s="7">
        <v>499.14</v>
      </c>
    </row>
    <row r="282" spans="1:4">
      <c r="A282" s="8" t="s">
        <v>588</v>
      </c>
      <c r="B282" s="9" t="s">
        <v>589</v>
      </c>
      <c r="C282" s="10" t="s">
        <v>587</v>
      </c>
      <c r="D282" s="11">
        <v>122.75</v>
      </c>
    </row>
    <row r="283" spans="1:4" ht="25.5">
      <c r="A283" s="4" t="s">
        <v>590</v>
      </c>
      <c r="B283" s="5" t="s">
        <v>591</v>
      </c>
      <c r="C283" s="6" t="s">
        <v>587</v>
      </c>
      <c r="D283" s="7">
        <v>106.4</v>
      </c>
    </row>
    <row r="284" spans="1:4">
      <c r="A284" s="8" t="s">
        <v>592</v>
      </c>
      <c r="B284" s="9" t="s">
        <v>593</v>
      </c>
      <c r="C284" s="10" t="s">
        <v>587</v>
      </c>
      <c r="D284" s="11">
        <v>125.42</v>
      </c>
    </row>
    <row r="285" spans="1:4" ht="25.5">
      <c r="A285" s="4" t="s">
        <v>594</v>
      </c>
      <c r="B285" s="5" t="s">
        <v>595</v>
      </c>
      <c r="C285" s="6" t="s">
        <v>587</v>
      </c>
      <c r="D285" s="7">
        <v>69.040000000000006</v>
      </c>
    </row>
    <row r="286" spans="1:4" ht="25.5">
      <c r="A286" s="8" t="s">
        <v>596</v>
      </c>
      <c r="B286" s="9" t="s">
        <v>597</v>
      </c>
      <c r="C286" s="10" t="s">
        <v>587</v>
      </c>
      <c r="D286" s="11">
        <v>144.44</v>
      </c>
    </row>
    <row r="287" spans="1:4" ht="25.5">
      <c r="A287" s="4" t="s">
        <v>598</v>
      </c>
      <c r="B287" s="5" t="s">
        <v>599</v>
      </c>
      <c r="C287" s="6" t="s">
        <v>587</v>
      </c>
      <c r="D287" s="7">
        <v>6.82</v>
      </c>
    </row>
    <row r="288" spans="1:4" ht="25.5">
      <c r="A288" s="8" t="s">
        <v>600</v>
      </c>
      <c r="B288" s="9" t="s">
        <v>601</v>
      </c>
      <c r="C288" s="10" t="s">
        <v>587</v>
      </c>
      <c r="D288" s="11">
        <v>122.53</v>
      </c>
    </row>
    <row r="289" spans="1:4" ht="25.5">
      <c r="A289" s="4" t="s">
        <v>602</v>
      </c>
      <c r="B289" s="5" t="s">
        <v>603</v>
      </c>
      <c r="C289" s="6" t="s">
        <v>587</v>
      </c>
      <c r="D289" s="7">
        <v>117.9</v>
      </c>
    </row>
    <row r="290" spans="1:4" ht="38.25">
      <c r="A290" s="8" t="s">
        <v>604</v>
      </c>
      <c r="B290" s="9" t="s">
        <v>605</v>
      </c>
      <c r="C290" s="10" t="s">
        <v>587</v>
      </c>
      <c r="D290" s="11">
        <v>126.36</v>
      </c>
    </row>
    <row r="291" spans="1:4" ht="25.5">
      <c r="A291" s="4" t="s">
        <v>606</v>
      </c>
      <c r="B291" s="5" t="s">
        <v>607</v>
      </c>
      <c r="C291" s="6" t="s">
        <v>587</v>
      </c>
      <c r="D291" s="7">
        <v>7.64</v>
      </c>
    </row>
    <row r="292" spans="1:4" ht="38.25">
      <c r="A292" s="8" t="s">
        <v>608</v>
      </c>
      <c r="B292" s="9" t="s">
        <v>609</v>
      </c>
      <c r="C292" s="10" t="s">
        <v>587</v>
      </c>
      <c r="D292" s="11">
        <v>470.7</v>
      </c>
    </row>
    <row r="293" spans="1:4" ht="25.5">
      <c r="A293" s="4" t="s">
        <v>610</v>
      </c>
      <c r="B293" s="5" t="s">
        <v>611</v>
      </c>
      <c r="C293" s="6" t="s">
        <v>385</v>
      </c>
      <c r="D293" s="7">
        <v>15.69</v>
      </c>
    </row>
    <row r="294" spans="1:4" ht="25.5">
      <c r="A294" s="8" t="s">
        <v>612</v>
      </c>
      <c r="B294" s="9" t="s">
        <v>613</v>
      </c>
      <c r="C294" s="10" t="s">
        <v>587</v>
      </c>
      <c r="D294" s="11">
        <v>17.84</v>
      </c>
    </row>
    <row r="295" spans="1:4">
      <c r="A295" s="4" t="s">
        <v>614</v>
      </c>
      <c r="B295" s="5" t="s">
        <v>615</v>
      </c>
      <c r="C295" s="6"/>
      <c r="D295" s="7"/>
    </row>
    <row r="296" spans="1:4" ht="25.5">
      <c r="A296" s="8" t="s">
        <v>616</v>
      </c>
      <c r="B296" s="9" t="s">
        <v>617</v>
      </c>
      <c r="C296" s="10" t="s">
        <v>618</v>
      </c>
      <c r="D296" s="11">
        <v>48.75</v>
      </c>
    </row>
    <row r="297" spans="1:4" ht="51">
      <c r="A297" s="4" t="s">
        <v>619</v>
      </c>
      <c r="B297" s="5" t="s">
        <v>620</v>
      </c>
      <c r="C297" s="6" t="s">
        <v>618</v>
      </c>
      <c r="D297" s="7">
        <v>34.9</v>
      </c>
    </row>
    <row r="298" spans="1:4" ht="51">
      <c r="A298" s="8" t="s">
        <v>621</v>
      </c>
      <c r="B298" s="9" t="s">
        <v>622</v>
      </c>
      <c r="C298" s="10" t="s">
        <v>618</v>
      </c>
      <c r="D298" s="11">
        <v>32.99</v>
      </c>
    </row>
    <row r="299" spans="1:4" ht="25.5">
      <c r="A299" s="4" t="s">
        <v>623</v>
      </c>
      <c r="B299" s="5" t="s">
        <v>624</v>
      </c>
      <c r="C299" s="6" t="s">
        <v>618</v>
      </c>
      <c r="D299" s="7">
        <v>42.23</v>
      </c>
    </row>
    <row r="300" spans="1:4" ht="38.25">
      <c r="A300" s="8" t="s">
        <v>625</v>
      </c>
      <c r="B300" s="9" t="s">
        <v>626</v>
      </c>
      <c r="C300" s="10" t="s">
        <v>618</v>
      </c>
      <c r="D300" s="11">
        <v>34.07</v>
      </c>
    </row>
    <row r="301" spans="1:4" ht="25.5">
      <c r="A301" s="4" t="s">
        <v>627</v>
      </c>
      <c r="B301" s="5" t="s">
        <v>628</v>
      </c>
      <c r="C301" s="6" t="s">
        <v>618</v>
      </c>
      <c r="D301" s="7">
        <v>3.06</v>
      </c>
    </row>
    <row r="302" spans="1:4" ht="38.25">
      <c r="A302" s="8" t="s">
        <v>629</v>
      </c>
      <c r="B302" s="9" t="s">
        <v>630</v>
      </c>
      <c r="C302" s="10" t="s">
        <v>618</v>
      </c>
      <c r="D302" s="11">
        <v>0.23</v>
      </c>
    </row>
    <row r="303" spans="1:4" ht="25.5">
      <c r="A303" s="4" t="s">
        <v>631</v>
      </c>
      <c r="B303" s="5" t="s">
        <v>632</v>
      </c>
      <c r="C303" s="6" t="s">
        <v>618</v>
      </c>
      <c r="D303" s="7">
        <v>37.9</v>
      </c>
    </row>
    <row r="304" spans="1:4">
      <c r="A304" s="8" t="s">
        <v>633</v>
      </c>
      <c r="B304" s="9" t="s">
        <v>634</v>
      </c>
      <c r="C304" s="10" t="s">
        <v>618</v>
      </c>
      <c r="D304" s="11">
        <v>68.16</v>
      </c>
    </row>
    <row r="305" spans="1:4" ht="25.5">
      <c r="A305" s="4" t="s">
        <v>635</v>
      </c>
      <c r="B305" s="5" t="s">
        <v>636</v>
      </c>
      <c r="C305" s="6" t="s">
        <v>618</v>
      </c>
      <c r="D305" s="7">
        <v>75.930000000000007</v>
      </c>
    </row>
    <row r="306" spans="1:4" ht="25.5">
      <c r="A306" s="8" t="s">
        <v>637</v>
      </c>
      <c r="B306" s="9" t="s">
        <v>638</v>
      </c>
      <c r="C306" s="10" t="s">
        <v>618</v>
      </c>
      <c r="D306" s="11">
        <v>3.12</v>
      </c>
    </row>
    <row r="307" spans="1:4" ht="25.5">
      <c r="A307" s="4" t="s">
        <v>639</v>
      </c>
      <c r="B307" s="5" t="s">
        <v>640</v>
      </c>
      <c r="C307" s="6" t="s">
        <v>618</v>
      </c>
      <c r="D307" s="7">
        <v>26.69</v>
      </c>
    </row>
    <row r="308" spans="1:4" ht="25.5">
      <c r="A308" s="8" t="s">
        <v>641</v>
      </c>
      <c r="B308" s="9" t="s">
        <v>642</v>
      </c>
      <c r="C308" s="10" t="s">
        <v>618</v>
      </c>
      <c r="D308" s="11">
        <v>70.819999999999993</v>
      </c>
    </row>
    <row r="309" spans="1:4" ht="25.5">
      <c r="A309" s="4" t="s">
        <v>643</v>
      </c>
      <c r="B309" s="5" t="s">
        <v>644</v>
      </c>
      <c r="C309" s="6" t="s">
        <v>618</v>
      </c>
      <c r="D309" s="7">
        <v>71.13</v>
      </c>
    </row>
    <row r="310" spans="1:4" ht="25.5">
      <c r="A310" s="8" t="s">
        <v>645</v>
      </c>
      <c r="B310" s="9" t="s">
        <v>646</v>
      </c>
      <c r="C310" s="10" t="s">
        <v>618</v>
      </c>
      <c r="D310" s="11">
        <v>188.88</v>
      </c>
    </row>
    <row r="311" spans="1:4" ht="25.5">
      <c r="A311" s="4" t="s">
        <v>647</v>
      </c>
      <c r="B311" s="5" t="s">
        <v>648</v>
      </c>
      <c r="C311" s="6" t="s">
        <v>618</v>
      </c>
      <c r="D311" s="7">
        <v>24.71</v>
      </c>
    </row>
    <row r="312" spans="1:4" ht="38.25">
      <c r="A312" s="8" t="s">
        <v>649</v>
      </c>
      <c r="B312" s="9" t="s">
        <v>650</v>
      </c>
      <c r="C312" s="10" t="s">
        <v>618</v>
      </c>
      <c r="D312" s="11">
        <v>32.1</v>
      </c>
    </row>
    <row r="313" spans="1:4" ht="25.5">
      <c r="A313" s="4" t="s">
        <v>651</v>
      </c>
      <c r="B313" s="5" t="s">
        <v>652</v>
      </c>
      <c r="C313" s="6" t="s">
        <v>618</v>
      </c>
      <c r="D313" s="7">
        <v>51.03</v>
      </c>
    </row>
    <row r="314" spans="1:4" ht="51">
      <c r="A314" s="8" t="s">
        <v>653</v>
      </c>
      <c r="B314" s="9" t="s">
        <v>654</v>
      </c>
      <c r="C314" s="10" t="s">
        <v>618</v>
      </c>
      <c r="D314" s="11">
        <v>34.29</v>
      </c>
    </row>
    <row r="315" spans="1:4" ht="25.5">
      <c r="A315" s="4" t="s">
        <v>655</v>
      </c>
      <c r="B315" s="5" t="s">
        <v>656</v>
      </c>
      <c r="C315" s="6" t="s">
        <v>618</v>
      </c>
      <c r="D315" s="7">
        <v>5.12</v>
      </c>
    </row>
    <row r="316" spans="1:4" ht="38.25">
      <c r="A316" s="8" t="s">
        <v>657</v>
      </c>
      <c r="B316" s="9" t="s">
        <v>658</v>
      </c>
      <c r="C316" s="10" t="s">
        <v>618</v>
      </c>
      <c r="D316" s="11">
        <v>26.88</v>
      </c>
    </row>
    <row r="317" spans="1:4">
      <c r="A317" s="4" t="s">
        <v>659</v>
      </c>
      <c r="B317" s="5" t="s">
        <v>660</v>
      </c>
      <c r="C317" s="6" t="s">
        <v>618</v>
      </c>
      <c r="D317" s="7">
        <v>43.2</v>
      </c>
    </row>
    <row r="318" spans="1:4" ht="25.5">
      <c r="A318" s="8" t="s">
        <v>661</v>
      </c>
      <c r="B318" s="9" t="s">
        <v>662</v>
      </c>
      <c r="C318" s="10" t="s">
        <v>618</v>
      </c>
      <c r="D318" s="11">
        <v>37.4</v>
      </c>
    </row>
    <row r="319" spans="1:4" ht="25.5">
      <c r="A319" s="4" t="s">
        <v>663</v>
      </c>
      <c r="B319" s="5" t="s">
        <v>664</v>
      </c>
      <c r="C319" s="6" t="s">
        <v>618</v>
      </c>
      <c r="D319" s="7">
        <v>37</v>
      </c>
    </row>
    <row r="320" spans="1:4" ht="38.25">
      <c r="A320" s="8" t="s">
        <v>665</v>
      </c>
      <c r="B320" s="9" t="s">
        <v>666</v>
      </c>
      <c r="C320" s="10" t="s">
        <v>618</v>
      </c>
      <c r="D320" s="11">
        <v>42.19</v>
      </c>
    </row>
    <row r="321" spans="1:4" ht="25.5">
      <c r="A321" s="4" t="s">
        <v>667</v>
      </c>
      <c r="B321" s="5" t="s">
        <v>668</v>
      </c>
      <c r="C321" s="6" t="s">
        <v>618</v>
      </c>
      <c r="D321" s="7">
        <v>5.61</v>
      </c>
    </row>
    <row r="322" spans="1:4" ht="25.5">
      <c r="A322" s="8" t="s">
        <v>669</v>
      </c>
      <c r="B322" s="9" t="s">
        <v>670</v>
      </c>
      <c r="C322" s="10" t="s">
        <v>618</v>
      </c>
      <c r="D322" s="11">
        <v>13.82</v>
      </c>
    </row>
    <row r="323" spans="1:4" ht="38.25">
      <c r="A323" s="4" t="s">
        <v>671</v>
      </c>
      <c r="B323" s="5" t="s">
        <v>672</v>
      </c>
      <c r="C323" s="6" t="s">
        <v>618</v>
      </c>
      <c r="D323" s="7">
        <v>17.23</v>
      </c>
    </row>
    <row r="324" spans="1:4" ht="25.5">
      <c r="A324" s="8" t="s">
        <v>673</v>
      </c>
      <c r="B324" s="9" t="s">
        <v>674</v>
      </c>
      <c r="C324" s="10" t="s">
        <v>618</v>
      </c>
      <c r="D324" s="11">
        <v>2.4</v>
      </c>
    </row>
    <row r="325" spans="1:4" ht="38.25">
      <c r="A325" s="4" t="s">
        <v>675</v>
      </c>
      <c r="B325" s="5" t="s">
        <v>676</v>
      </c>
      <c r="C325" s="6" t="s">
        <v>618</v>
      </c>
      <c r="D325" s="7">
        <v>275.27</v>
      </c>
    </row>
    <row r="326" spans="1:4" ht="38.25">
      <c r="A326" s="8" t="s">
        <v>677</v>
      </c>
      <c r="B326" s="9" t="s">
        <v>678</v>
      </c>
      <c r="C326" s="10" t="s">
        <v>618</v>
      </c>
      <c r="D326" s="11">
        <v>35.93</v>
      </c>
    </row>
    <row r="327" spans="1:4" ht="25.5">
      <c r="A327" s="4" t="s">
        <v>679</v>
      </c>
      <c r="B327" s="5" t="s">
        <v>680</v>
      </c>
      <c r="C327" s="6" t="s">
        <v>618</v>
      </c>
      <c r="D327" s="7">
        <v>54.71</v>
      </c>
    </row>
    <row r="328" spans="1:4" ht="25.5">
      <c r="A328" s="8" t="s">
        <v>681</v>
      </c>
      <c r="B328" s="9" t="s">
        <v>682</v>
      </c>
      <c r="C328" s="10" t="s">
        <v>618</v>
      </c>
      <c r="D328" s="11">
        <v>47.87</v>
      </c>
    </row>
    <row r="329" spans="1:4" ht="25.5">
      <c r="A329" s="4" t="s">
        <v>683</v>
      </c>
      <c r="B329" s="5" t="s">
        <v>684</v>
      </c>
      <c r="C329" s="6" t="s">
        <v>618</v>
      </c>
      <c r="D329" s="7">
        <v>59.16</v>
      </c>
    </row>
    <row r="330" spans="1:4" ht="25.5">
      <c r="A330" s="8" t="s">
        <v>685</v>
      </c>
      <c r="B330" s="9" t="s">
        <v>686</v>
      </c>
      <c r="C330" s="10" t="s">
        <v>618</v>
      </c>
      <c r="D330" s="11">
        <v>12.63</v>
      </c>
    </row>
    <row r="331" spans="1:4" ht="38.25">
      <c r="A331" s="4" t="s">
        <v>687</v>
      </c>
      <c r="B331" s="5" t="s">
        <v>688</v>
      </c>
      <c r="C331" s="6" t="s">
        <v>618</v>
      </c>
      <c r="D331" s="7">
        <v>23.82</v>
      </c>
    </row>
    <row r="332" spans="1:4" ht="25.5">
      <c r="A332" s="8" t="s">
        <v>689</v>
      </c>
      <c r="B332" s="9" t="s">
        <v>690</v>
      </c>
      <c r="C332" s="10" t="s">
        <v>618</v>
      </c>
      <c r="D332" s="11">
        <v>12.85</v>
      </c>
    </row>
    <row r="333" spans="1:4">
      <c r="A333" s="4" t="s">
        <v>691</v>
      </c>
      <c r="B333" s="5" t="s">
        <v>692</v>
      </c>
      <c r="C333" s="6" t="s">
        <v>618</v>
      </c>
      <c r="D333" s="7">
        <v>38.630000000000003</v>
      </c>
    </row>
    <row r="334" spans="1:4">
      <c r="A334" s="8" t="s">
        <v>693</v>
      </c>
      <c r="B334" s="9" t="s">
        <v>694</v>
      </c>
      <c r="C334" s="10" t="s">
        <v>618</v>
      </c>
      <c r="D334" s="11">
        <v>36.15</v>
      </c>
    </row>
    <row r="335" spans="1:4" ht="25.5">
      <c r="A335" s="4" t="s">
        <v>695</v>
      </c>
      <c r="B335" s="5" t="s">
        <v>696</v>
      </c>
      <c r="C335" s="6" t="s">
        <v>618</v>
      </c>
      <c r="D335" s="7">
        <v>210.71</v>
      </c>
    </row>
    <row r="336" spans="1:4">
      <c r="A336" s="8" t="s">
        <v>697</v>
      </c>
      <c r="B336" s="9" t="s">
        <v>698</v>
      </c>
      <c r="C336" s="10" t="s">
        <v>618</v>
      </c>
      <c r="D336" s="11">
        <v>42.15</v>
      </c>
    </row>
    <row r="337" spans="1:4" ht="25.5">
      <c r="A337" s="4" t="s">
        <v>699</v>
      </c>
      <c r="B337" s="5" t="s">
        <v>700</v>
      </c>
      <c r="C337" s="6" t="s">
        <v>618</v>
      </c>
      <c r="D337" s="7">
        <v>36.56</v>
      </c>
    </row>
    <row r="338" spans="1:4">
      <c r="A338" s="8" t="s">
        <v>701</v>
      </c>
      <c r="B338" s="9" t="s">
        <v>702</v>
      </c>
      <c r="C338" s="10" t="s">
        <v>476</v>
      </c>
      <c r="D338" s="11">
        <v>18.48</v>
      </c>
    </row>
    <row r="339" spans="1:4" ht="38.25">
      <c r="A339" s="4" t="s">
        <v>703</v>
      </c>
      <c r="B339" s="5" t="s">
        <v>704</v>
      </c>
      <c r="C339" s="6" t="s">
        <v>618</v>
      </c>
      <c r="D339" s="7">
        <v>39.76</v>
      </c>
    </row>
    <row r="340" spans="1:4" ht="25.5">
      <c r="A340" s="8" t="s">
        <v>705</v>
      </c>
      <c r="B340" s="9" t="s">
        <v>706</v>
      </c>
      <c r="C340" s="10" t="s">
        <v>618</v>
      </c>
      <c r="D340" s="11">
        <v>16.02</v>
      </c>
    </row>
    <row r="341" spans="1:4" ht="25.5">
      <c r="A341" s="4" t="s">
        <v>707</v>
      </c>
      <c r="B341" s="5" t="s">
        <v>708</v>
      </c>
      <c r="C341" s="6" t="s">
        <v>618</v>
      </c>
      <c r="D341" s="7">
        <v>4.53</v>
      </c>
    </row>
    <row r="342" spans="1:4" ht="38.25">
      <c r="A342" s="8" t="s">
        <v>709</v>
      </c>
      <c r="B342" s="9" t="s">
        <v>710</v>
      </c>
      <c r="C342" s="10" t="s">
        <v>618</v>
      </c>
      <c r="D342" s="11">
        <v>0.28000000000000003</v>
      </c>
    </row>
    <row r="343" spans="1:4" ht="38.25">
      <c r="A343" s="4" t="s">
        <v>711</v>
      </c>
      <c r="B343" s="5" t="s">
        <v>712</v>
      </c>
      <c r="C343" s="6" t="s">
        <v>618</v>
      </c>
      <c r="D343" s="7">
        <v>40.44</v>
      </c>
    </row>
    <row r="344" spans="1:4">
      <c r="A344" s="8" t="s">
        <v>713</v>
      </c>
      <c r="B344" s="9" t="s">
        <v>714</v>
      </c>
      <c r="C344" s="10" t="s">
        <v>618</v>
      </c>
      <c r="D344" s="11">
        <v>41.53</v>
      </c>
    </row>
    <row r="345" spans="1:4" ht="25.5">
      <c r="A345" s="4" t="s">
        <v>715</v>
      </c>
      <c r="B345" s="5" t="s">
        <v>716</v>
      </c>
      <c r="C345" s="6" t="s">
        <v>476</v>
      </c>
      <c r="D345" s="7">
        <v>35.64</v>
      </c>
    </row>
    <row r="346" spans="1:4">
      <c r="A346" s="8" t="s">
        <v>717</v>
      </c>
      <c r="B346" s="9" t="s">
        <v>718</v>
      </c>
      <c r="C346" s="10" t="s">
        <v>618</v>
      </c>
      <c r="D346" s="11">
        <v>5.15</v>
      </c>
    </row>
    <row r="347" spans="1:4" ht="25.5">
      <c r="A347" s="4" t="s">
        <v>719</v>
      </c>
      <c r="B347" s="5" t="s">
        <v>720</v>
      </c>
      <c r="C347" s="6" t="s">
        <v>618</v>
      </c>
      <c r="D347" s="7">
        <v>24.97</v>
      </c>
    </row>
    <row r="348" spans="1:4">
      <c r="A348" s="8" t="s">
        <v>721</v>
      </c>
      <c r="B348" s="9" t="s">
        <v>722</v>
      </c>
      <c r="C348" s="10" t="s">
        <v>618</v>
      </c>
      <c r="D348" s="11">
        <v>85.55</v>
      </c>
    </row>
    <row r="349" spans="1:4">
      <c r="A349" s="4" t="s">
        <v>723</v>
      </c>
      <c r="B349" s="5" t="s">
        <v>724</v>
      </c>
      <c r="C349" s="6" t="s">
        <v>618</v>
      </c>
      <c r="D349" s="7">
        <v>36.06</v>
      </c>
    </row>
    <row r="350" spans="1:4" ht="25.5">
      <c r="A350" s="8" t="s">
        <v>725</v>
      </c>
      <c r="B350" s="9" t="s">
        <v>726</v>
      </c>
      <c r="C350" s="10" t="s">
        <v>618</v>
      </c>
      <c r="D350" s="11">
        <v>38.96</v>
      </c>
    </row>
    <row r="351" spans="1:4" ht="25.5">
      <c r="A351" s="4" t="s">
        <v>727</v>
      </c>
      <c r="B351" s="5" t="s">
        <v>728</v>
      </c>
      <c r="C351" s="6" t="s">
        <v>618</v>
      </c>
      <c r="D351" s="7">
        <v>47.32</v>
      </c>
    </row>
    <row r="352" spans="1:4" ht="25.5">
      <c r="A352" s="8" t="s">
        <v>729</v>
      </c>
      <c r="B352" s="9" t="s">
        <v>730</v>
      </c>
      <c r="C352" s="10" t="s">
        <v>618</v>
      </c>
      <c r="D352" s="11">
        <v>0.37</v>
      </c>
    </row>
    <row r="353" spans="1:4" ht="25.5">
      <c r="A353" s="4" t="s">
        <v>731</v>
      </c>
      <c r="B353" s="5" t="s">
        <v>732</v>
      </c>
      <c r="C353" s="6" t="s">
        <v>618</v>
      </c>
      <c r="D353" s="7">
        <v>0.72</v>
      </c>
    </row>
    <row r="354" spans="1:4" ht="25.5">
      <c r="A354" s="8" t="s">
        <v>733</v>
      </c>
      <c r="B354" s="9" t="s">
        <v>734</v>
      </c>
      <c r="C354" s="10" t="s">
        <v>618</v>
      </c>
      <c r="D354" s="11">
        <v>0.86</v>
      </c>
    </row>
    <row r="355" spans="1:4" ht="25.5">
      <c r="A355" s="4" t="s">
        <v>735</v>
      </c>
      <c r="B355" s="5" t="s">
        <v>736</v>
      </c>
      <c r="C355" s="6" t="s">
        <v>618</v>
      </c>
      <c r="D355" s="7">
        <v>0.68</v>
      </c>
    </row>
    <row r="356" spans="1:4" ht="25.5">
      <c r="A356" s="8" t="s">
        <v>737</v>
      </c>
      <c r="B356" s="9" t="s">
        <v>738</v>
      </c>
      <c r="C356" s="10" t="s">
        <v>618</v>
      </c>
      <c r="D356" s="11">
        <v>4.4800000000000004</v>
      </c>
    </row>
    <row r="357" spans="1:4" ht="25.5">
      <c r="A357" s="4" t="s">
        <v>739</v>
      </c>
      <c r="B357" s="5" t="s">
        <v>740</v>
      </c>
      <c r="C357" s="6" t="s">
        <v>618</v>
      </c>
      <c r="D357" s="7">
        <v>5.94</v>
      </c>
    </row>
    <row r="358" spans="1:4" ht="38.25">
      <c r="A358" s="8" t="s">
        <v>741</v>
      </c>
      <c r="B358" s="9" t="s">
        <v>742</v>
      </c>
      <c r="C358" s="10" t="s">
        <v>618</v>
      </c>
      <c r="D358" s="11">
        <v>0.27</v>
      </c>
    </row>
    <row r="359" spans="1:4" ht="25.5">
      <c r="A359" s="4" t="s">
        <v>743</v>
      </c>
      <c r="B359" s="5" t="s">
        <v>744</v>
      </c>
      <c r="C359" s="6" t="s">
        <v>618</v>
      </c>
      <c r="D359" s="7">
        <v>61.16</v>
      </c>
    </row>
    <row r="360" spans="1:4" ht="25.5">
      <c r="A360" s="8" t="s">
        <v>745</v>
      </c>
      <c r="B360" s="9" t="s">
        <v>746</v>
      </c>
      <c r="C360" s="10" t="s">
        <v>618</v>
      </c>
      <c r="D360" s="11">
        <v>52.26</v>
      </c>
    </row>
    <row r="361" spans="1:4" ht="38.25">
      <c r="A361" s="4" t="s">
        <v>747</v>
      </c>
      <c r="B361" s="5" t="s">
        <v>748</v>
      </c>
      <c r="C361" s="6" t="s">
        <v>618</v>
      </c>
      <c r="D361" s="7">
        <v>0.27</v>
      </c>
    </row>
    <row r="362" spans="1:4" ht="25.5">
      <c r="A362" s="8" t="s">
        <v>749</v>
      </c>
      <c r="B362" s="9" t="s">
        <v>750</v>
      </c>
      <c r="C362" s="10" t="s">
        <v>618</v>
      </c>
      <c r="D362" s="11">
        <v>3.68</v>
      </c>
    </row>
    <row r="363" spans="1:4" ht="25.5">
      <c r="A363" s="4" t="s">
        <v>751</v>
      </c>
      <c r="B363" s="5" t="s">
        <v>752</v>
      </c>
      <c r="C363" s="6" t="s">
        <v>618</v>
      </c>
      <c r="D363" s="7">
        <v>59.3</v>
      </c>
    </row>
    <row r="364" spans="1:4" ht="25.5">
      <c r="A364" s="8" t="s">
        <v>753</v>
      </c>
      <c r="B364" s="9" t="s">
        <v>754</v>
      </c>
      <c r="C364" s="10" t="s">
        <v>618</v>
      </c>
      <c r="D364" s="11">
        <v>24.74</v>
      </c>
    </row>
    <row r="365" spans="1:4" ht="25.5">
      <c r="A365" s="4" t="s">
        <v>755</v>
      </c>
      <c r="B365" s="5" t="s">
        <v>756</v>
      </c>
      <c r="C365" s="6" t="s">
        <v>618</v>
      </c>
      <c r="D365" s="7">
        <v>33.15</v>
      </c>
    </row>
    <row r="366" spans="1:4" ht="38.25">
      <c r="A366" s="8" t="s">
        <v>757</v>
      </c>
      <c r="B366" s="9" t="s">
        <v>758</v>
      </c>
      <c r="C366" s="10" t="s">
        <v>618</v>
      </c>
      <c r="D366" s="11">
        <v>1.1100000000000001</v>
      </c>
    </row>
    <row r="367" spans="1:4" ht="38.25">
      <c r="A367" s="4" t="s">
        <v>759</v>
      </c>
      <c r="B367" s="5" t="s">
        <v>760</v>
      </c>
      <c r="C367" s="6" t="s">
        <v>618</v>
      </c>
      <c r="D367" s="7">
        <v>34.799999999999997</v>
      </c>
    </row>
    <row r="368" spans="1:4" ht="25.5">
      <c r="A368" s="8" t="s">
        <v>761</v>
      </c>
      <c r="B368" s="9" t="s">
        <v>762</v>
      </c>
      <c r="C368" s="10" t="s">
        <v>618</v>
      </c>
      <c r="D368" s="11">
        <v>100.24</v>
      </c>
    </row>
    <row r="369" spans="1:4" ht="25.5">
      <c r="A369" s="4" t="s">
        <v>763</v>
      </c>
      <c r="B369" s="5" t="s">
        <v>764</v>
      </c>
      <c r="C369" s="6" t="s">
        <v>618</v>
      </c>
      <c r="D369" s="7">
        <v>213.5</v>
      </c>
    </row>
    <row r="370" spans="1:4" ht="25.5">
      <c r="A370" s="8" t="s">
        <v>765</v>
      </c>
      <c r="B370" s="9" t="s">
        <v>766</v>
      </c>
      <c r="C370" s="10" t="s">
        <v>618</v>
      </c>
      <c r="D370" s="11">
        <v>187.54</v>
      </c>
    </row>
    <row r="371" spans="1:4" ht="25.5">
      <c r="A371" s="4" t="s">
        <v>767</v>
      </c>
      <c r="B371" s="5" t="s">
        <v>768</v>
      </c>
      <c r="C371" s="6" t="s">
        <v>618</v>
      </c>
      <c r="D371" s="7">
        <v>65.010000000000005</v>
      </c>
    </row>
    <row r="372" spans="1:4" ht="38.25">
      <c r="A372" s="8" t="s">
        <v>769</v>
      </c>
      <c r="B372" s="9" t="s">
        <v>770</v>
      </c>
      <c r="C372" s="10" t="s">
        <v>618</v>
      </c>
      <c r="D372" s="11">
        <v>63.82</v>
      </c>
    </row>
    <row r="373" spans="1:4" ht="25.5">
      <c r="A373" s="4" t="s">
        <v>771</v>
      </c>
      <c r="B373" s="5" t="s">
        <v>772</v>
      </c>
      <c r="C373" s="6" t="s">
        <v>618</v>
      </c>
      <c r="D373" s="7">
        <v>1.35</v>
      </c>
    </row>
    <row r="374" spans="1:4" ht="38.25">
      <c r="A374" s="8" t="s">
        <v>773</v>
      </c>
      <c r="B374" s="9" t="s">
        <v>774</v>
      </c>
      <c r="C374" s="10" t="s">
        <v>618</v>
      </c>
      <c r="D374" s="11">
        <v>37.68</v>
      </c>
    </row>
    <row r="375" spans="1:4" ht="38.25">
      <c r="A375" s="4" t="s">
        <v>775</v>
      </c>
      <c r="B375" s="5" t="s">
        <v>776</v>
      </c>
      <c r="C375" s="6" t="s">
        <v>618</v>
      </c>
      <c r="D375" s="7">
        <v>42.16</v>
      </c>
    </row>
    <row r="376" spans="1:4">
      <c r="A376" s="8" t="s">
        <v>777</v>
      </c>
      <c r="B376" s="9" t="s">
        <v>778</v>
      </c>
      <c r="C376" s="10"/>
      <c r="D376" s="11"/>
    </row>
    <row r="377" spans="1:4">
      <c r="A377" s="4" t="s">
        <v>779</v>
      </c>
      <c r="B377" s="5" t="s">
        <v>780</v>
      </c>
      <c r="C377" s="6" t="s">
        <v>781</v>
      </c>
      <c r="D377" s="7">
        <v>36.89</v>
      </c>
    </row>
    <row r="378" spans="1:4" ht="25.5">
      <c r="A378" s="8" t="s">
        <v>782</v>
      </c>
      <c r="B378" s="9" t="s">
        <v>783</v>
      </c>
      <c r="C378" s="10" t="s">
        <v>781</v>
      </c>
      <c r="D378" s="11">
        <v>35.03</v>
      </c>
    </row>
    <row r="379" spans="1:4">
      <c r="A379" s="4" t="s">
        <v>784</v>
      </c>
      <c r="B379" s="5" t="s">
        <v>785</v>
      </c>
      <c r="C379" s="6" t="s">
        <v>781</v>
      </c>
      <c r="D379" s="7">
        <v>76.8</v>
      </c>
    </row>
    <row r="380" spans="1:4" ht="25.5">
      <c r="A380" s="8" t="s">
        <v>786</v>
      </c>
      <c r="B380" s="9" t="s">
        <v>787</v>
      </c>
      <c r="C380" s="10" t="s">
        <v>781</v>
      </c>
      <c r="D380" s="11">
        <v>238.05</v>
      </c>
    </row>
    <row r="381" spans="1:4" ht="25.5">
      <c r="A381" s="4" t="s">
        <v>788</v>
      </c>
      <c r="B381" s="5" t="s">
        <v>789</v>
      </c>
      <c r="C381" s="6" t="s">
        <v>781</v>
      </c>
      <c r="D381" s="7">
        <v>28.23</v>
      </c>
    </row>
    <row r="382" spans="1:4" ht="25.5">
      <c r="A382" s="8" t="s">
        <v>790</v>
      </c>
      <c r="B382" s="9" t="s">
        <v>791</v>
      </c>
      <c r="C382" s="10" t="s">
        <v>781</v>
      </c>
      <c r="D382" s="11">
        <v>51.03</v>
      </c>
    </row>
    <row r="383" spans="1:4" ht="25.5">
      <c r="A383" s="4" t="s">
        <v>792</v>
      </c>
      <c r="B383" s="5" t="s">
        <v>793</v>
      </c>
      <c r="C383" s="6" t="s">
        <v>781</v>
      </c>
      <c r="D383" s="7">
        <v>40.729999999999997</v>
      </c>
    </row>
    <row r="384" spans="1:4" ht="25.5">
      <c r="A384" s="8" t="s">
        <v>794</v>
      </c>
      <c r="B384" s="9" t="s">
        <v>795</v>
      </c>
      <c r="C384" s="10" t="s">
        <v>781</v>
      </c>
      <c r="D384" s="11">
        <v>40.340000000000003</v>
      </c>
    </row>
    <row r="385" spans="1:4" ht="38.25">
      <c r="A385" s="4" t="s">
        <v>796</v>
      </c>
      <c r="B385" s="5" t="s">
        <v>797</v>
      </c>
      <c r="C385" s="6" t="s">
        <v>781</v>
      </c>
      <c r="D385" s="7">
        <v>45.53</v>
      </c>
    </row>
    <row r="386" spans="1:4" ht="25.5">
      <c r="A386" s="8" t="s">
        <v>798</v>
      </c>
      <c r="B386" s="9" t="s">
        <v>799</v>
      </c>
      <c r="C386" s="10" t="s">
        <v>781</v>
      </c>
      <c r="D386" s="11">
        <v>5.61</v>
      </c>
    </row>
    <row r="387" spans="1:4" ht="38.25">
      <c r="A387" s="4" t="s">
        <v>800</v>
      </c>
      <c r="B387" s="5" t="s">
        <v>801</v>
      </c>
      <c r="C387" s="6" t="s">
        <v>781</v>
      </c>
      <c r="D387" s="7">
        <v>278.61</v>
      </c>
    </row>
    <row r="388" spans="1:4" ht="25.5">
      <c r="A388" s="8" t="s">
        <v>802</v>
      </c>
      <c r="B388" s="9" t="s">
        <v>803</v>
      </c>
      <c r="C388" s="10" t="s">
        <v>781</v>
      </c>
      <c r="D388" s="11">
        <v>15</v>
      </c>
    </row>
    <row r="389" spans="1:4">
      <c r="A389" s="4" t="s">
        <v>804</v>
      </c>
      <c r="B389" s="5" t="s">
        <v>805</v>
      </c>
      <c r="C389" s="6" t="s">
        <v>476</v>
      </c>
      <c r="D389" s="7">
        <v>14.74</v>
      </c>
    </row>
    <row r="390" spans="1:4" ht="25.5">
      <c r="A390" s="8" t="s">
        <v>806</v>
      </c>
      <c r="B390" s="9" t="s">
        <v>807</v>
      </c>
      <c r="C390" s="10" t="s">
        <v>781</v>
      </c>
      <c r="D390" s="11">
        <v>5.12</v>
      </c>
    </row>
    <row r="391" spans="1:4">
      <c r="A391" s="4" t="s">
        <v>808</v>
      </c>
      <c r="B391" s="5" t="s">
        <v>809</v>
      </c>
      <c r="C391" s="6"/>
      <c r="D391" s="7"/>
    </row>
    <row r="392" spans="1:4" ht="25.5">
      <c r="A392" s="8" t="s">
        <v>810</v>
      </c>
      <c r="B392" s="9" t="s">
        <v>811</v>
      </c>
      <c r="C392" s="10" t="s">
        <v>476</v>
      </c>
      <c r="D392" s="11">
        <v>14.18</v>
      </c>
    </row>
    <row r="393" spans="1:4">
      <c r="A393" s="4" t="s">
        <v>812</v>
      </c>
      <c r="B393" s="5" t="s">
        <v>813</v>
      </c>
      <c r="C393" s="6" t="s">
        <v>476</v>
      </c>
      <c r="D393" s="7">
        <v>4.9800000000000004</v>
      </c>
    </row>
    <row r="394" spans="1:4">
      <c r="A394" s="8" t="s">
        <v>814</v>
      </c>
      <c r="B394" s="9" t="s">
        <v>815</v>
      </c>
      <c r="C394" s="10" t="s">
        <v>476</v>
      </c>
      <c r="D394" s="11">
        <v>71.819999999999993</v>
      </c>
    </row>
    <row r="395" spans="1:4" ht="25.5">
      <c r="A395" s="4" t="s">
        <v>816</v>
      </c>
      <c r="B395" s="5" t="s">
        <v>817</v>
      </c>
      <c r="C395" s="6" t="s">
        <v>476</v>
      </c>
      <c r="D395" s="7">
        <v>25.44</v>
      </c>
    </row>
    <row r="396" spans="1:4" ht="25.5">
      <c r="A396" s="8" t="s">
        <v>818</v>
      </c>
      <c r="B396" s="9" t="s">
        <v>819</v>
      </c>
      <c r="C396" s="10" t="s">
        <v>476</v>
      </c>
      <c r="D396" s="11">
        <v>5.72</v>
      </c>
    </row>
    <row r="397" spans="1:4" ht="25.5">
      <c r="A397" s="4" t="s">
        <v>820</v>
      </c>
      <c r="B397" s="5" t="s">
        <v>821</v>
      </c>
      <c r="C397" s="6" t="s">
        <v>476</v>
      </c>
      <c r="D397" s="7">
        <v>35.770000000000003</v>
      </c>
    </row>
    <row r="398" spans="1:4" ht="38.25">
      <c r="A398" s="8" t="s">
        <v>822</v>
      </c>
      <c r="B398" s="9" t="s">
        <v>823</v>
      </c>
      <c r="C398" s="10" t="s">
        <v>476</v>
      </c>
      <c r="D398" s="11">
        <v>46.53</v>
      </c>
    </row>
    <row r="399" spans="1:4" ht="25.5">
      <c r="A399" s="4" t="s">
        <v>824</v>
      </c>
      <c r="B399" s="5" t="s">
        <v>825</v>
      </c>
      <c r="C399" s="6" t="s">
        <v>476</v>
      </c>
      <c r="D399" s="7">
        <v>1.79</v>
      </c>
    </row>
    <row r="400" spans="1:4" ht="51">
      <c r="A400" s="8" t="s">
        <v>826</v>
      </c>
      <c r="B400" s="9" t="s">
        <v>827</v>
      </c>
      <c r="C400" s="10" t="s">
        <v>476</v>
      </c>
      <c r="D400" s="11">
        <v>15.45</v>
      </c>
    </row>
    <row r="401" spans="1:4" ht="51">
      <c r="A401" s="4" t="s">
        <v>828</v>
      </c>
      <c r="B401" s="5" t="s">
        <v>829</v>
      </c>
      <c r="C401" s="6" t="s">
        <v>476</v>
      </c>
      <c r="D401" s="7">
        <v>13.74</v>
      </c>
    </row>
    <row r="402" spans="1:4" ht="51">
      <c r="A402" s="8" t="s">
        <v>830</v>
      </c>
      <c r="B402" s="9" t="s">
        <v>831</v>
      </c>
      <c r="C402" s="10" t="s">
        <v>476</v>
      </c>
      <c r="D402" s="11">
        <v>35.630000000000003</v>
      </c>
    </row>
    <row r="403" spans="1:4" ht="25.5">
      <c r="A403" s="4" t="s">
        <v>832</v>
      </c>
      <c r="B403" s="5" t="s">
        <v>833</v>
      </c>
      <c r="C403" s="6" t="s">
        <v>476</v>
      </c>
      <c r="D403" s="7">
        <v>24.63</v>
      </c>
    </row>
    <row r="404" spans="1:4" ht="25.5">
      <c r="A404" s="8" t="s">
        <v>834</v>
      </c>
      <c r="B404" s="9" t="s">
        <v>835</v>
      </c>
      <c r="C404" s="10" t="s">
        <v>476</v>
      </c>
      <c r="D404" s="11">
        <v>14.83</v>
      </c>
    </row>
    <row r="405" spans="1:4" ht="25.5">
      <c r="A405" s="4" t="s">
        <v>836</v>
      </c>
      <c r="B405" s="5" t="s">
        <v>837</v>
      </c>
      <c r="C405" s="6" t="s">
        <v>476</v>
      </c>
      <c r="D405" s="7">
        <v>17.59</v>
      </c>
    </row>
    <row r="406" spans="1:4" ht="38.25">
      <c r="A406" s="8" t="s">
        <v>838</v>
      </c>
      <c r="B406" s="9" t="s">
        <v>839</v>
      </c>
      <c r="C406" s="10" t="s">
        <v>476</v>
      </c>
      <c r="D406" s="11">
        <v>14.84</v>
      </c>
    </row>
    <row r="407" spans="1:4" ht="38.25">
      <c r="A407" s="4" t="s">
        <v>840</v>
      </c>
      <c r="B407" s="5" t="s">
        <v>841</v>
      </c>
      <c r="C407" s="6" t="s">
        <v>476</v>
      </c>
      <c r="D407" s="7">
        <v>17.55</v>
      </c>
    </row>
    <row r="408" spans="1:4" ht="25.5">
      <c r="A408" s="8" t="s">
        <v>842</v>
      </c>
      <c r="B408" s="9" t="s">
        <v>843</v>
      </c>
      <c r="C408" s="10" t="s">
        <v>476</v>
      </c>
      <c r="D408" s="11">
        <v>10.55</v>
      </c>
    </row>
    <row r="409" spans="1:4" ht="25.5">
      <c r="A409" s="4" t="s">
        <v>844</v>
      </c>
      <c r="B409" s="5" t="s">
        <v>845</v>
      </c>
      <c r="C409" s="6" t="s">
        <v>476</v>
      </c>
      <c r="D409" s="7">
        <v>21.24</v>
      </c>
    </row>
    <row r="410" spans="1:4" ht="38.25">
      <c r="A410" s="8" t="s">
        <v>846</v>
      </c>
      <c r="B410" s="9" t="s">
        <v>847</v>
      </c>
      <c r="C410" s="10" t="s">
        <v>476</v>
      </c>
      <c r="D410" s="11">
        <v>0.11</v>
      </c>
    </row>
    <row r="411" spans="1:4" ht="38.25">
      <c r="A411" s="4" t="s">
        <v>848</v>
      </c>
      <c r="B411" s="5" t="s">
        <v>849</v>
      </c>
      <c r="C411" s="6" t="s">
        <v>476</v>
      </c>
      <c r="D411" s="7">
        <v>4.1900000000000004</v>
      </c>
    </row>
    <row r="412" spans="1:4">
      <c r="A412" s="8" t="s">
        <v>850</v>
      </c>
      <c r="B412" s="9" t="s">
        <v>851</v>
      </c>
      <c r="C412" s="10" t="s">
        <v>476</v>
      </c>
      <c r="D412" s="11">
        <v>23.08</v>
      </c>
    </row>
    <row r="413" spans="1:4">
      <c r="A413" s="4" t="s">
        <v>852</v>
      </c>
      <c r="B413" s="5" t="s">
        <v>853</v>
      </c>
      <c r="C413" s="6" t="s">
        <v>476</v>
      </c>
      <c r="D413" s="7">
        <v>20.100000000000001</v>
      </c>
    </row>
    <row r="414" spans="1:4">
      <c r="A414" s="8" t="s">
        <v>854</v>
      </c>
      <c r="B414" s="9" t="s">
        <v>855</v>
      </c>
      <c r="C414" s="10" t="s">
        <v>476</v>
      </c>
      <c r="D414" s="11">
        <v>248.45</v>
      </c>
    </row>
    <row r="415" spans="1:4">
      <c r="A415" s="4" t="s">
        <v>856</v>
      </c>
      <c r="B415" s="5" t="s">
        <v>857</v>
      </c>
      <c r="C415" s="6" t="s">
        <v>476</v>
      </c>
      <c r="D415" s="7">
        <v>162.27000000000001</v>
      </c>
    </row>
    <row r="416" spans="1:4">
      <c r="A416" s="8" t="s">
        <v>858</v>
      </c>
      <c r="B416" s="9" t="s">
        <v>859</v>
      </c>
      <c r="C416" s="10" t="s">
        <v>476</v>
      </c>
      <c r="D416" s="11">
        <v>10.73</v>
      </c>
    </row>
    <row r="417" spans="1:4" ht="25.5">
      <c r="A417" s="4" t="s">
        <v>860</v>
      </c>
      <c r="B417" s="5" t="s">
        <v>861</v>
      </c>
      <c r="C417" s="6" t="s">
        <v>476</v>
      </c>
      <c r="D417" s="7">
        <v>64.73</v>
      </c>
    </row>
    <row r="418" spans="1:4" ht="25.5">
      <c r="A418" s="8" t="s">
        <v>862</v>
      </c>
      <c r="B418" s="9" t="s">
        <v>863</v>
      </c>
      <c r="C418" s="10" t="s">
        <v>476</v>
      </c>
      <c r="D418" s="11">
        <v>77.680000000000007</v>
      </c>
    </row>
    <row r="419" spans="1:4">
      <c r="A419" s="4" t="s">
        <v>864</v>
      </c>
      <c r="B419" s="5" t="s">
        <v>865</v>
      </c>
      <c r="C419" s="6" t="s">
        <v>476</v>
      </c>
      <c r="D419" s="7">
        <v>13.81</v>
      </c>
    </row>
    <row r="420" spans="1:4">
      <c r="A420" s="8" t="s">
        <v>866</v>
      </c>
      <c r="B420" s="9" t="s">
        <v>867</v>
      </c>
      <c r="C420" s="10" t="s">
        <v>476</v>
      </c>
      <c r="D420" s="11">
        <v>25.01</v>
      </c>
    </row>
    <row r="421" spans="1:4" ht="25.5">
      <c r="A421" s="4" t="s">
        <v>868</v>
      </c>
      <c r="B421" s="5" t="s">
        <v>869</v>
      </c>
      <c r="C421" s="6" t="s">
        <v>476</v>
      </c>
      <c r="D421" s="7">
        <v>30.03</v>
      </c>
    </row>
    <row r="422" spans="1:4" ht="25.5">
      <c r="A422" s="8" t="s">
        <v>870</v>
      </c>
      <c r="B422" s="9" t="s">
        <v>871</v>
      </c>
      <c r="C422" s="10" t="s">
        <v>476</v>
      </c>
      <c r="D422" s="11">
        <v>43.15</v>
      </c>
    </row>
    <row r="423" spans="1:4" ht="25.5">
      <c r="A423" s="4" t="s">
        <v>872</v>
      </c>
      <c r="B423" s="5" t="s">
        <v>873</v>
      </c>
      <c r="C423" s="6" t="s">
        <v>476</v>
      </c>
      <c r="D423" s="7">
        <v>12.75</v>
      </c>
    </row>
    <row r="424" spans="1:4" ht="25.5">
      <c r="A424" s="8" t="s">
        <v>874</v>
      </c>
      <c r="B424" s="9" t="s">
        <v>875</v>
      </c>
      <c r="C424" s="10" t="s">
        <v>476</v>
      </c>
      <c r="D424" s="11">
        <v>147.41999999999999</v>
      </c>
    </row>
    <row r="425" spans="1:4" ht="25.5">
      <c r="A425" s="4" t="s">
        <v>876</v>
      </c>
      <c r="B425" s="5" t="s">
        <v>877</v>
      </c>
      <c r="C425" s="6" t="s">
        <v>476</v>
      </c>
      <c r="D425" s="7">
        <v>96.17</v>
      </c>
    </row>
    <row r="426" spans="1:4" ht="25.5">
      <c r="A426" s="8" t="s">
        <v>878</v>
      </c>
      <c r="B426" s="9" t="s">
        <v>879</v>
      </c>
      <c r="C426" s="10" t="s">
        <v>476</v>
      </c>
      <c r="D426" s="11">
        <v>90.62</v>
      </c>
    </row>
    <row r="427" spans="1:4" ht="25.5">
      <c r="A427" s="4" t="s">
        <v>880</v>
      </c>
      <c r="B427" s="5" t="s">
        <v>881</v>
      </c>
      <c r="C427" s="6" t="s">
        <v>476</v>
      </c>
      <c r="D427" s="7">
        <v>58.19</v>
      </c>
    </row>
    <row r="428" spans="1:4" ht="38.25">
      <c r="A428" s="8" t="s">
        <v>882</v>
      </c>
      <c r="B428" s="9" t="s">
        <v>883</v>
      </c>
      <c r="C428" s="10" t="s">
        <v>476</v>
      </c>
      <c r="D428" s="11">
        <v>44.03</v>
      </c>
    </row>
    <row r="429" spans="1:4" ht="25.5">
      <c r="A429" s="4" t="s">
        <v>884</v>
      </c>
      <c r="B429" s="5" t="s">
        <v>885</v>
      </c>
      <c r="C429" s="6" t="s">
        <v>476</v>
      </c>
      <c r="D429" s="7">
        <v>4.38</v>
      </c>
    </row>
    <row r="430" spans="1:4" ht="25.5">
      <c r="A430" s="8" t="s">
        <v>886</v>
      </c>
      <c r="B430" s="9" t="s">
        <v>887</v>
      </c>
      <c r="C430" s="10" t="s">
        <v>476</v>
      </c>
      <c r="D430" s="11">
        <v>35.15</v>
      </c>
    </row>
    <row r="431" spans="1:4" ht="25.5">
      <c r="A431" s="4" t="s">
        <v>888</v>
      </c>
      <c r="B431" s="5" t="s">
        <v>889</v>
      </c>
      <c r="C431" s="6" t="s">
        <v>476</v>
      </c>
      <c r="D431" s="7">
        <v>19.39</v>
      </c>
    </row>
    <row r="432" spans="1:4" ht="25.5">
      <c r="A432" s="8" t="s">
        <v>890</v>
      </c>
      <c r="B432" s="9" t="s">
        <v>891</v>
      </c>
      <c r="C432" s="10" t="s">
        <v>476</v>
      </c>
      <c r="D432" s="11">
        <v>85.53</v>
      </c>
    </row>
    <row r="433" spans="1:4" ht="25.5">
      <c r="A433" s="4" t="s">
        <v>892</v>
      </c>
      <c r="B433" s="5" t="s">
        <v>893</v>
      </c>
      <c r="C433" s="6" t="s">
        <v>476</v>
      </c>
      <c r="D433" s="7">
        <v>75.47</v>
      </c>
    </row>
    <row r="434" spans="1:4" ht="25.5">
      <c r="A434" s="8" t="s">
        <v>894</v>
      </c>
      <c r="B434" s="9" t="s">
        <v>895</v>
      </c>
      <c r="C434" s="10" t="s">
        <v>476</v>
      </c>
      <c r="D434" s="11">
        <v>174.58</v>
      </c>
    </row>
    <row r="435" spans="1:4" ht="25.5">
      <c r="A435" s="4" t="s">
        <v>896</v>
      </c>
      <c r="B435" s="5" t="s">
        <v>897</v>
      </c>
      <c r="C435" s="6" t="s">
        <v>476</v>
      </c>
      <c r="D435" s="7">
        <v>40.72</v>
      </c>
    </row>
    <row r="436" spans="1:4" ht="25.5">
      <c r="A436" s="8" t="s">
        <v>898</v>
      </c>
      <c r="B436" s="9" t="s">
        <v>899</v>
      </c>
      <c r="C436" s="10" t="s">
        <v>476</v>
      </c>
      <c r="D436" s="11">
        <v>19.39</v>
      </c>
    </row>
    <row r="437" spans="1:4" ht="25.5">
      <c r="A437" s="4" t="s">
        <v>900</v>
      </c>
      <c r="B437" s="5" t="s">
        <v>901</v>
      </c>
      <c r="C437" s="6" t="s">
        <v>476</v>
      </c>
      <c r="D437" s="7">
        <v>2.37</v>
      </c>
    </row>
    <row r="438" spans="1:4" ht="38.25">
      <c r="A438" s="8" t="s">
        <v>902</v>
      </c>
      <c r="B438" s="9" t="s">
        <v>903</v>
      </c>
      <c r="C438" s="10" t="s">
        <v>476</v>
      </c>
      <c r="D438" s="11">
        <v>13.06</v>
      </c>
    </row>
    <row r="439" spans="1:4" ht="38.25">
      <c r="A439" s="4" t="s">
        <v>904</v>
      </c>
      <c r="B439" s="5" t="s">
        <v>905</v>
      </c>
      <c r="C439" s="6" t="s">
        <v>476</v>
      </c>
      <c r="D439" s="7">
        <v>24.3</v>
      </c>
    </row>
    <row r="440" spans="1:4" ht="25.5">
      <c r="A440" s="8" t="s">
        <v>906</v>
      </c>
      <c r="B440" s="9" t="s">
        <v>907</v>
      </c>
      <c r="C440" s="10" t="s">
        <v>476</v>
      </c>
      <c r="D440" s="11">
        <v>20.07</v>
      </c>
    </row>
    <row r="441" spans="1:4" ht="38.25">
      <c r="A441" s="4" t="s">
        <v>908</v>
      </c>
      <c r="B441" s="5" t="s">
        <v>909</v>
      </c>
      <c r="C441" s="6" t="s">
        <v>476</v>
      </c>
      <c r="D441" s="7">
        <v>73.34</v>
      </c>
    </row>
    <row r="442" spans="1:4" ht="51">
      <c r="A442" s="8" t="s">
        <v>910</v>
      </c>
      <c r="B442" s="9" t="s">
        <v>911</v>
      </c>
      <c r="C442" s="10" t="s">
        <v>476</v>
      </c>
      <c r="D442" s="11">
        <v>14.91</v>
      </c>
    </row>
    <row r="443" spans="1:4" ht="51">
      <c r="A443" s="4" t="s">
        <v>912</v>
      </c>
      <c r="B443" s="5" t="s">
        <v>913</v>
      </c>
      <c r="C443" s="6" t="s">
        <v>476</v>
      </c>
      <c r="D443" s="7">
        <v>32.700000000000003</v>
      </c>
    </row>
    <row r="444" spans="1:4">
      <c r="A444" s="8" t="s">
        <v>914</v>
      </c>
      <c r="B444" s="9" t="s">
        <v>915</v>
      </c>
      <c r="C444" s="10" t="s">
        <v>476</v>
      </c>
      <c r="D444" s="11">
        <v>17.59</v>
      </c>
    </row>
    <row r="445" spans="1:4" ht="25.5">
      <c r="A445" s="4" t="s">
        <v>916</v>
      </c>
      <c r="B445" s="5" t="s">
        <v>917</v>
      </c>
      <c r="C445" s="6" t="s">
        <v>476</v>
      </c>
      <c r="D445" s="7">
        <v>5.12</v>
      </c>
    </row>
    <row r="446" spans="1:4" ht="25.5">
      <c r="A446" s="8" t="s">
        <v>918</v>
      </c>
      <c r="B446" s="9" t="s">
        <v>919</v>
      </c>
      <c r="C446" s="10" t="s">
        <v>476</v>
      </c>
      <c r="D446" s="11">
        <v>1.7</v>
      </c>
    </row>
    <row r="447" spans="1:4" ht="38.25">
      <c r="A447" s="4" t="s">
        <v>920</v>
      </c>
      <c r="B447" s="5" t="s">
        <v>921</v>
      </c>
      <c r="C447" s="6" t="s">
        <v>476</v>
      </c>
      <c r="D447" s="7">
        <v>12.04</v>
      </c>
    </row>
    <row r="448" spans="1:4" ht="51">
      <c r="A448" s="8" t="s">
        <v>922</v>
      </c>
      <c r="B448" s="9" t="s">
        <v>923</v>
      </c>
      <c r="C448" s="10" t="s">
        <v>476</v>
      </c>
      <c r="D448" s="11">
        <v>13.65</v>
      </c>
    </row>
    <row r="449" spans="1:4" ht="25.5">
      <c r="A449" s="4" t="s">
        <v>924</v>
      </c>
      <c r="B449" s="5" t="s">
        <v>925</v>
      </c>
      <c r="C449" s="6" t="s">
        <v>476</v>
      </c>
      <c r="D449" s="7">
        <v>26.52</v>
      </c>
    </row>
    <row r="450" spans="1:4" ht="25.5">
      <c r="A450" s="8" t="s">
        <v>926</v>
      </c>
      <c r="B450" s="9" t="s">
        <v>927</v>
      </c>
      <c r="C450" s="10" t="s">
        <v>476</v>
      </c>
      <c r="D450" s="11">
        <v>15.98</v>
      </c>
    </row>
    <row r="451" spans="1:4" ht="25.5">
      <c r="A451" s="4" t="s">
        <v>928</v>
      </c>
      <c r="B451" s="5" t="s">
        <v>929</v>
      </c>
      <c r="C451" s="6" t="s">
        <v>476</v>
      </c>
      <c r="D451" s="7">
        <v>47.03</v>
      </c>
    </row>
    <row r="452" spans="1:4" ht="38.25">
      <c r="A452" s="8" t="s">
        <v>930</v>
      </c>
      <c r="B452" s="9" t="s">
        <v>931</v>
      </c>
      <c r="C452" s="10" t="s">
        <v>476</v>
      </c>
      <c r="D452" s="11">
        <v>16.68</v>
      </c>
    </row>
    <row r="453" spans="1:4" ht="25.5">
      <c r="A453" s="4" t="s">
        <v>932</v>
      </c>
      <c r="B453" s="5" t="s">
        <v>933</v>
      </c>
      <c r="C453" s="6" t="s">
        <v>476</v>
      </c>
      <c r="D453" s="7">
        <v>20.71</v>
      </c>
    </row>
    <row r="454" spans="1:4" ht="25.5">
      <c r="A454" s="8" t="s">
        <v>934</v>
      </c>
      <c r="B454" s="9" t="s">
        <v>935</v>
      </c>
      <c r="C454" s="10" t="s">
        <v>476</v>
      </c>
      <c r="D454" s="11">
        <v>15.03</v>
      </c>
    </row>
    <row r="455" spans="1:4" ht="25.5">
      <c r="A455" s="4" t="s">
        <v>936</v>
      </c>
      <c r="B455" s="5" t="s">
        <v>937</v>
      </c>
      <c r="C455" s="6" t="s">
        <v>476</v>
      </c>
      <c r="D455" s="7">
        <v>20.02</v>
      </c>
    </row>
    <row r="456" spans="1:4" ht="25.5">
      <c r="A456" s="8" t="s">
        <v>938</v>
      </c>
      <c r="B456" s="9" t="s">
        <v>939</v>
      </c>
      <c r="C456" s="10" t="s">
        <v>476</v>
      </c>
      <c r="D456" s="11">
        <v>20.32</v>
      </c>
    </row>
    <row r="457" spans="1:4" ht="25.5">
      <c r="A457" s="4" t="s">
        <v>940</v>
      </c>
      <c r="B457" s="5" t="s">
        <v>941</v>
      </c>
      <c r="C457" s="6" t="s">
        <v>476</v>
      </c>
      <c r="D457" s="7">
        <v>11.8</v>
      </c>
    </row>
    <row r="458" spans="1:4" ht="25.5">
      <c r="A458" s="8" t="s">
        <v>942</v>
      </c>
      <c r="B458" s="9" t="s">
        <v>943</v>
      </c>
      <c r="C458" s="10" t="s">
        <v>476</v>
      </c>
      <c r="D458" s="11">
        <v>16.68</v>
      </c>
    </row>
    <row r="459" spans="1:4" ht="38.25">
      <c r="A459" s="4" t="s">
        <v>944</v>
      </c>
      <c r="B459" s="5" t="s">
        <v>945</v>
      </c>
      <c r="C459" s="6" t="s">
        <v>476</v>
      </c>
      <c r="D459" s="7">
        <v>23.14</v>
      </c>
    </row>
    <row r="460" spans="1:4" ht="38.25">
      <c r="A460" s="8" t="s">
        <v>946</v>
      </c>
      <c r="B460" s="9" t="s">
        <v>947</v>
      </c>
      <c r="C460" s="10" t="s">
        <v>476</v>
      </c>
      <c r="D460" s="11">
        <v>13.36</v>
      </c>
    </row>
    <row r="461" spans="1:4" ht="38.25">
      <c r="A461" s="4" t="s">
        <v>948</v>
      </c>
      <c r="B461" s="5" t="s">
        <v>949</v>
      </c>
      <c r="C461" s="6" t="s">
        <v>476</v>
      </c>
      <c r="D461" s="7">
        <v>74.7</v>
      </c>
    </row>
    <row r="462" spans="1:4" ht="25.5">
      <c r="A462" s="8" t="s">
        <v>950</v>
      </c>
      <c r="B462" s="9" t="s">
        <v>951</v>
      </c>
      <c r="C462" s="10" t="s">
        <v>476</v>
      </c>
      <c r="D462" s="11">
        <v>11.51</v>
      </c>
    </row>
    <row r="463" spans="1:4" ht="25.5">
      <c r="A463" s="4" t="s">
        <v>952</v>
      </c>
      <c r="B463" s="5" t="s">
        <v>953</v>
      </c>
      <c r="C463" s="6" t="s">
        <v>476</v>
      </c>
      <c r="D463" s="7">
        <v>20.02</v>
      </c>
    </row>
    <row r="464" spans="1:4" ht="38.25">
      <c r="A464" s="8" t="s">
        <v>954</v>
      </c>
      <c r="B464" s="9" t="s">
        <v>955</v>
      </c>
      <c r="C464" s="10" t="s">
        <v>476</v>
      </c>
      <c r="D464" s="11">
        <v>25.5</v>
      </c>
    </row>
    <row r="465" spans="1:4" ht="38.25">
      <c r="A465" s="4" t="s">
        <v>956</v>
      </c>
      <c r="B465" s="5" t="s">
        <v>957</v>
      </c>
      <c r="C465" s="6" t="s">
        <v>476</v>
      </c>
      <c r="D465" s="7">
        <v>14.72</v>
      </c>
    </row>
    <row r="466" spans="1:4" ht="38.25">
      <c r="A466" s="8" t="s">
        <v>958</v>
      </c>
      <c r="B466" s="9" t="s">
        <v>959</v>
      </c>
      <c r="C466" s="10" t="s">
        <v>476</v>
      </c>
      <c r="D466" s="11">
        <v>20.02</v>
      </c>
    </row>
    <row r="467" spans="1:4" ht="25.5">
      <c r="A467" s="4" t="s">
        <v>960</v>
      </c>
      <c r="B467" s="5" t="s">
        <v>961</v>
      </c>
      <c r="C467" s="6" t="s">
        <v>476</v>
      </c>
      <c r="D467" s="7">
        <v>2.68</v>
      </c>
    </row>
    <row r="468" spans="1:4" ht="25.5">
      <c r="A468" s="8" t="s">
        <v>962</v>
      </c>
      <c r="B468" s="9" t="s">
        <v>963</v>
      </c>
      <c r="C468" s="10" t="s">
        <v>476</v>
      </c>
      <c r="D468" s="11">
        <v>2.63</v>
      </c>
    </row>
    <row r="469" spans="1:4" ht="38.25">
      <c r="A469" s="4" t="s">
        <v>964</v>
      </c>
      <c r="B469" s="5" t="s">
        <v>965</v>
      </c>
      <c r="C469" s="6" t="s">
        <v>476</v>
      </c>
      <c r="D469" s="7">
        <v>5.7</v>
      </c>
    </row>
    <row r="470" spans="1:4" ht="38.25">
      <c r="A470" s="8" t="s">
        <v>966</v>
      </c>
      <c r="B470" s="9" t="s">
        <v>967</v>
      </c>
      <c r="C470" s="10" t="s">
        <v>476</v>
      </c>
      <c r="D470" s="11">
        <v>33.36</v>
      </c>
    </row>
    <row r="471" spans="1:4" ht="38.25">
      <c r="A471" s="4" t="s">
        <v>968</v>
      </c>
      <c r="B471" s="5" t="s">
        <v>969</v>
      </c>
      <c r="C471" s="6" t="s">
        <v>476</v>
      </c>
      <c r="D471" s="7">
        <v>125.32</v>
      </c>
    </row>
    <row r="472" spans="1:4" ht="38.25">
      <c r="A472" s="8" t="s">
        <v>970</v>
      </c>
      <c r="B472" s="9" t="s">
        <v>971</v>
      </c>
      <c r="C472" s="10" t="s">
        <v>476</v>
      </c>
      <c r="D472" s="11">
        <v>66.760000000000005</v>
      </c>
    </row>
    <row r="473" spans="1:4" ht="38.25">
      <c r="A473" s="4" t="s">
        <v>972</v>
      </c>
      <c r="B473" s="5" t="s">
        <v>973</v>
      </c>
      <c r="C473" s="6" t="s">
        <v>476</v>
      </c>
      <c r="D473" s="7">
        <v>16.48</v>
      </c>
    </row>
    <row r="474" spans="1:4" ht="25.5">
      <c r="A474" s="8" t="s">
        <v>974</v>
      </c>
      <c r="B474" s="9" t="s">
        <v>975</v>
      </c>
      <c r="C474" s="10" t="s">
        <v>476</v>
      </c>
      <c r="D474" s="11">
        <v>38.1</v>
      </c>
    </row>
    <row r="475" spans="1:4">
      <c r="A475" s="4" t="s">
        <v>976</v>
      </c>
      <c r="B475" s="5" t="s">
        <v>977</v>
      </c>
      <c r="C475" s="6" t="s">
        <v>476</v>
      </c>
      <c r="D475" s="7">
        <v>136.56</v>
      </c>
    </row>
    <row r="476" spans="1:4">
      <c r="A476" s="8" t="s">
        <v>978</v>
      </c>
      <c r="B476" s="9" t="s">
        <v>979</v>
      </c>
      <c r="C476" s="10" t="s">
        <v>476</v>
      </c>
      <c r="D476" s="11">
        <v>17.59</v>
      </c>
    </row>
    <row r="477" spans="1:4" ht="38.25">
      <c r="A477" s="4" t="s">
        <v>980</v>
      </c>
      <c r="B477" s="5" t="s">
        <v>981</v>
      </c>
      <c r="C477" s="6" t="s">
        <v>476</v>
      </c>
      <c r="D477" s="7">
        <v>90.98</v>
      </c>
    </row>
    <row r="478" spans="1:4" ht="38.25">
      <c r="A478" s="8" t="s">
        <v>982</v>
      </c>
      <c r="B478" s="9" t="s">
        <v>983</v>
      </c>
      <c r="C478" s="10" t="s">
        <v>476</v>
      </c>
      <c r="D478" s="11">
        <v>17.61</v>
      </c>
    </row>
    <row r="479" spans="1:4" ht="38.25">
      <c r="A479" s="4" t="s">
        <v>984</v>
      </c>
      <c r="B479" s="5" t="s">
        <v>985</v>
      </c>
      <c r="C479" s="6" t="s">
        <v>476</v>
      </c>
      <c r="D479" s="7">
        <v>33.549999999999997</v>
      </c>
    </row>
    <row r="480" spans="1:4" ht="25.5">
      <c r="A480" s="8" t="s">
        <v>986</v>
      </c>
      <c r="B480" s="9" t="s">
        <v>987</v>
      </c>
      <c r="C480" s="10" t="s">
        <v>476</v>
      </c>
      <c r="D480" s="11">
        <v>1.29</v>
      </c>
    </row>
    <row r="481" spans="1:4" ht="25.5">
      <c r="A481" s="4" t="s">
        <v>988</v>
      </c>
      <c r="B481" s="5" t="s">
        <v>989</v>
      </c>
      <c r="C481" s="6" t="s">
        <v>476</v>
      </c>
      <c r="D481" s="7">
        <v>11.33</v>
      </c>
    </row>
    <row r="482" spans="1:4" ht="25.5">
      <c r="A482" s="8" t="s">
        <v>990</v>
      </c>
      <c r="B482" s="9" t="s">
        <v>991</v>
      </c>
      <c r="C482" s="10" t="s">
        <v>476</v>
      </c>
      <c r="D482" s="11">
        <v>2.64</v>
      </c>
    </row>
    <row r="483" spans="1:4" ht="38.25">
      <c r="A483" s="4" t="s">
        <v>992</v>
      </c>
      <c r="B483" s="5" t="s">
        <v>993</v>
      </c>
      <c r="C483" s="6" t="s">
        <v>476</v>
      </c>
      <c r="D483" s="7">
        <v>10.78</v>
      </c>
    </row>
    <row r="484" spans="1:4" ht="38.25">
      <c r="A484" s="8" t="s">
        <v>994</v>
      </c>
      <c r="B484" s="9" t="s">
        <v>995</v>
      </c>
      <c r="C484" s="10" t="s">
        <v>476</v>
      </c>
      <c r="D484" s="11">
        <v>0.14000000000000001</v>
      </c>
    </row>
    <row r="485" spans="1:4" ht="25.5">
      <c r="A485" s="4" t="s">
        <v>996</v>
      </c>
      <c r="B485" s="5" t="s">
        <v>997</v>
      </c>
      <c r="C485" s="6" t="s">
        <v>476</v>
      </c>
      <c r="D485" s="7">
        <v>2.06</v>
      </c>
    </row>
    <row r="486" spans="1:4" ht="25.5">
      <c r="A486" s="8" t="s">
        <v>998</v>
      </c>
      <c r="B486" s="9" t="s">
        <v>999</v>
      </c>
      <c r="C486" s="10" t="s">
        <v>476</v>
      </c>
      <c r="D486" s="11">
        <v>0.81</v>
      </c>
    </row>
    <row r="487" spans="1:4" ht="25.5">
      <c r="A487" s="4" t="s">
        <v>1000</v>
      </c>
      <c r="B487" s="5" t="s">
        <v>1001</v>
      </c>
      <c r="C487" s="6" t="s">
        <v>476</v>
      </c>
      <c r="D487" s="7">
        <v>10.78</v>
      </c>
    </row>
    <row r="488" spans="1:4" ht="25.5">
      <c r="A488" s="8" t="s">
        <v>1002</v>
      </c>
      <c r="B488" s="9" t="s">
        <v>1003</v>
      </c>
      <c r="C488" s="10" t="s">
        <v>618</v>
      </c>
      <c r="D488" s="11">
        <v>37.29</v>
      </c>
    </row>
    <row r="489" spans="1:4">
      <c r="A489" s="4" t="s">
        <v>1004</v>
      </c>
      <c r="B489" s="5" t="s">
        <v>1005</v>
      </c>
      <c r="C489" s="6" t="s">
        <v>476</v>
      </c>
      <c r="D489" s="7">
        <v>28.27</v>
      </c>
    </row>
    <row r="490" spans="1:4">
      <c r="A490" s="8" t="s">
        <v>1006</v>
      </c>
      <c r="B490" s="9" t="s">
        <v>1007</v>
      </c>
      <c r="C490" s="10" t="s">
        <v>476</v>
      </c>
      <c r="D490" s="11">
        <v>9.01</v>
      </c>
    </row>
    <row r="491" spans="1:4" ht="25.5">
      <c r="A491" s="4" t="s">
        <v>1008</v>
      </c>
      <c r="B491" s="5" t="s">
        <v>1009</v>
      </c>
      <c r="C491" s="6" t="s">
        <v>476</v>
      </c>
      <c r="D491" s="7">
        <v>67.27</v>
      </c>
    </row>
    <row r="492" spans="1:4" ht="25.5">
      <c r="A492" s="8" t="s">
        <v>1010</v>
      </c>
      <c r="B492" s="9" t="s">
        <v>1011</v>
      </c>
      <c r="C492" s="10" t="s">
        <v>476</v>
      </c>
      <c r="D492" s="11">
        <v>191.32</v>
      </c>
    </row>
    <row r="493" spans="1:4" ht="25.5">
      <c r="A493" s="4" t="s">
        <v>1012</v>
      </c>
      <c r="B493" s="5" t="s">
        <v>1013</v>
      </c>
      <c r="C493" s="6" t="s">
        <v>476</v>
      </c>
      <c r="D493" s="7">
        <v>108.09</v>
      </c>
    </row>
    <row r="494" spans="1:4" ht="25.5">
      <c r="A494" s="8" t="s">
        <v>1014</v>
      </c>
      <c r="B494" s="9" t="s">
        <v>1015</v>
      </c>
      <c r="C494" s="10" t="s">
        <v>476</v>
      </c>
      <c r="D494" s="11">
        <v>58.41</v>
      </c>
    </row>
    <row r="495" spans="1:4">
      <c r="A495" s="4" t="s">
        <v>1016</v>
      </c>
      <c r="B495" s="5" t="s">
        <v>1017</v>
      </c>
      <c r="C495" s="6" t="s">
        <v>476</v>
      </c>
      <c r="D495" s="7">
        <v>33</v>
      </c>
    </row>
    <row r="496" spans="1:4" ht="25.5">
      <c r="A496" s="8" t="s">
        <v>1018</v>
      </c>
      <c r="B496" s="9" t="s">
        <v>1019</v>
      </c>
      <c r="C496" s="10" t="s">
        <v>476</v>
      </c>
      <c r="D496" s="11">
        <v>26.6</v>
      </c>
    </row>
    <row r="497" spans="1:4">
      <c r="A497" s="4" t="s">
        <v>1020</v>
      </c>
      <c r="B497" s="5" t="s">
        <v>1021</v>
      </c>
      <c r="C497" s="6" t="s">
        <v>476</v>
      </c>
      <c r="D497" s="7">
        <v>15.6</v>
      </c>
    </row>
    <row r="498" spans="1:4">
      <c r="A498" s="8" t="s">
        <v>1022</v>
      </c>
      <c r="B498" s="9" t="s">
        <v>1023</v>
      </c>
      <c r="C498" s="10" t="s">
        <v>476</v>
      </c>
      <c r="D498" s="11">
        <v>103.18</v>
      </c>
    </row>
    <row r="499" spans="1:4">
      <c r="A499" s="4" t="s">
        <v>1024</v>
      </c>
      <c r="B499" s="5" t="s">
        <v>1025</v>
      </c>
      <c r="C499" s="6" t="s">
        <v>476</v>
      </c>
      <c r="D499" s="7">
        <v>15.55</v>
      </c>
    </row>
    <row r="500" spans="1:4" ht="25.5">
      <c r="A500" s="8" t="s">
        <v>1026</v>
      </c>
      <c r="B500" s="9" t="s">
        <v>1027</v>
      </c>
      <c r="C500" s="10" t="s">
        <v>476</v>
      </c>
      <c r="D500" s="11">
        <v>19.88</v>
      </c>
    </row>
    <row r="501" spans="1:4">
      <c r="A501" s="4" t="s">
        <v>1028</v>
      </c>
      <c r="B501" s="5" t="s">
        <v>1029</v>
      </c>
      <c r="C501" s="6" t="s">
        <v>476</v>
      </c>
      <c r="D501" s="7">
        <v>66</v>
      </c>
    </row>
    <row r="502" spans="1:4">
      <c r="A502" s="8" t="s">
        <v>1030</v>
      </c>
      <c r="B502" s="9" t="s">
        <v>1031</v>
      </c>
      <c r="C502" s="10" t="s">
        <v>476</v>
      </c>
      <c r="D502" s="11">
        <v>21.05</v>
      </c>
    </row>
    <row r="503" spans="1:4">
      <c r="A503" s="4" t="s">
        <v>1032</v>
      </c>
      <c r="B503" s="5" t="s">
        <v>1033</v>
      </c>
      <c r="C503" s="6" t="s">
        <v>476</v>
      </c>
      <c r="D503" s="7">
        <v>66</v>
      </c>
    </row>
    <row r="504" spans="1:4">
      <c r="A504" s="8" t="s">
        <v>1034</v>
      </c>
      <c r="B504" s="9" t="s">
        <v>1035</v>
      </c>
      <c r="C504" s="10" t="s">
        <v>476</v>
      </c>
      <c r="D504" s="11">
        <v>18.32</v>
      </c>
    </row>
    <row r="505" spans="1:4">
      <c r="A505" s="4" t="s">
        <v>1036</v>
      </c>
      <c r="B505" s="5" t="s">
        <v>1037</v>
      </c>
      <c r="C505" s="6" t="s">
        <v>476</v>
      </c>
      <c r="D505" s="7">
        <v>4.9800000000000004</v>
      </c>
    </row>
    <row r="506" spans="1:4">
      <c r="A506" s="8" t="s">
        <v>1038</v>
      </c>
      <c r="B506" s="9" t="s">
        <v>1039</v>
      </c>
      <c r="C506" s="10" t="s">
        <v>476</v>
      </c>
      <c r="D506" s="11">
        <v>1.88</v>
      </c>
    </row>
    <row r="507" spans="1:4">
      <c r="A507" s="4" t="s">
        <v>1040</v>
      </c>
      <c r="B507" s="5" t="s">
        <v>1041</v>
      </c>
      <c r="C507" s="6" t="s">
        <v>476</v>
      </c>
      <c r="D507" s="7">
        <v>2.4900000000000002</v>
      </c>
    </row>
    <row r="508" spans="1:4">
      <c r="A508" s="8" t="s">
        <v>1042</v>
      </c>
      <c r="B508" s="9" t="s">
        <v>1043</v>
      </c>
      <c r="C508" s="10" t="s">
        <v>476</v>
      </c>
      <c r="D508" s="11">
        <v>5.87</v>
      </c>
    </row>
    <row r="509" spans="1:4">
      <c r="A509" s="4" t="s">
        <v>1044</v>
      </c>
      <c r="B509" s="5" t="s">
        <v>1045</v>
      </c>
      <c r="C509" s="6" t="s">
        <v>476</v>
      </c>
      <c r="D509" s="7">
        <v>2.4700000000000002</v>
      </c>
    </row>
    <row r="510" spans="1:4">
      <c r="A510" s="8" t="s">
        <v>1046</v>
      </c>
      <c r="B510" s="9" t="s">
        <v>1047</v>
      </c>
      <c r="C510" s="10" t="s">
        <v>476</v>
      </c>
      <c r="D510" s="11">
        <v>4.84</v>
      </c>
    </row>
    <row r="511" spans="1:4" ht="25.5">
      <c r="A511" s="4" t="s">
        <v>1048</v>
      </c>
      <c r="B511" s="5" t="s">
        <v>1049</v>
      </c>
      <c r="C511" s="6" t="s">
        <v>476</v>
      </c>
      <c r="D511" s="7">
        <v>48.28</v>
      </c>
    </row>
    <row r="512" spans="1:4">
      <c r="A512" s="8" t="s">
        <v>1050</v>
      </c>
      <c r="B512" s="9" t="s">
        <v>1051</v>
      </c>
      <c r="C512" s="10" t="s">
        <v>476</v>
      </c>
      <c r="D512" s="11">
        <v>16.59</v>
      </c>
    </row>
    <row r="513" spans="1:4" ht="25.5">
      <c r="A513" s="4" t="s">
        <v>1052</v>
      </c>
      <c r="B513" s="5" t="s">
        <v>1053</v>
      </c>
      <c r="C513" s="6" t="s">
        <v>476</v>
      </c>
      <c r="D513" s="7">
        <v>10.68</v>
      </c>
    </row>
    <row r="514" spans="1:4" ht="25.5">
      <c r="A514" s="8" t="s">
        <v>1054</v>
      </c>
      <c r="B514" s="9" t="s">
        <v>1055</v>
      </c>
      <c r="C514" s="10" t="s">
        <v>476</v>
      </c>
      <c r="D514" s="11">
        <v>5.34</v>
      </c>
    </row>
    <row r="515" spans="1:4" ht="25.5">
      <c r="A515" s="4" t="s">
        <v>1056</v>
      </c>
      <c r="B515" s="5" t="s">
        <v>1057</v>
      </c>
      <c r="C515" s="6" t="s">
        <v>476</v>
      </c>
      <c r="D515" s="7">
        <v>9.61</v>
      </c>
    </row>
    <row r="516" spans="1:4" ht="25.5">
      <c r="A516" s="8" t="s">
        <v>1058</v>
      </c>
      <c r="B516" s="9" t="s">
        <v>1059</v>
      </c>
      <c r="C516" s="10" t="s">
        <v>476</v>
      </c>
      <c r="D516" s="11">
        <v>135.66</v>
      </c>
    </row>
    <row r="517" spans="1:4" ht="25.5">
      <c r="A517" s="4" t="s">
        <v>1060</v>
      </c>
      <c r="B517" s="5" t="s">
        <v>1061</v>
      </c>
      <c r="C517" s="6" t="s">
        <v>476</v>
      </c>
      <c r="D517" s="7">
        <v>3.49</v>
      </c>
    </row>
    <row r="518" spans="1:4" ht="25.5">
      <c r="A518" s="8" t="s">
        <v>1062</v>
      </c>
      <c r="B518" s="9" t="s">
        <v>1063</v>
      </c>
      <c r="C518" s="10" t="s">
        <v>476</v>
      </c>
      <c r="D518" s="11">
        <v>1.04</v>
      </c>
    </row>
    <row r="519" spans="1:4" ht="25.5">
      <c r="A519" s="4" t="s">
        <v>1064</v>
      </c>
      <c r="B519" s="5" t="s">
        <v>1065</v>
      </c>
      <c r="C519" s="6" t="s">
        <v>476</v>
      </c>
      <c r="D519" s="7">
        <v>2.42</v>
      </c>
    </row>
    <row r="520" spans="1:4" ht="25.5">
      <c r="A520" s="8" t="s">
        <v>1066</v>
      </c>
      <c r="B520" s="9" t="s">
        <v>1067</v>
      </c>
      <c r="C520" s="10" t="s">
        <v>476</v>
      </c>
      <c r="D520" s="11">
        <v>120.43</v>
      </c>
    </row>
    <row r="521" spans="1:4" ht="38.25">
      <c r="A521" s="4" t="s">
        <v>1068</v>
      </c>
      <c r="B521" s="5" t="s">
        <v>1069</v>
      </c>
      <c r="C521" s="6" t="s">
        <v>476</v>
      </c>
      <c r="D521" s="7">
        <v>17.38</v>
      </c>
    </row>
    <row r="522" spans="1:4" ht="38.25">
      <c r="A522" s="8" t="s">
        <v>1070</v>
      </c>
      <c r="B522" s="9" t="s">
        <v>1071</v>
      </c>
      <c r="C522" s="10" t="s">
        <v>476</v>
      </c>
      <c r="D522" s="11">
        <v>4.78</v>
      </c>
    </row>
    <row r="523" spans="1:4" ht="38.25">
      <c r="A523" s="4" t="s">
        <v>1072</v>
      </c>
      <c r="B523" s="5" t="s">
        <v>1073</v>
      </c>
      <c r="C523" s="6" t="s">
        <v>476</v>
      </c>
      <c r="D523" s="7">
        <v>17.899999999999999</v>
      </c>
    </row>
    <row r="524" spans="1:4" ht="38.25">
      <c r="A524" s="8" t="s">
        <v>1074</v>
      </c>
      <c r="B524" s="9" t="s">
        <v>1075</v>
      </c>
      <c r="C524" s="10" t="s">
        <v>476</v>
      </c>
      <c r="D524" s="11">
        <v>0.22</v>
      </c>
    </row>
    <row r="525" spans="1:4" ht="38.25">
      <c r="A525" s="4" t="s">
        <v>1076</v>
      </c>
      <c r="B525" s="5" t="s">
        <v>1077</v>
      </c>
      <c r="C525" s="6" t="s">
        <v>476</v>
      </c>
      <c r="D525" s="7">
        <v>0.06</v>
      </c>
    </row>
    <row r="526" spans="1:4" ht="38.25">
      <c r="A526" s="8" t="s">
        <v>1078</v>
      </c>
      <c r="B526" s="9" t="s">
        <v>1079</v>
      </c>
      <c r="C526" s="10" t="s">
        <v>476</v>
      </c>
      <c r="D526" s="11">
        <v>0.14000000000000001</v>
      </c>
    </row>
    <row r="527" spans="1:4" ht="38.25">
      <c r="A527" s="4" t="s">
        <v>1080</v>
      </c>
      <c r="B527" s="5" t="s">
        <v>1081</v>
      </c>
      <c r="C527" s="6" t="s">
        <v>476</v>
      </c>
      <c r="D527" s="7">
        <v>4.96</v>
      </c>
    </row>
    <row r="528" spans="1:4" ht="38.25">
      <c r="A528" s="8" t="s">
        <v>1082</v>
      </c>
      <c r="B528" s="9" t="s">
        <v>1083</v>
      </c>
      <c r="C528" s="10" t="s">
        <v>476</v>
      </c>
      <c r="D528" s="11">
        <v>18.52</v>
      </c>
    </row>
    <row r="529" spans="1:4" ht="38.25">
      <c r="A529" s="4" t="s">
        <v>1084</v>
      </c>
      <c r="B529" s="5" t="s">
        <v>1085</v>
      </c>
      <c r="C529" s="6" t="s">
        <v>476</v>
      </c>
      <c r="D529" s="7">
        <v>4.32</v>
      </c>
    </row>
    <row r="530" spans="1:4" ht="38.25">
      <c r="A530" s="8" t="s">
        <v>1086</v>
      </c>
      <c r="B530" s="9" t="s">
        <v>1087</v>
      </c>
      <c r="C530" s="10" t="s">
        <v>476</v>
      </c>
      <c r="D530" s="11">
        <v>20.58</v>
      </c>
    </row>
    <row r="531" spans="1:4" ht="38.25">
      <c r="A531" s="4" t="s">
        <v>1088</v>
      </c>
      <c r="B531" s="5" t="s">
        <v>1089</v>
      </c>
      <c r="C531" s="6" t="s">
        <v>476</v>
      </c>
      <c r="D531" s="7">
        <v>52.4</v>
      </c>
    </row>
    <row r="532" spans="1:4" ht="25.5">
      <c r="A532" s="8" t="s">
        <v>1090</v>
      </c>
      <c r="B532" s="9" t="s">
        <v>1091</v>
      </c>
      <c r="C532" s="10" t="s">
        <v>476</v>
      </c>
      <c r="D532" s="11">
        <v>19.690000000000001</v>
      </c>
    </row>
    <row r="533" spans="1:4">
      <c r="A533" s="4" t="s">
        <v>1092</v>
      </c>
      <c r="B533" s="5" t="s">
        <v>1093</v>
      </c>
      <c r="C533" s="6" t="s">
        <v>476</v>
      </c>
      <c r="D533" s="7">
        <v>6.28</v>
      </c>
    </row>
    <row r="534" spans="1:4">
      <c r="A534" s="8" t="s">
        <v>1094</v>
      </c>
      <c r="B534" s="9" t="s">
        <v>1095</v>
      </c>
      <c r="C534" s="10" t="s">
        <v>476</v>
      </c>
      <c r="D534" s="11">
        <v>19.690000000000001</v>
      </c>
    </row>
    <row r="535" spans="1:4" ht="25.5">
      <c r="A535" s="4" t="s">
        <v>1096</v>
      </c>
      <c r="B535" s="5" t="s">
        <v>1097</v>
      </c>
      <c r="C535" s="6" t="s">
        <v>476</v>
      </c>
      <c r="D535" s="7">
        <v>76.88</v>
      </c>
    </row>
    <row r="536" spans="1:4" ht="25.5">
      <c r="A536" s="8" t="s">
        <v>1098</v>
      </c>
      <c r="B536" s="9" t="s">
        <v>1099</v>
      </c>
      <c r="C536" s="10" t="s">
        <v>476</v>
      </c>
      <c r="D536" s="11">
        <v>15.55</v>
      </c>
    </row>
    <row r="537" spans="1:4" ht="25.5">
      <c r="A537" s="4" t="s">
        <v>1100</v>
      </c>
      <c r="B537" s="5" t="s">
        <v>1101</v>
      </c>
      <c r="C537" s="6" t="s">
        <v>476</v>
      </c>
      <c r="D537" s="7">
        <v>5.45</v>
      </c>
    </row>
    <row r="538" spans="1:4" ht="25.5">
      <c r="A538" s="8" t="s">
        <v>1102</v>
      </c>
      <c r="B538" s="9" t="s">
        <v>1103</v>
      </c>
      <c r="C538" s="10" t="s">
        <v>476</v>
      </c>
      <c r="D538" s="11">
        <v>1.84</v>
      </c>
    </row>
    <row r="539" spans="1:4" ht="25.5">
      <c r="A539" s="4" t="s">
        <v>1104</v>
      </c>
      <c r="B539" s="5" t="s">
        <v>1105</v>
      </c>
      <c r="C539" s="6" t="s">
        <v>476</v>
      </c>
      <c r="D539" s="7">
        <v>5.97</v>
      </c>
    </row>
    <row r="540" spans="1:4" ht="25.5">
      <c r="A540" s="8" t="s">
        <v>1106</v>
      </c>
      <c r="B540" s="9" t="s">
        <v>1107</v>
      </c>
      <c r="C540" s="10" t="s">
        <v>476</v>
      </c>
      <c r="D540" s="11">
        <v>50.46</v>
      </c>
    </row>
    <row r="541" spans="1:4">
      <c r="A541" s="4" t="s">
        <v>1108</v>
      </c>
      <c r="B541" s="5" t="s">
        <v>1109</v>
      </c>
      <c r="C541" s="6" t="s">
        <v>476</v>
      </c>
      <c r="D541" s="7">
        <v>15.62</v>
      </c>
    </row>
    <row r="542" spans="1:4">
      <c r="A542" s="8" t="s">
        <v>1110</v>
      </c>
      <c r="B542" s="9" t="s">
        <v>1111</v>
      </c>
      <c r="C542" s="10" t="s">
        <v>476</v>
      </c>
      <c r="D542" s="11">
        <v>15.62</v>
      </c>
    </row>
    <row r="543" spans="1:4" ht="25.5">
      <c r="A543" s="4" t="s">
        <v>1112</v>
      </c>
      <c r="B543" s="5" t="s">
        <v>1113</v>
      </c>
      <c r="C543" s="6" t="s">
        <v>476</v>
      </c>
      <c r="D543" s="7">
        <v>15.55</v>
      </c>
    </row>
    <row r="544" spans="1:4" ht="51">
      <c r="A544" s="8" t="s">
        <v>1114</v>
      </c>
      <c r="B544" s="9" t="s">
        <v>1115</v>
      </c>
      <c r="C544" s="10" t="s">
        <v>476</v>
      </c>
      <c r="D544" s="11">
        <v>38.58</v>
      </c>
    </row>
    <row r="545" spans="1:4" ht="25.5">
      <c r="A545" s="4" t="s">
        <v>1116</v>
      </c>
      <c r="B545" s="5" t="s">
        <v>1117</v>
      </c>
      <c r="C545" s="6" t="s">
        <v>476</v>
      </c>
      <c r="D545" s="7">
        <v>65.75</v>
      </c>
    </row>
    <row r="546" spans="1:4" ht="38.25">
      <c r="A546" s="8" t="s">
        <v>1118</v>
      </c>
      <c r="B546" s="9" t="s">
        <v>1119</v>
      </c>
      <c r="C546" s="10" t="s">
        <v>476</v>
      </c>
      <c r="D546" s="11">
        <v>33.549999999999997</v>
      </c>
    </row>
    <row r="547" spans="1:4" ht="25.5">
      <c r="A547" s="4" t="s">
        <v>1120</v>
      </c>
      <c r="B547" s="5" t="s">
        <v>1121</v>
      </c>
      <c r="C547" s="6" t="s">
        <v>476</v>
      </c>
      <c r="D547" s="7">
        <v>17.59</v>
      </c>
    </row>
    <row r="548" spans="1:4">
      <c r="A548" s="8" t="s">
        <v>1122</v>
      </c>
      <c r="B548" s="9" t="s">
        <v>1123</v>
      </c>
      <c r="C548" s="10" t="s">
        <v>476</v>
      </c>
      <c r="D548" s="11">
        <v>65.75</v>
      </c>
    </row>
    <row r="549" spans="1:4">
      <c r="A549" s="4" t="s">
        <v>1124</v>
      </c>
      <c r="B549" s="5" t="s">
        <v>1125</v>
      </c>
      <c r="C549" s="6" t="s">
        <v>476</v>
      </c>
      <c r="D549" s="7">
        <v>15.55</v>
      </c>
    </row>
    <row r="550" spans="1:4">
      <c r="A550" s="8" t="s">
        <v>1126</v>
      </c>
      <c r="B550" s="9" t="s">
        <v>1127</v>
      </c>
      <c r="C550" s="10" t="s">
        <v>476</v>
      </c>
      <c r="D550" s="11">
        <v>18.59</v>
      </c>
    </row>
    <row r="551" spans="1:4" ht="25.5">
      <c r="A551" s="4" t="s">
        <v>1128</v>
      </c>
      <c r="B551" s="5" t="s">
        <v>1129</v>
      </c>
      <c r="C551" s="6" t="s">
        <v>476</v>
      </c>
      <c r="D551" s="7">
        <v>51.78</v>
      </c>
    </row>
    <row r="552" spans="1:4" ht="25.5">
      <c r="A552" s="8" t="s">
        <v>1130</v>
      </c>
      <c r="B552" s="9" t="s">
        <v>1131</v>
      </c>
      <c r="C552" s="10" t="s">
        <v>476</v>
      </c>
      <c r="D552" s="11">
        <v>58.61</v>
      </c>
    </row>
    <row r="553" spans="1:4" ht="25.5">
      <c r="A553" s="4" t="s">
        <v>1132</v>
      </c>
      <c r="B553" s="5" t="s">
        <v>1133</v>
      </c>
      <c r="C553" s="6" t="s">
        <v>476</v>
      </c>
      <c r="D553" s="7">
        <v>16.68</v>
      </c>
    </row>
    <row r="554" spans="1:4" ht="25.5">
      <c r="A554" s="8" t="s">
        <v>1134</v>
      </c>
      <c r="B554" s="9" t="s">
        <v>1135</v>
      </c>
      <c r="C554" s="10" t="s">
        <v>476</v>
      </c>
      <c r="D554" s="11">
        <v>13.81</v>
      </c>
    </row>
    <row r="555" spans="1:4" ht="25.5">
      <c r="A555" s="4" t="s">
        <v>1136</v>
      </c>
      <c r="B555" s="5" t="s">
        <v>1137</v>
      </c>
      <c r="C555" s="6" t="s">
        <v>476</v>
      </c>
      <c r="D555" s="7">
        <v>35.76</v>
      </c>
    </row>
    <row r="556" spans="1:4" ht="25.5">
      <c r="A556" s="8" t="s">
        <v>1138</v>
      </c>
      <c r="B556" s="9" t="s">
        <v>1139</v>
      </c>
      <c r="C556" s="10" t="s">
        <v>476</v>
      </c>
      <c r="D556" s="11">
        <v>75.52</v>
      </c>
    </row>
    <row r="557" spans="1:4" ht="25.5">
      <c r="A557" s="4" t="s">
        <v>1140</v>
      </c>
      <c r="B557" s="5" t="s">
        <v>1141</v>
      </c>
      <c r="C557" s="6" t="s">
        <v>476</v>
      </c>
      <c r="D557" s="7">
        <v>1.9</v>
      </c>
    </row>
    <row r="558" spans="1:4" ht="25.5">
      <c r="A558" s="8" t="s">
        <v>1142</v>
      </c>
      <c r="B558" s="9" t="s">
        <v>1143</v>
      </c>
      <c r="C558" s="10" t="s">
        <v>476</v>
      </c>
      <c r="D558" s="11">
        <v>23.27</v>
      </c>
    </row>
    <row r="559" spans="1:4" ht="25.5">
      <c r="A559" s="4" t="s">
        <v>1144</v>
      </c>
      <c r="B559" s="5" t="s">
        <v>1145</v>
      </c>
      <c r="C559" s="6" t="s">
        <v>476</v>
      </c>
      <c r="D559" s="7">
        <v>52.47</v>
      </c>
    </row>
    <row r="560" spans="1:4" ht="25.5">
      <c r="A560" s="8" t="s">
        <v>1146</v>
      </c>
      <c r="B560" s="9" t="s">
        <v>1147</v>
      </c>
      <c r="C560" s="10" t="s">
        <v>476</v>
      </c>
      <c r="D560" s="11">
        <v>23.27</v>
      </c>
    </row>
    <row r="561" spans="1:4" ht="25.5">
      <c r="A561" s="4" t="s">
        <v>1148</v>
      </c>
      <c r="B561" s="5" t="s">
        <v>1149</v>
      </c>
      <c r="C561" s="6" t="s">
        <v>476</v>
      </c>
      <c r="D561" s="7">
        <v>52.8</v>
      </c>
    </row>
    <row r="562" spans="1:4" ht="25.5">
      <c r="A562" s="8" t="s">
        <v>1150</v>
      </c>
      <c r="B562" s="9" t="s">
        <v>1151</v>
      </c>
      <c r="C562" s="10" t="s">
        <v>476</v>
      </c>
      <c r="D562" s="11">
        <v>172.94</v>
      </c>
    </row>
    <row r="563" spans="1:4" ht="25.5">
      <c r="A563" s="4" t="s">
        <v>1152</v>
      </c>
      <c r="B563" s="5" t="s">
        <v>1153</v>
      </c>
      <c r="C563" s="6" t="s">
        <v>476</v>
      </c>
      <c r="D563" s="7">
        <v>19.39</v>
      </c>
    </row>
    <row r="564" spans="1:4">
      <c r="A564" s="8" t="s">
        <v>1154</v>
      </c>
      <c r="B564" s="9" t="s">
        <v>1155</v>
      </c>
      <c r="C564" s="10" t="s">
        <v>476</v>
      </c>
      <c r="D564" s="11">
        <v>23.27</v>
      </c>
    </row>
    <row r="565" spans="1:4" ht="25.5">
      <c r="A565" s="4" t="s">
        <v>1156</v>
      </c>
      <c r="B565" s="5" t="s">
        <v>1157</v>
      </c>
      <c r="C565" s="6" t="s">
        <v>476</v>
      </c>
      <c r="D565" s="7">
        <v>50.29</v>
      </c>
    </row>
    <row r="566" spans="1:4" ht="25.5">
      <c r="A566" s="8" t="s">
        <v>1158</v>
      </c>
      <c r="B566" s="9" t="s">
        <v>1159</v>
      </c>
      <c r="C566" s="10" t="s">
        <v>476</v>
      </c>
      <c r="D566" s="11">
        <v>7.11</v>
      </c>
    </row>
    <row r="567" spans="1:4" ht="25.5">
      <c r="A567" s="4" t="s">
        <v>1160</v>
      </c>
      <c r="B567" s="5" t="s">
        <v>1161</v>
      </c>
      <c r="C567" s="6" t="s">
        <v>476</v>
      </c>
      <c r="D567" s="7">
        <v>38.44</v>
      </c>
    </row>
    <row r="568" spans="1:4" ht="25.5">
      <c r="A568" s="8" t="s">
        <v>1162</v>
      </c>
      <c r="B568" s="9" t="s">
        <v>1163</v>
      </c>
      <c r="C568" s="10" t="s">
        <v>476</v>
      </c>
      <c r="D568" s="11">
        <v>17.59</v>
      </c>
    </row>
    <row r="569" spans="1:4" ht="25.5">
      <c r="A569" s="4" t="s">
        <v>1164</v>
      </c>
      <c r="B569" s="5" t="s">
        <v>1165</v>
      </c>
      <c r="C569" s="6" t="s">
        <v>476</v>
      </c>
      <c r="D569" s="7">
        <v>21.11</v>
      </c>
    </row>
    <row r="570" spans="1:4" ht="38.25">
      <c r="A570" s="8" t="s">
        <v>1166</v>
      </c>
      <c r="B570" s="9" t="s">
        <v>1167</v>
      </c>
      <c r="C570" s="10" t="s">
        <v>476</v>
      </c>
      <c r="D570" s="11">
        <v>33.43</v>
      </c>
    </row>
    <row r="571" spans="1:4" ht="38.25">
      <c r="A571" s="4" t="s">
        <v>1168</v>
      </c>
      <c r="B571" s="5" t="s">
        <v>1169</v>
      </c>
      <c r="C571" s="6" t="s">
        <v>476</v>
      </c>
      <c r="D571" s="7">
        <v>17.59</v>
      </c>
    </row>
    <row r="572" spans="1:4" ht="38.25">
      <c r="A572" s="8" t="s">
        <v>1170</v>
      </c>
      <c r="B572" s="9" t="s">
        <v>1171</v>
      </c>
      <c r="C572" s="10" t="s">
        <v>476</v>
      </c>
      <c r="D572" s="11">
        <v>17.59</v>
      </c>
    </row>
    <row r="573" spans="1:4" ht="25.5">
      <c r="A573" s="4" t="s">
        <v>1172</v>
      </c>
      <c r="B573" s="5" t="s">
        <v>1173</v>
      </c>
      <c r="C573" s="6" t="s">
        <v>476</v>
      </c>
      <c r="D573" s="7">
        <v>66.760000000000005</v>
      </c>
    </row>
    <row r="574" spans="1:4" ht="25.5">
      <c r="A574" s="8" t="s">
        <v>1174</v>
      </c>
      <c r="B574" s="9" t="s">
        <v>1175</v>
      </c>
      <c r="C574" s="10" t="s">
        <v>476</v>
      </c>
      <c r="D574" s="11">
        <v>16.68</v>
      </c>
    </row>
    <row r="575" spans="1:4" ht="25.5">
      <c r="A575" s="4" t="s">
        <v>1176</v>
      </c>
      <c r="B575" s="5" t="s">
        <v>1177</v>
      </c>
      <c r="C575" s="6" t="s">
        <v>476</v>
      </c>
      <c r="D575" s="7">
        <v>65.75</v>
      </c>
    </row>
    <row r="576" spans="1:4" ht="25.5">
      <c r="A576" s="8" t="s">
        <v>1178</v>
      </c>
      <c r="B576" s="9" t="s">
        <v>1179</v>
      </c>
      <c r="C576" s="10" t="s">
        <v>476</v>
      </c>
      <c r="D576" s="11">
        <v>20.02</v>
      </c>
    </row>
    <row r="577" spans="1:4" ht="38.25">
      <c r="A577" s="4" t="s">
        <v>1180</v>
      </c>
      <c r="B577" s="5" t="s">
        <v>1181</v>
      </c>
      <c r="C577" s="6" t="s">
        <v>476</v>
      </c>
      <c r="D577" s="7">
        <v>66.099999999999994</v>
      </c>
    </row>
    <row r="578" spans="1:4" ht="38.25">
      <c r="A578" s="8" t="s">
        <v>1182</v>
      </c>
      <c r="B578" s="9" t="s">
        <v>1183</v>
      </c>
      <c r="C578" s="10" t="s">
        <v>476</v>
      </c>
      <c r="D578" s="11">
        <v>16.68</v>
      </c>
    </row>
    <row r="579" spans="1:4" ht="25.5">
      <c r="A579" s="4" t="s">
        <v>1184</v>
      </c>
      <c r="B579" s="5" t="s">
        <v>1185</v>
      </c>
      <c r="C579" s="6" t="s">
        <v>476</v>
      </c>
      <c r="D579" s="7">
        <v>5.61</v>
      </c>
    </row>
    <row r="580" spans="1:4" ht="25.5">
      <c r="A580" s="8" t="s">
        <v>1186</v>
      </c>
      <c r="B580" s="9" t="s">
        <v>1187</v>
      </c>
      <c r="C580" s="10" t="s">
        <v>476</v>
      </c>
      <c r="D580" s="11">
        <v>2.0299999999999998</v>
      </c>
    </row>
    <row r="581" spans="1:4" ht="38.25">
      <c r="A581" s="4" t="s">
        <v>1188</v>
      </c>
      <c r="B581" s="5" t="s">
        <v>1189</v>
      </c>
      <c r="C581" s="6" t="s">
        <v>476</v>
      </c>
      <c r="D581" s="7">
        <v>28.1</v>
      </c>
    </row>
    <row r="582" spans="1:4" ht="25.5">
      <c r="A582" s="8" t="s">
        <v>1190</v>
      </c>
      <c r="B582" s="9" t="s">
        <v>1191</v>
      </c>
      <c r="C582" s="10" t="s">
        <v>476</v>
      </c>
      <c r="D582" s="11">
        <v>1.78</v>
      </c>
    </row>
    <row r="583" spans="1:4" ht="25.5">
      <c r="A583" s="4" t="s">
        <v>1192</v>
      </c>
      <c r="B583" s="5" t="s">
        <v>1193</v>
      </c>
      <c r="C583" s="6" t="s">
        <v>476</v>
      </c>
      <c r="D583" s="7">
        <v>1.41</v>
      </c>
    </row>
    <row r="584" spans="1:4" ht="38.25">
      <c r="A584" s="8" t="s">
        <v>1194</v>
      </c>
      <c r="B584" s="9" t="s">
        <v>1195</v>
      </c>
      <c r="C584" s="10" t="s">
        <v>476</v>
      </c>
      <c r="D584" s="11">
        <v>258.58999999999997</v>
      </c>
    </row>
    <row r="585" spans="1:4" ht="38.25">
      <c r="A585" s="4" t="s">
        <v>1196</v>
      </c>
      <c r="B585" s="5" t="s">
        <v>1197</v>
      </c>
      <c r="C585" s="6" t="s">
        <v>476</v>
      </c>
      <c r="D585" s="7">
        <v>16.68</v>
      </c>
    </row>
    <row r="586" spans="1:4" ht="38.25">
      <c r="A586" s="8" t="s">
        <v>1198</v>
      </c>
      <c r="B586" s="9" t="s">
        <v>1199</v>
      </c>
      <c r="C586" s="10" t="s">
        <v>476</v>
      </c>
      <c r="D586" s="11">
        <v>20.02</v>
      </c>
    </row>
    <row r="587" spans="1:4" ht="38.25">
      <c r="A587" s="4" t="s">
        <v>1200</v>
      </c>
      <c r="B587" s="5" t="s">
        <v>1201</v>
      </c>
      <c r="C587" s="6" t="s">
        <v>476</v>
      </c>
      <c r="D587" s="7">
        <v>30.18</v>
      </c>
    </row>
    <row r="588" spans="1:4" ht="38.25">
      <c r="A588" s="8" t="s">
        <v>1202</v>
      </c>
      <c r="B588" s="9" t="s">
        <v>1203</v>
      </c>
      <c r="C588" s="10" t="s">
        <v>476</v>
      </c>
      <c r="D588" s="11">
        <v>65.75</v>
      </c>
    </row>
    <row r="589" spans="1:4" ht="38.25">
      <c r="A589" s="4" t="s">
        <v>1204</v>
      </c>
      <c r="B589" s="5" t="s">
        <v>1205</v>
      </c>
      <c r="C589" s="6" t="s">
        <v>476</v>
      </c>
      <c r="D589" s="7">
        <v>16.68</v>
      </c>
    </row>
    <row r="590" spans="1:4" ht="38.25">
      <c r="A590" s="8" t="s">
        <v>1206</v>
      </c>
      <c r="B590" s="9" t="s">
        <v>1207</v>
      </c>
      <c r="C590" s="10" t="s">
        <v>476</v>
      </c>
      <c r="D590" s="11">
        <v>20.02</v>
      </c>
    </row>
    <row r="591" spans="1:4" ht="38.25">
      <c r="A591" s="4" t="s">
        <v>1208</v>
      </c>
      <c r="B591" s="5" t="s">
        <v>1209</v>
      </c>
      <c r="C591" s="6" t="s">
        <v>476</v>
      </c>
      <c r="D591" s="7">
        <v>62.88</v>
      </c>
    </row>
    <row r="592" spans="1:4">
      <c r="A592" s="8" t="s">
        <v>1210</v>
      </c>
      <c r="B592" s="9" t="s">
        <v>1211</v>
      </c>
      <c r="C592" s="10" t="s">
        <v>476</v>
      </c>
      <c r="D592" s="11">
        <v>21.11</v>
      </c>
    </row>
    <row r="593" spans="1:4" ht="25.5">
      <c r="A593" s="4" t="s">
        <v>1212</v>
      </c>
      <c r="B593" s="5" t="s">
        <v>1213</v>
      </c>
      <c r="C593" s="6" t="s">
        <v>476</v>
      </c>
      <c r="D593" s="7">
        <v>26.07</v>
      </c>
    </row>
    <row r="594" spans="1:4" ht="38.25">
      <c r="A594" s="8" t="s">
        <v>1214</v>
      </c>
      <c r="B594" s="9" t="s">
        <v>1215</v>
      </c>
      <c r="C594" s="10" t="s">
        <v>476</v>
      </c>
      <c r="D594" s="11">
        <v>53.67</v>
      </c>
    </row>
    <row r="595" spans="1:4" ht="25.5">
      <c r="A595" s="4" t="s">
        <v>1216</v>
      </c>
      <c r="B595" s="5" t="s">
        <v>1217</v>
      </c>
      <c r="C595" s="6" t="s">
        <v>476</v>
      </c>
      <c r="D595" s="7">
        <v>36.15</v>
      </c>
    </row>
    <row r="596" spans="1:4" ht="25.5">
      <c r="A596" s="8" t="s">
        <v>1218</v>
      </c>
      <c r="B596" s="9" t="s">
        <v>1219</v>
      </c>
      <c r="C596" s="10" t="s">
        <v>476</v>
      </c>
      <c r="D596" s="11">
        <v>1.71</v>
      </c>
    </row>
    <row r="597" spans="1:4" ht="25.5">
      <c r="A597" s="4" t="s">
        <v>1220</v>
      </c>
      <c r="B597" s="5" t="s">
        <v>1221</v>
      </c>
      <c r="C597" s="6" t="s">
        <v>476</v>
      </c>
      <c r="D597" s="7">
        <v>13.03</v>
      </c>
    </row>
    <row r="598" spans="1:4" ht="38.25">
      <c r="A598" s="8" t="s">
        <v>1222</v>
      </c>
      <c r="B598" s="9" t="s">
        <v>1223</v>
      </c>
      <c r="C598" s="10" t="s">
        <v>476</v>
      </c>
      <c r="D598" s="11">
        <v>40.46</v>
      </c>
    </row>
    <row r="599" spans="1:4" ht="38.25">
      <c r="A599" s="4" t="s">
        <v>1224</v>
      </c>
      <c r="B599" s="5" t="s">
        <v>1225</v>
      </c>
      <c r="C599" s="6" t="s">
        <v>476</v>
      </c>
      <c r="D599" s="7">
        <v>1.1000000000000001</v>
      </c>
    </row>
    <row r="600" spans="1:4" ht="25.5">
      <c r="A600" s="8" t="s">
        <v>1226</v>
      </c>
      <c r="B600" s="9" t="s">
        <v>1227</v>
      </c>
      <c r="C600" s="10" t="s">
        <v>476</v>
      </c>
      <c r="D600" s="11">
        <v>12.94</v>
      </c>
    </row>
    <row r="601" spans="1:4">
      <c r="A601" s="4" t="s">
        <v>1228</v>
      </c>
      <c r="B601" s="5" t="s">
        <v>1229</v>
      </c>
      <c r="C601" s="6" t="s">
        <v>476</v>
      </c>
      <c r="D601" s="7">
        <v>28.27</v>
      </c>
    </row>
    <row r="602" spans="1:4" ht="25.5">
      <c r="A602" s="8" t="s">
        <v>1230</v>
      </c>
      <c r="B602" s="9" t="s">
        <v>1231</v>
      </c>
      <c r="C602" s="10" t="s">
        <v>476</v>
      </c>
      <c r="D602" s="11">
        <v>9.8699999999999992</v>
      </c>
    </row>
    <row r="603" spans="1:4" ht="25.5">
      <c r="A603" s="4" t="s">
        <v>1232</v>
      </c>
      <c r="B603" s="5" t="s">
        <v>1233</v>
      </c>
      <c r="C603" s="6" t="s">
        <v>476</v>
      </c>
      <c r="D603" s="7">
        <v>5.67</v>
      </c>
    </row>
    <row r="604" spans="1:4" ht="38.25">
      <c r="A604" s="8" t="s">
        <v>1234</v>
      </c>
      <c r="B604" s="9" t="s">
        <v>1235</v>
      </c>
      <c r="C604" s="10" t="s">
        <v>476</v>
      </c>
      <c r="D604" s="11">
        <v>46.53</v>
      </c>
    </row>
    <row r="605" spans="1:4">
      <c r="A605" s="4" t="s">
        <v>1236</v>
      </c>
      <c r="B605" s="5" t="s">
        <v>1237</v>
      </c>
      <c r="C605" s="6" t="s">
        <v>476</v>
      </c>
      <c r="D605" s="7">
        <v>11.33</v>
      </c>
    </row>
    <row r="606" spans="1:4" ht="25.5">
      <c r="A606" s="8" t="s">
        <v>1238</v>
      </c>
      <c r="B606" s="9" t="s">
        <v>1239</v>
      </c>
      <c r="C606" s="10" t="s">
        <v>476</v>
      </c>
      <c r="D606" s="11">
        <v>68.78</v>
      </c>
    </row>
    <row r="607" spans="1:4" ht="38.25">
      <c r="A607" s="4" t="s">
        <v>1240</v>
      </c>
      <c r="B607" s="5" t="s">
        <v>1241</v>
      </c>
      <c r="C607" s="6" t="s">
        <v>476</v>
      </c>
      <c r="D607" s="7">
        <v>8.2200000000000006</v>
      </c>
    </row>
    <row r="608" spans="1:4" ht="25.5">
      <c r="A608" s="8" t="s">
        <v>1242</v>
      </c>
      <c r="B608" s="9" t="s">
        <v>1243</v>
      </c>
      <c r="C608" s="10" t="s">
        <v>476</v>
      </c>
      <c r="D608" s="11">
        <v>1.49</v>
      </c>
    </row>
    <row r="609" spans="1:4" ht="25.5">
      <c r="A609" s="4" t="s">
        <v>1244</v>
      </c>
      <c r="B609" s="5" t="s">
        <v>1245</v>
      </c>
      <c r="C609" s="6" t="s">
        <v>476</v>
      </c>
      <c r="D609" s="7">
        <v>1.01</v>
      </c>
    </row>
    <row r="610" spans="1:4" ht="38.25">
      <c r="A610" s="8" t="s">
        <v>1246</v>
      </c>
      <c r="B610" s="9" t="s">
        <v>1247</v>
      </c>
      <c r="C610" s="10" t="s">
        <v>476</v>
      </c>
      <c r="D610" s="11">
        <v>4.4000000000000004</v>
      </c>
    </row>
    <row r="611" spans="1:4">
      <c r="A611" s="4" t="s">
        <v>1248</v>
      </c>
      <c r="B611" s="5" t="s">
        <v>1249</v>
      </c>
      <c r="C611" s="6" t="s">
        <v>476</v>
      </c>
      <c r="D611" s="7">
        <v>5.15</v>
      </c>
    </row>
    <row r="612" spans="1:4">
      <c r="A612" s="8" t="s">
        <v>1250</v>
      </c>
      <c r="B612" s="9" t="s">
        <v>1251</v>
      </c>
      <c r="C612" s="10" t="s">
        <v>476</v>
      </c>
      <c r="D612" s="11">
        <v>49.51</v>
      </c>
    </row>
    <row r="613" spans="1:4" ht="25.5">
      <c r="A613" s="4" t="s">
        <v>1252</v>
      </c>
      <c r="B613" s="5" t="s">
        <v>1253</v>
      </c>
      <c r="C613" s="6" t="s">
        <v>476</v>
      </c>
      <c r="D613" s="7">
        <v>6.68</v>
      </c>
    </row>
    <row r="614" spans="1:4">
      <c r="A614" s="8" t="s">
        <v>1254</v>
      </c>
      <c r="B614" s="9" t="s">
        <v>1255</v>
      </c>
      <c r="C614" s="10" t="s">
        <v>476</v>
      </c>
      <c r="D614" s="11">
        <v>1.81</v>
      </c>
    </row>
    <row r="615" spans="1:4" ht="25.5">
      <c r="A615" s="4" t="s">
        <v>1256</v>
      </c>
      <c r="B615" s="5" t="s">
        <v>1257</v>
      </c>
      <c r="C615" s="6" t="s">
        <v>476</v>
      </c>
      <c r="D615" s="7">
        <v>17.7</v>
      </c>
    </row>
    <row r="616" spans="1:4" ht="25.5">
      <c r="A616" s="8" t="s">
        <v>1258</v>
      </c>
      <c r="B616" s="9" t="s">
        <v>1259</v>
      </c>
      <c r="C616" s="10" t="s">
        <v>476</v>
      </c>
      <c r="D616" s="11">
        <v>15.75</v>
      </c>
    </row>
    <row r="617" spans="1:4" ht="25.5">
      <c r="A617" s="4" t="s">
        <v>1260</v>
      </c>
      <c r="B617" s="5" t="s">
        <v>1261</v>
      </c>
      <c r="C617" s="6" t="s">
        <v>476</v>
      </c>
      <c r="D617" s="7">
        <v>24.45</v>
      </c>
    </row>
    <row r="618" spans="1:4">
      <c r="A618" s="8" t="s">
        <v>1262</v>
      </c>
      <c r="B618" s="9" t="s">
        <v>1263</v>
      </c>
      <c r="C618" s="10" t="s">
        <v>476</v>
      </c>
      <c r="D618" s="11">
        <v>91.04</v>
      </c>
    </row>
    <row r="619" spans="1:4" ht="25.5">
      <c r="A619" s="4" t="s">
        <v>1264</v>
      </c>
      <c r="B619" s="5" t="s">
        <v>1265</v>
      </c>
      <c r="C619" s="6" t="s">
        <v>476</v>
      </c>
      <c r="D619" s="7">
        <v>8.85</v>
      </c>
    </row>
    <row r="620" spans="1:4" ht="25.5">
      <c r="A620" s="8" t="s">
        <v>1266</v>
      </c>
      <c r="B620" s="9" t="s">
        <v>1267</v>
      </c>
      <c r="C620" s="10" t="s">
        <v>476</v>
      </c>
      <c r="D620" s="11">
        <v>7.87</v>
      </c>
    </row>
    <row r="621" spans="1:4" ht="25.5">
      <c r="A621" s="4" t="s">
        <v>1268</v>
      </c>
      <c r="B621" s="5" t="s">
        <v>1269</v>
      </c>
      <c r="C621" s="6" t="s">
        <v>476</v>
      </c>
      <c r="D621" s="7">
        <v>18.66</v>
      </c>
    </row>
    <row r="622" spans="1:4" ht="25.5">
      <c r="A622" s="8" t="s">
        <v>1270</v>
      </c>
      <c r="B622" s="9" t="s">
        <v>1271</v>
      </c>
      <c r="C622" s="10" t="s">
        <v>476</v>
      </c>
      <c r="D622" s="11">
        <v>83.45</v>
      </c>
    </row>
    <row r="623" spans="1:4" ht="25.5">
      <c r="A623" s="4" t="s">
        <v>1272</v>
      </c>
      <c r="B623" s="5" t="s">
        <v>1273</v>
      </c>
      <c r="C623" s="6" t="s">
        <v>476</v>
      </c>
      <c r="D623" s="7">
        <v>14.2</v>
      </c>
    </row>
    <row r="624" spans="1:4" ht="25.5">
      <c r="A624" s="8" t="s">
        <v>1274</v>
      </c>
      <c r="B624" s="9" t="s">
        <v>1275</v>
      </c>
      <c r="C624" s="10" t="s">
        <v>476</v>
      </c>
      <c r="D624" s="11">
        <v>42.48</v>
      </c>
    </row>
    <row r="625" spans="1:4" ht="25.5">
      <c r="A625" s="4" t="s">
        <v>1276</v>
      </c>
      <c r="B625" s="5" t="s">
        <v>1277</v>
      </c>
      <c r="C625" s="6" t="s">
        <v>476</v>
      </c>
      <c r="D625" s="7">
        <v>13.03</v>
      </c>
    </row>
    <row r="626" spans="1:4" ht="25.5">
      <c r="A626" s="8" t="s">
        <v>1278</v>
      </c>
      <c r="B626" s="9" t="s">
        <v>1279</v>
      </c>
      <c r="C626" s="10" t="s">
        <v>476</v>
      </c>
      <c r="D626" s="11">
        <v>53.17</v>
      </c>
    </row>
    <row r="627" spans="1:4" ht="25.5">
      <c r="A627" s="4" t="s">
        <v>1280</v>
      </c>
      <c r="B627" s="5" t="s">
        <v>1281</v>
      </c>
      <c r="C627" s="6" t="s">
        <v>476</v>
      </c>
      <c r="D627" s="7">
        <v>40.46</v>
      </c>
    </row>
    <row r="628" spans="1:4" ht="25.5">
      <c r="A628" s="8" t="s">
        <v>1282</v>
      </c>
      <c r="B628" s="9" t="s">
        <v>1283</v>
      </c>
      <c r="C628" s="10" t="s">
        <v>476</v>
      </c>
      <c r="D628" s="11">
        <v>2.64</v>
      </c>
    </row>
    <row r="629" spans="1:4" ht="25.5">
      <c r="A629" s="4" t="s">
        <v>1284</v>
      </c>
      <c r="B629" s="5" t="s">
        <v>1285</v>
      </c>
      <c r="C629" s="6" t="s">
        <v>476</v>
      </c>
      <c r="D629" s="7">
        <v>11.94</v>
      </c>
    </row>
    <row r="630" spans="1:4" ht="25.5">
      <c r="A630" s="8" t="s">
        <v>1286</v>
      </c>
      <c r="B630" s="9" t="s">
        <v>1287</v>
      </c>
      <c r="C630" s="10" t="s">
        <v>476</v>
      </c>
      <c r="D630" s="11">
        <v>11.33</v>
      </c>
    </row>
    <row r="631" spans="1:4" ht="25.5">
      <c r="A631" s="4" t="s">
        <v>1288</v>
      </c>
      <c r="B631" s="5" t="s">
        <v>1289</v>
      </c>
      <c r="C631" s="6" t="s">
        <v>476</v>
      </c>
      <c r="D631" s="7">
        <v>18.89</v>
      </c>
    </row>
    <row r="632" spans="1:4" ht="25.5">
      <c r="A632" s="8" t="s">
        <v>1290</v>
      </c>
      <c r="B632" s="9" t="s">
        <v>1291</v>
      </c>
      <c r="C632" s="10" t="s">
        <v>476</v>
      </c>
      <c r="D632" s="11">
        <v>2.66</v>
      </c>
    </row>
    <row r="633" spans="1:4" ht="25.5">
      <c r="A633" s="4" t="s">
        <v>1292</v>
      </c>
      <c r="B633" s="5" t="s">
        <v>1293</v>
      </c>
      <c r="C633" s="6" t="s">
        <v>476</v>
      </c>
      <c r="D633" s="7">
        <v>1.71</v>
      </c>
    </row>
    <row r="634" spans="1:4" ht="25.5">
      <c r="A634" s="8" t="s">
        <v>1294</v>
      </c>
      <c r="B634" s="9" t="s">
        <v>1295</v>
      </c>
      <c r="C634" s="10" t="s">
        <v>476</v>
      </c>
      <c r="D634" s="11">
        <v>0.37</v>
      </c>
    </row>
    <row r="635" spans="1:4" ht="25.5">
      <c r="A635" s="4" t="s">
        <v>1296</v>
      </c>
      <c r="B635" s="5" t="s">
        <v>1297</v>
      </c>
      <c r="C635" s="6" t="s">
        <v>476</v>
      </c>
      <c r="D635" s="7">
        <v>9.39</v>
      </c>
    </row>
    <row r="636" spans="1:4">
      <c r="A636" s="8" t="s">
        <v>1298</v>
      </c>
      <c r="B636" s="9" t="s">
        <v>1299</v>
      </c>
      <c r="C636" s="10" t="s">
        <v>476</v>
      </c>
      <c r="D636" s="11">
        <v>323.67</v>
      </c>
    </row>
    <row r="637" spans="1:4" ht="25.5">
      <c r="A637" s="4" t="s">
        <v>1300</v>
      </c>
      <c r="B637" s="5" t="s">
        <v>1301</v>
      </c>
      <c r="C637" s="6" t="s">
        <v>476</v>
      </c>
      <c r="D637" s="7">
        <v>1.29</v>
      </c>
    </row>
    <row r="638" spans="1:4" ht="25.5">
      <c r="A638" s="8" t="s">
        <v>1302</v>
      </c>
      <c r="B638" s="9" t="s">
        <v>1303</v>
      </c>
      <c r="C638" s="10" t="s">
        <v>476</v>
      </c>
      <c r="D638" s="11">
        <v>8.06</v>
      </c>
    </row>
    <row r="639" spans="1:4">
      <c r="A639" s="4" t="s">
        <v>1304</v>
      </c>
      <c r="B639" s="5" t="s">
        <v>1305</v>
      </c>
      <c r="C639" s="6" t="s">
        <v>476</v>
      </c>
      <c r="D639" s="7">
        <v>25.88</v>
      </c>
    </row>
    <row r="640" spans="1:4" ht="25.5">
      <c r="A640" s="8" t="s">
        <v>1306</v>
      </c>
      <c r="B640" s="9" t="s">
        <v>1307</v>
      </c>
      <c r="C640" s="10" t="s">
        <v>476</v>
      </c>
      <c r="D640" s="11">
        <v>93.06</v>
      </c>
    </row>
    <row r="641" spans="1:4" ht="25.5">
      <c r="A641" s="4" t="s">
        <v>1308</v>
      </c>
      <c r="B641" s="5" t="s">
        <v>1309</v>
      </c>
      <c r="C641" s="6" t="s">
        <v>476</v>
      </c>
      <c r="D641" s="7">
        <v>0.4</v>
      </c>
    </row>
    <row r="642" spans="1:4" ht="25.5">
      <c r="A642" s="8" t="s">
        <v>1310</v>
      </c>
      <c r="B642" s="9" t="s">
        <v>1311</v>
      </c>
      <c r="C642" s="10" t="s">
        <v>476</v>
      </c>
      <c r="D642" s="11">
        <v>110.36</v>
      </c>
    </row>
    <row r="643" spans="1:4" ht="25.5">
      <c r="A643" s="4" t="s">
        <v>1312</v>
      </c>
      <c r="B643" s="5" t="s">
        <v>1313</v>
      </c>
      <c r="C643" s="6" t="s">
        <v>476</v>
      </c>
      <c r="D643" s="7">
        <v>56.43</v>
      </c>
    </row>
    <row r="644" spans="1:4" ht="25.5">
      <c r="A644" s="8" t="s">
        <v>1314</v>
      </c>
      <c r="B644" s="9" t="s">
        <v>1315</v>
      </c>
      <c r="C644" s="10" t="s">
        <v>476</v>
      </c>
      <c r="D644" s="11">
        <v>8.9600000000000009</v>
      </c>
    </row>
    <row r="645" spans="1:4" ht="25.5">
      <c r="A645" s="4" t="s">
        <v>1316</v>
      </c>
      <c r="B645" s="5" t="s">
        <v>1317</v>
      </c>
      <c r="C645" s="6" t="s">
        <v>476</v>
      </c>
      <c r="D645" s="7">
        <v>49.62</v>
      </c>
    </row>
    <row r="646" spans="1:4">
      <c r="A646" s="8" t="s">
        <v>1318</v>
      </c>
      <c r="B646" s="9" t="s">
        <v>1319</v>
      </c>
      <c r="C646" s="10" t="s">
        <v>476</v>
      </c>
      <c r="D646" s="11">
        <v>19.37</v>
      </c>
    </row>
    <row r="647" spans="1:4" ht="25.5">
      <c r="A647" s="4" t="s">
        <v>1320</v>
      </c>
      <c r="B647" s="5" t="s">
        <v>1321</v>
      </c>
      <c r="C647" s="6" t="s">
        <v>476</v>
      </c>
      <c r="D647" s="7">
        <v>46.1</v>
      </c>
    </row>
    <row r="648" spans="1:4" ht="25.5">
      <c r="A648" s="8" t="s">
        <v>1322</v>
      </c>
      <c r="B648" s="9" t="s">
        <v>1323</v>
      </c>
      <c r="C648" s="10" t="s">
        <v>476</v>
      </c>
      <c r="D648" s="11">
        <v>33.090000000000003</v>
      </c>
    </row>
    <row r="649" spans="1:4" ht="25.5">
      <c r="A649" s="4" t="s">
        <v>1324</v>
      </c>
      <c r="B649" s="5" t="s">
        <v>1325</v>
      </c>
      <c r="C649" s="6" t="s">
        <v>476</v>
      </c>
      <c r="D649" s="7">
        <v>4.45</v>
      </c>
    </row>
    <row r="650" spans="1:4" ht="25.5">
      <c r="A650" s="8" t="s">
        <v>1326</v>
      </c>
      <c r="B650" s="9" t="s">
        <v>1327</v>
      </c>
      <c r="C650" s="10" t="s">
        <v>476</v>
      </c>
      <c r="D650" s="11">
        <v>42.07</v>
      </c>
    </row>
    <row r="651" spans="1:4" ht="25.5">
      <c r="A651" s="4" t="s">
        <v>1328</v>
      </c>
      <c r="B651" s="5" t="s">
        <v>1329</v>
      </c>
      <c r="C651" s="6" t="s">
        <v>476</v>
      </c>
      <c r="D651" s="7">
        <v>1.36</v>
      </c>
    </row>
    <row r="652" spans="1:4" ht="25.5">
      <c r="A652" s="8" t="s">
        <v>1330</v>
      </c>
      <c r="B652" s="9" t="s">
        <v>1331</v>
      </c>
      <c r="C652" s="10" t="s">
        <v>476</v>
      </c>
      <c r="D652" s="11">
        <v>22.76</v>
      </c>
    </row>
    <row r="653" spans="1:4" ht="25.5">
      <c r="A653" s="4" t="s">
        <v>1332</v>
      </c>
      <c r="B653" s="5" t="s">
        <v>1333</v>
      </c>
      <c r="C653" s="6" t="s">
        <v>476</v>
      </c>
      <c r="D653" s="7">
        <v>203.92</v>
      </c>
    </row>
    <row r="654" spans="1:4" ht="25.5">
      <c r="A654" s="8" t="s">
        <v>1334</v>
      </c>
      <c r="B654" s="9" t="s">
        <v>1335</v>
      </c>
      <c r="C654" s="10" t="s">
        <v>476</v>
      </c>
      <c r="D654" s="11">
        <v>1.89</v>
      </c>
    </row>
    <row r="655" spans="1:4" ht="25.5">
      <c r="A655" s="4" t="s">
        <v>1336</v>
      </c>
      <c r="B655" s="5" t="s">
        <v>1337</v>
      </c>
      <c r="C655" s="6" t="s">
        <v>476</v>
      </c>
      <c r="D655" s="7">
        <v>85.98</v>
      </c>
    </row>
    <row r="656" spans="1:4" ht="25.5">
      <c r="A656" s="8" t="s">
        <v>1338</v>
      </c>
      <c r="B656" s="9" t="s">
        <v>1339</v>
      </c>
      <c r="C656" s="10" t="s">
        <v>476</v>
      </c>
      <c r="D656" s="11">
        <v>35.64</v>
      </c>
    </row>
    <row r="657" spans="1:4" ht="25.5">
      <c r="A657" s="4" t="s">
        <v>1340</v>
      </c>
      <c r="B657" s="5" t="s">
        <v>1341</v>
      </c>
      <c r="C657" s="6" t="s">
        <v>476</v>
      </c>
      <c r="D657" s="7">
        <v>5.87</v>
      </c>
    </row>
    <row r="658" spans="1:4" ht="25.5">
      <c r="A658" s="8" t="s">
        <v>1342</v>
      </c>
      <c r="B658" s="9" t="s">
        <v>1343</v>
      </c>
      <c r="C658" s="10" t="s">
        <v>476</v>
      </c>
      <c r="D658" s="11">
        <v>53.8</v>
      </c>
    </row>
    <row r="659" spans="1:4" ht="25.5">
      <c r="A659" s="4" t="s">
        <v>1344</v>
      </c>
      <c r="B659" s="5" t="s">
        <v>1345</v>
      </c>
      <c r="C659" s="6" t="s">
        <v>476</v>
      </c>
      <c r="D659" s="7">
        <v>8.25</v>
      </c>
    </row>
    <row r="660" spans="1:4" ht="25.5">
      <c r="A660" s="8" t="s">
        <v>1346</v>
      </c>
      <c r="B660" s="9" t="s">
        <v>1347</v>
      </c>
      <c r="C660" s="10" t="s">
        <v>476</v>
      </c>
      <c r="D660" s="11">
        <v>95.8</v>
      </c>
    </row>
    <row r="661" spans="1:4">
      <c r="A661" s="4" t="s">
        <v>1348</v>
      </c>
      <c r="B661" s="5" t="s">
        <v>1349</v>
      </c>
      <c r="C661" s="6" t="s">
        <v>476</v>
      </c>
      <c r="D661" s="7">
        <v>62.86</v>
      </c>
    </row>
    <row r="662" spans="1:4" ht="25.5">
      <c r="A662" s="8" t="s">
        <v>1350</v>
      </c>
      <c r="B662" s="9" t="s">
        <v>1351</v>
      </c>
      <c r="C662" s="10" t="s">
        <v>476</v>
      </c>
      <c r="D662" s="11">
        <v>13.05</v>
      </c>
    </row>
    <row r="663" spans="1:4" ht="25.5">
      <c r="A663" s="4" t="s">
        <v>1352</v>
      </c>
      <c r="B663" s="5" t="s">
        <v>1353</v>
      </c>
      <c r="C663" s="6" t="s">
        <v>476</v>
      </c>
      <c r="D663" s="7">
        <v>301.69</v>
      </c>
    </row>
    <row r="664" spans="1:4" ht="25.5">
      <c r="A664" s="8" t="s">
        <v>1354</v>
      </c>
      <c r="B664" s="9" t="s">
        <v>1355</v>
      </c>
      <c r="C664" s="10" t="s">
        <v>385</v>
      </c>
      <c r="D664" s="11">
        <v>99.81</v>
      </c>
    </row>
    <row r="665" spans="1:4">
      <c r="A665" s="4" t="s">
        <v>1356</v>
      </c>
      <c r="B665" s="5" t="s">
        <v>1357</v>
      </c>
      <c r="C665" s="6" t="s">
        <v>476</v>
      </c>
      <c r="D665" s="7">
        <v>5.82</v>
      </c>
    </row>
    <row r="666" spans="1:4" ht="25.5">
      <c r="A666" s="8" t="s">
        <v>1358</v>
      </c>
      <c r="B666" s="9" t="s">
        <v>1359</v>
      </c>
      <c r="C666" s="10" t="s">
        <v>476</v>
      </c>
      <c r="D666" s="11">
        <v>71.819999999999993</v>
      </c>
    </row>
    <row r="667" spans="1:4" ht="25.5">
      <c r="A667" s="4" t="s">
        <v>1360</v>
      </c>
      <c r="B667" s="5" t="s">
        <v>1361</v>
      </c>
      <c r="C667" s="6" t="s">
        <v>476</v>
      </c>
      <c r="D667" s="7">
        <v>1809.46</v>
      </c>
    </row>
    <row r="668" spans="1:4" ht="25.5">
      <c r="A668" s="8" t="s">
        <v>1362</v>
      </c>
      <c r="B668" s="9" t="s">
        <v>1363</v>
      </c>
      <c r="C668" s="10" t="s">
        <v>476</v>
      </c>
      <c r="D668" s="11">
        <v>58.47</v>
      </c>
    </row>
    <row r="669" spans="1:4" ht="25.5">
      <c r="A669" s="4" t="s">
        <v>1364</v>
      </c>
      <c r="B669" s="5" t="s">
        <v>1365</v>
      </c>
      <c r="C669" s="6" t="s">
        <v>385</v>
      </c>
      <c r="D669" s="7">
        <v>14.34</v>
      </c>
    </row>
    <row r="670" spans="1:4">
      <c r="A670" s="8" t="s">
        <v>1366</v>
      </c>
      <c r="B670" s="9" t="s">
        <v>1367</v>
      </c>
      <c r="C670" s="10" t="s">
        <v>476</v>
      </c>
      <c r="D670" s="11">
        <v>40.42</v>
      </c>
    </row>
    <row r="671" spans="1:4">
      <c r="A671" s="4" t="s">
        <v>1368</v>
      </c>
      <c r="B671" s="5" t="s">
        <v>1369</v>
      </c>
      <c r="C671" s="6" t="s">
        <v>476</v>
      </c>
      <c r="D671" s="7">
        <v>14.14</v>
      </c>
    </row>
    <row r="672" spans="1:4">
      <c r="A672" s="8" t="s">
        <v>1370</v>
      </c>
      <c r="B672" s="9" t="s">
        <v>1371</v>
      </c>
      <c r="C672" s="10" t="s">
        <v>476</v>
      </c>
      <c r="D672" s="11">
        <v>15.39</v>
      </c>
    </row>
    <row r="673" spans="1:4" ht="25.5">
      <c r="A673" s="4" t="s">
        <v>1372</v>
      </c>
      <c r="B673" s="5" t="s">
        <v>1373</v>
      </c>
      <c r="C673" s="6" t="s">
        <v>476</v>
      </c>
      <c r="D673" s="7">
        <v>33</v>
      </c>
    </row>
    <row r="674" spans="1:4">
      <c r="A674" s="8" t="s">
        <v>1374</v>
      </c>
      <c r="B674" s="9" t="s">
        <v>1375</v>
      </c>
      <c r="C674" s="10" t="s">
        <v>476</v>
      </c>
      <c r="D674" s="11">
        <v>43.08</v>
      </c>
    </row>
    <row r="675" spans="1:4">
      <c r="A675" s="4" t="s">
        <v>1376</v>
      </c>
      <c r="B675" s="5" t="s">
        <v>1377</v>
      </c>
      <c r="C675" s="6" t="s">
        <v>476</v>
      </c>
      <c r="D675" s="7">
        <v>15.43</v>
      </c>
    </row>
    <row r="676" spans="1:4" ht="38.25">
      <c r="A676" s="8" t="s">
        <v>1378</v>
      </c>
      <c r="B676" s="9" t="s">
        <v>1379</v>
      </c>
      <c r="C676" s="10" t="s">
        <v>476</v>
      </c>
      <c r="D676" s="11">
        <v>4.1900000000000004</v>
      </c>
    </row>
    <row r="677" spans="1:4" ht="25.5">
      <c r="A677" s="4" t="s">
        <v>1380</v>
      </c>
      <c r="B677" s="5" t="s">
        <v>1381</v>
      </c>
      <c r="C677" s="6" t="s">
        <v>476</v>
      </c>
      <c r="D677" s="7">
        <v>174.8</v>
      </c>
    </row>
    <row r="678" spans="1:4" ht="25.5">
      <c r="A678" s="8" t="s">
        <v>1382</v>
      </c>
      <c r="B678" s="9" t="s">
        <v>1383</v>
      </c>
      <c r="C678" s="10" t="s">
        <v>476</v>
      </c>
      <c r="D678" s="11">
        <v>221.67</v>
      </c>
    </row>
    <row r="679" spans="1:4" ht="25.5">
      <c r="A679" s="4" t="s">
        <v>1384</v>
      </c>
      <c r="B679" s="5" t="s">
        <v>1385</v>
      </c>
      <c r="C679" s="6" t="s">
        <v>344</v>
      </c>
      <c r="D679" s="7">
        <v>6.27</v>
      </c>
    </row>
    <row r="680" spans="1:4">
      <c r="A680" s="8" t="s">
        <v>1386</v>
      </c>
      <c r="B680" s="9" t="s">
        <v>1387</v>
      </c>
      <c r="C680" s="10" t="s">
        <v>1388</v>
      </c>
      <c r="D680" s="11">
        <v>37.22</v>
      </c>
    </row>
    <row r="681" spans="1:4" ht="25.5">
      <c r="A681" s="4" t="s">
        <v>1389</v>
      </c>
      <c r="B681" s="5" t="s">
        <v>1390</v>
      </c>
      <c r="C681" s="6" t="s">
        <v>618</v>
      </c>
      <c r="D681" s="7">
        <v>12.63</v>
      </c>
    </row>
    <row r="682" spans="1:4">
      <c r="A682" s="8" t="s">
        <v>1391</v>
      </c>
      <c r="B682" s="9" t="s">
        <v>1392</v>
      </c>
      <c r="C682" s="10" t="s">
        <v>476</v>
      </c>
      <c r="D682" s="11">
        <v>60.29</v>
      </c>
    </row>
    <row r="683" spans="1:4">
      <c r="A683" s="4" t="s">
        <v>1393</v>
      </c>
      <c r="B683" s="5" t="s">
        <v>1394</v>
      </c>
      <c r="C683" s="6" t="s">
        <v>476</v>
      </c>
      <c r="D683" s="7">
        <v>12.33</v>
      </c>
    </row>
    <row r="684" spans="1:4" ht="25.5">
      <c r="A684" s="8" t="s">
        <v>1395</v>
      </c>
      <c r="B684" s="9" t="s">
        <v>1396</v>
      </c>
      <c r="C684" s="10" t="s">
        <v>476</v>
      </c>
      <c r="D684" s="11">
        <v>70.81</v>
      </c>
    </row>
    <row r="685" spans="1:4">
      <c r="A685" s="4" t="s">
        <v>1397</v>
      </c>
      <c r="B685" s="5" t="s">
        <v>1398</v>
      </c>
      <c r="C685" s="6" t="s">
        <v>476</v>
      </c>
      <c r="D685" s="7">
        <v>15.17</v>
      </c>
    </row>
    <row r="686" spans="1:4" ht="38.25">
      <c r="A686" s="8" t="s">
        <v>1399</v>
      </c>
      <c r="B686" s="9" t="s">
        <v>1400</v>
      </c>
      <c r="C686" s="10" t="s">
        <v>476</v>
      </c>
      <c r="D686" s="11">
        <v>16.87</v>
      </c>
    </row>
    <row r="687" spans="1:4">
      <c r="A687" s="4" t="s">
        <v>1401</v>
      </c>
      <c r="B687" s="5" t="s">
        <v>1402</v>
      </c>
      <c r="C687" s="6" t="s">
        <v>476</v>
      </c>
      <c r="D687" s="7">
        <v>14.14</v>
      </c>
    </row>
    <row r="688" spans="1:4">
      <c r="A688" s="8" t="s">
        <v>1403</v>
      </c>
      <c r="B688" s="9" t="s">
        <v>1404</v>
      </c>
      <c r="C688" s="10" t="s">
        <v>476</v>
      </c>
      <c r="D688" s="11">
        <v>68.819999999999993</v>
      </c>
    </row>
    <row r="689" spans="1:4" ht="25.5">
      <c r="A689" s="4" t="s">
        <v>1405</v>
      </c>
      <c r="B689" s="5" t="s">
        <v>1406</v>
      </c>
      <c r="C689" s="6" t="s">
        <v>476</v>
      </c>
      <c r="D689" s="7">
        <v>209.83</v>
      </c>
    </row>
    <row r="690" spans="1:4">
      <c r="A690" s="8" t="s">
        <v>1407</v>
      </c>
      <c r="B690" s="9" t="s">
        <v>1408</v>
      </c>
      <c r="C690" s="10" t="s">
        <v>1388</v>
      </c>
      <c r="D690" s="11">
        <v>27.51</v>
      </c>
    </row>
    <row r="691" spans="1:4" ht="25.5">
      <c r="A691" s="4" t="s">
        <v>1409</v>
      </c>
      <c r="B691" s="5" t="s">
        <v>1410</v>
      </c>
      <c r="C691" s="6" t="s">
        <v>476</v>
      </c>
      <c r="D691" s="7">
        <v>16.68</v>
      </c>
    </row>
    <row r="692" spans="1:4">
      <c r="A692" s="8" t="s">
        <v>1411</v>
      </c>
      <c r="B692" s="9" t="s">
        <v>1412</v>
      </c>
      <c r="C692" s="10" t="s">
        <v>476</v>
      </c>
      <c r="D692" s="11">
        <v>12.84</v>
      </c>
    </row>
    <row r="693" spans="1:4">
      <c r="A693" s="4" t="s">
        <v>1413</v>
      </c>
      <c r="B693" s="5" t="s">
        <v>1414</v>
      </c>
      <c r="C693" s="6" t="s">
        <v>476</v>
      </c>
      <c r="D693" s="7">
        <v>5.09</v>
      </c>
    </row>
    <row r="694" spans="1:4">
      <c r="A694" s="8" t="s">
        <v>1415</v>
      </c>
      <c r="B694" s="9" t="s">
        <v>1416</v>
      </c>
      <c r="C694" s="10" t="s">
        <v>476</v>
      </c>
      <c r="D694" s="11">
        <v>626.17999999999995</v>
      </c>
    </row>
    <row r="695" spans="1:4">
      <c r="A695" s="4" t="s">
        <v>1417</v>
      </c>
      <c r="B695" s="5" t="s">
        <v>1418</v>
      </c>
      <c r="C695" s="6" t="s">
        <v>476</v>
      </c>
      <c r="D695" s="7">
        <v>2.85</v>
      </c>
    </row>
    <row r="696" spans="1:4" ht="25.5">
      <c r="A696" s="8" t="s">
        <v>1419</v>
      </c>
      <c r="B696" s="9" t="s">
        <v>1420</v>
      </c>
      <c r="C696" s="10" t="s">
        <v>476</v>
      </c>
      <c r="D696" s="11">
        <v>153.80000000000001</v>
      </c>
    </row>
    <row r="697" spans="1:4" ht="25.5">
      <c r="A697" s="4" t="s">
        <v>1421</v>
      </c>
      <c r="B697" s="5" t="s">
        <v>1422</v>
      </c>
      <c r="C697" s="6" t="s">
        <v>385</v>
      </c>
      <c r="D697" s="7">
        <v>116.09</v>
      </c>
    </row>
    <row r="698" spans="1:4" ht="25.5">
      <c r="A698" s="8" t="s">
        <v>1423</v>
      </c>
      <c r="B698" s="9" t="s">
        <v>1424</v>
      </c>
      <c r="C698" s="10" t="s">
        <v>476</v>
      </c>
      <c r="D698" s="11">
        <v>89.05</v>
      </c>
    </row>
    <row r="699" spans="1:4" ht="25.5">
      <c r="A699" s="4" t="s">
        <v>1425</v>
      </c>
      <c r="B699" s="5" t="s">
        <v>1426</v>
      </c>
      <c r="C699" s="6" t="s">
        <v>476</v>
      </c>
      <c r="D699" s="7">
        <v>88.39</v>
      </c>
    </row>
    <row r="700" spans="1:4">
      <c r="A700" s="8" t="s">
        <v>1427</v>
      </c>
      <c r="B700" s="9" t="s">
        <v>1428</v>
      </c>
      <c r="C700" s="10" t="s">
        <v>385</v>
      </c>
      <c r="D700" s="11">
        <v>0.39</v>
      </c>
    </row>
    <row r="701" spans="1:4" ht="25.5">
      <c r="A701" s="4" t="s">
        <v>1429</v>
      </c>
      <c r="B701" s="5" t="s">
        <v>1430</v>
      </c>
      <c r="C701" s="6" t="s">
        <v>618</v>
      </c>
      <c r="D701" s="7">
        <v>43.12</v>
      </c>
    </row>
    <row r="702" spans="1:4" ht="25.5">
      <c r="A702" s="8" t="s">
        <v>1431</v>
      </c>
      <c r="B702" s="9" t="s">
        <v>1432</v>
      </c>
      <c r="C702" s="10" t="s">
        <v>476</v>
      </c>
      <c r="D702" s="11">
        <v>117</v>
      </c>
    </row>
    <row r="703" spans="1:4">
      <c r="A703" s="4" t="s">
        <v>1433</v>
      </c>
      <c r="B703" s="5" t="s">
        <v>1434</v>
      </c>
      <c r="C703" s="6" t="s">
        <v>476</v>
      </c>
      <c r="D703" s="7">
        <v>186.88</v>
      </c>
    </row>
    <row r="704" spans="1:4">
      <c r="A704" s="8" t="s">
        <v>1435</v>
      </c>
      <c r="B704" s="9" t="s">
        <v>1436</v>
      </c>
      <c r="C704" s="10" t="s">
        <v>476</v>
      </c>
      <c r="D704" s="11">
        <v>2.37</v>
      </c>
    </row>
    <row r="705" spans="1:4" ht="25.5">
      <c r="A705" s="4" t="s">
        <v>1437</v>
      </c>
      <c r="B705" s="5" t="s">
        <v>1438</v>
      </c>
      <c r="C705" s="6" t="s">
        <v>476</v>
      </c>
      <c r="D705" s="7">
        <v>3.93</v>
      </c>
    </row>
    <row r="706" spans="1:4" ht="25.5">
      <c r="A706" s="8" t="s">
        <v>1439</v>
      </c>
      <c r="B706" s="9" t="s">
        <v>1440</v>
      </c>
      <c r="C706" s="10" t="s">
        <v>476</v>
      </c>
      <c r="D706" s="11">
        <v>193.06</v>
      </c>
    </row>
    <row r="707" spans="1:4">
      <c r="A707" s="4" t="s">
        <v>1441</v>
      </c>
      <c r="B707" s="5" t="s">
        <v>1442</v>
      </c>
      <c r="C707" s="6" t="s">
        <v>476</v>
      </c>
      <c r="D707" s="7">
        <v>2.2000000000000002</v>
      </c>
    </row>
    <row r="708" spans="1:4">
      <c r="A708" s="8" t="s">
        <v>1443</v>
      </c>
      <c r="B708" s="9" t="s">
        <v>1444</v>
      </c>
      <c r="C708" s="10" t="s">
        <v>476</v>
      </c>
      <c r="D708" s="11">
        <v>269.08999999999997</v>
      </c>
    </row>
    <row r="709" spans="1:4" ht="25.5">
      <c r="A709" s="4" t="s">
        <v>1445</v>
      </c>
      <c r="B709" s="5" t="s">
        <v>1446</v>
      </c>
      <c r="C709" s="6" t="s">
        <v>476</v>
      </c>
      <c r="D709" s="7">
        <v>4.54</v>
      </c>
    </row>
    <row r="710" spans="1:4" ht="25.5">
      <c r="A710" s="8" t="s">
        <v>1447</v>
      </c>
      <c r="B710" s="9" t="s">
        <v>1448</v>
      </c>
      <c r="C710" s="10" t="s">
        <v>476</v>
      </c>
      <c r="D710" s="11">
        <v>20.68</v>
      </c>
    </row>
    <row r="711" spans="1:4" ht="25.5">
      <c r="A711" s="4" t="s">
        <v>1449</v>
      </c>
      <c r="B711" s="5" t="s">
        <v>1450</v>
      </c>
      <c r="C711" s="6" t="s">
        <v>476</v>
      </c>
      <c r="D711" s="7">
        <v>6.74</v>
      </c>
    </row>
    <row r="712" spans="1:4" ht="38.25">
      <c r="A712" s="8" t="s">
        <v>1451</v>
      </c>
      <c r="B712" s="9" t="s">
        <v>1452</v>
      </c>
      <c r="C712" s="10" t="s">
        <v>476</v>
      </c>
      <c r="D712" s="11">
        <v>11</v>
      </c>
    </row>
    <row r="713" spans="1:4">
      <c r="A713" s="4" t="s">
        <v>1453</v>
      </c>
      <c r="B713" s="5" t="s">
        <v>1454</v>
      </c>
      <c r="C713" s="6"/>
      <c r="D713" s="7"/>
    </row>
    <row r="714" spans="1:4" ht="25.5">
      <c r="A714" s="8" t="s">
        <v>1455</v>
      </c>
      <c r="B714" s="9" t="s">
        <v>1456</v>
      </c>
      <c r="C714" s="10" t="s">
        <v>476</v>
      </c>
      <c r="D714" s="11">
        <v>15.2</v>
      </c>
    </row>
    <row r="715" spans="1:4" ht="25.5">
      <c r="A715" s="4" t="s">
        <v>1457</v>
      </c>
      <c r="B715" s="5" t="s">
        <v>1458</v>
      </c>
      <c r="C715" s="6" t="s">
        <v>476</v>
      </c>
      <c r="D715" s="7">
        <v>4.8600000000000003</v>
      </c>
    </row>
    <row r="716" spans="1:4">
      <c r="A716" s="8" t="s">
        <v>1459</v>
      </c>
      <c r="B716" s="9" t="s">
        <v>1460</v>
      </c>
      <c r="C716" s="10"/>
      <c r="D716" s="11"/>
    </row>
    <row r="717" spans="1:4" ht="38.25">
      <c r="A717" s="4" t="s">
        <v>1461</v>
      </c>
      <c r="B717" s="5" t="s">
        <v>1462</v>
      </c>
      <c r="C717" s="6" t="s">
        <v>476</v>
      </c>
      <c r="D717" s="7">
        <v>28.34</v>
      </c>
    </row>
    <row r="718" spans="1:4" ht="25.5">
      <c r="A718" s="8" t="s">
        <v>1463</v>
      </c>
      <c r="B718" s="9" t="s">
        <v>1464</v>
      </c>
      <c r="C718" s="10" t="s">
        <v>476</v>
      </c>
      <c r="D718" s="11">
        <v>32.28</v>
      </c>
    </row>
    <row r="719" spans="1:4">
      <c r="A719" s="4" t="s">
        <v>1465</v>
      </c>
      <c r="B719" s="5" t="s">
        <v>1466</v>
      </c>
      <c r="C719" s="6"/>
      <c r="D719" s="7"/>
    </row>
    <row r="720" spans="1:4" ht="25.5">
      <c r="A720" s="8" t="s">
        <v>1467</v>
      </c>
      <c r="B720" s="9" t="s">
        <v>1468</v>
      </c>
      <c r="C720" s="10" t="s">
        <v>476</v>
      </c>
      <c r="D720" s="11">
        <v>135.05000000000001</v>
      </c>
    </row>
    <row r="721" spans="1:4">
      <c r="A721" s="4" t="s">
        <v>1469</v>
      </c>
      <c r="B721" s="5" t="s">
        <v>1470</v>
      </c>
      <c r="C721" s="6"/>
      <c r="D721" s="7"/>
    </row>
    <row r="722" spans="1:4">
      <c r="A722" s="8" t="s">
        <v>1471</v>
      </c>
      <c r="B722" s="9" t="s">
        <v>1472</v>
      </c>
      <c r="C722" s="10" t="s">
        <v>476</v>
      </c>
      <c r="D722" s="11">
        <v>94.88</v>
      </c>
    </row>
    <row r="723" spans="1:4">
      <c r="A723" s="4" t="s">
        <v>1473</v>
      </c>
      <c r="B723" s="5" t="s">
        <v>1474</v>
      </c>
      <c r="C723" s="6" t="s">
        <v>476</v>
      </c>
      <c r="D723" s="7">
        <v>221.6</v>
      </c>
    </row>
    <row r="724" spans="1:4">
      <c r="A724" s="8" t="s">
        <v>1475</v>
      </c>
      <c r="B724" s="9" t="s">
        <v>1476</v>
      </c>
      <c r="C724" s="10"/>
      <c r="D724" s="11"/>
    </row>
    <row r="725" spans="1:4">
      <c r="A725" s="4" t="s">
        <v>1477</v>
      </c>
      <c r="B725" s="5" t="s">
        <v>1478</v>
      </c>
      <c r="C725" s="6" t="s">
        <v>476</v>
      </c>
      <c r="D725" s="7">
        <v>96.64</v>
      </c>
    </row>
    <row r="726" spans="1:4">
      <c r="A726" s="8" t="s">
        <v>1479</v>
      </c>
      <c r="B726" s="9" t="s">
        <v>1480</v>
      </c>
      <c r="C726" s="10"/>
      <c r="D726" s="11"/>
    </row>
    <row r="727" spans="1:4">
      <c r="A727" s="4" t="s">
        <v>1481</v>
      </c>
      <c r="B727" s="5" t="s">
        <v>1482</v>
      </c>
      <c r="C727" s="6" t="s">
        <v>476</v>
      </c>
      <c r="D727" s="7">
        <v>2.5299999999999998</v>
      </c>
    </row>
    <row r="728" spans="1:4" ht="25.5">
      <c r="A728" s="8" t="s">
        <v>1483</v>
      </c>
      <c r="B728" s="9" t="s">
        <v>1484</v>
      </c>
      <c r="C728" s="10" t="s">
        <v>476</v>
      </c>
      <c r="D728" s="11">
        <v>21.78</v>
      </c>
    </row>
    <row r="729" spans="1:4">
      <c r="A729" s="4" t="s">
        <v>1485</v>
      </c>
      <c r="B729" s="5" t="s">
        <v>1486</v>
      </c>
      <c r="C729" s="6" t="s">
        <v>476</v>
      </c>
      <c r="D729" s="7">
        <v>24.5</v>
      </c>
    </row>
    <row r="730" spans="1:4">
      <c r="A730" s="8" t="s">
        <v>1487</v>
      </c>
      <c r="B730" s="9" t="s">
        <v>1488</v>
      </c>
      <c r="C730" s="10" t="s">
        <v>476</v>
      </c>
      <c r="D730" s="11">
        <v>30.54</v>
      </c>
    </row>
    <row r="731" spans="1:4">
      <c r="A731" s="4" t="s">
        <v>1489</v>
      </c>
      <c r="B731" s="5" t="s">
        <v>1490</v>
      </c>
      <c r="C731" s="6" t="s">
        <v>476</v>
      </c>
      <c r="D731" s="7">
        <v>17.25</v>
      </c>
    </row>
    <row r="732" spans="1:4">
      <c r="A732" s="8" t="s">
        <v>1491</v>
      </c>
      <c r="B732" s="9" t="s">
        <v>1492</v>
      </c>
      <c r="C732" s="10" t="s">
        <v>476</v>
      </c>
      <c r="D732" s="11">
        <v>46.9</v>
      </c>
    </row>
    <row r="733" spans="1:4">
      <c r="A733" s="4" t="s">
        <v>1493</v>
      </c>
      <c r="B733" s="5" t="s">
        <v>1494</v>
      </c>
      <c r="C733" s="6" t="s">
        <v>476</v>
      </c>
      <c r="D733" s="7">
        <v>19.79</v>
      </c>
    </row>
    <row r="734" spans="1:4">
      <c r="A734" s="8" t="s">
        <v>1495</v>
      </c>
      <c r="B734" s="9" t="s">
        <v>1496</v>
      </c>
      <c r="C734" s="10" t="s">
        <v>476</v>
      </c>
      <c r="D734" s="11">
        <v>38.65</v>
      </c>
    </row>
    <row r="735" spans="1:4">
      <c r="A735" s="4" t="s">
        <v>1497</v>
      </c>
      <c r="B735" s="5" t="s">
        <v>1498</v>
      </c>
      <c r="C735" s="6" t="s">
        <v>476</v>
      </c>
      <c r="D735" s="7">
        <v>45.43</v>
      </c>
    </row>
    <row r="736" spans="1:4">
      <c r="A736" s="8" t="s">
        <v>1499</v>
      </c>
      <c r="B736" s="9" t="s">
        <v>1500</v>
      </c>
      <c r="C736" s="10" t="s">
        <v>476</v>
      </c>
      <c r="D736" s="11">
        <v>16.16</v>
      </c>
    </row>
    <row r="737" spans="1:4">
      <c r="A737" s="4" t="s">
        <v>1501</v>
      </c>
      <c r="B737" s="5" t="s">
        <v>1502</v>
      </c>
      <c r="C737" s="6" t="s">
        <v>476</v>
      </c>
      <c r="D737" s="7">
        <v>8.07</v>
      </c>
    </row>
    <row r="738" spans="1:4">
      <c r="A738" s="8" t="s">
        <v>1503</v>
      </c>
      <c r="B738" s="9" t="s">
        <v>1504</v>
      </c>
      <c r="C738" s="10" t="s">
        <v>476</v>
      </c>
      <c r="D738" s="11">
        <v>13.34</v>
      </c>
    </row>
    <row r="739" spans="1:4">
      <c r="A739" s="4" t="s">
        <v>1505</v>
      </c>
      <c r="B739" s="5" t="s">
        <v>1506</v>
      </c>
      <c r="C739" s="6" t="s">
        <v>476</v>
      </c>
      <c r="D739" s="7">
        <v>4.2300000000000004</v>
      </c>
    </row>
    <row r="740" spans="1:4">
      <c r="A740" s="8" t="s">
        <v>1507</v>
      </c>
      <c r="B740" s="9" t="s">
        <v>1508</v>
      </c>
      <c r="C740" s="10" t="s">
        <v>476</v>
      </c>
      <c r="D740" s="11">
        <v>6.77</v>
      </c>
    </row>
    <row r="741" spans="1:4" ht="25.5">
      <c r="A741" s="4" t="s">
        <v>1509</v>
      </c>
      <c r="B741" s="5" t="s">
        <v>1510</v>
      </c>
      <c r="C741" s="6" t="s">
        <v>476</v>
      </c>
      <c r="D741" s="7">
        <v>17.05</v>
      </c>
    </row>
    <row r="742" spans="1:4" ht="25.5">
      <c r="A742" s="8" t="s">
        <v>1511</v>
      </c>
      <c r="B742" s="9" t="s">
        <v>1512</v>
      </c>
      <c r="C742" s="10" t="s">
        <v>476</v>
      </c>
      <c r="D742" s="11">
        <v>6.44</v>
      </c>
    </row>
    <row r="743" spans="1:4" ht="25.5">
      <c r="A743" s="4" t="s">
        <v>1513</v>
      </c>
      <c r="B743" s="5" t="s">
        <v>1514</v>
      </c>
      <c r="C743" s="6" t="s">
        <v>476</v>
      </c>
      <c r="D743" s="7">
        <v>15.35</v>
      </c>
    </row>
    <row r="744" spans="1:4" ht="25.5">
      <c r="A744" s="8" t="s">
        <v>1515</v>
      </c>
      <c r="B744" s="9" t="s">
        <v>1516</v>
      </c>
      <c r="C744" s="10" t="s">
        <v>476</v>
      </c>
      <c r="D744" s="11">
        <v>47.61</v>
      </c>
    </row>
    <row r="745" spans="1:4" ht="38.25">
      <c r="A745" s="4" t="s">
        <v>1517</v>
      </c>
      <c r="B745" s="5" t="s">
        <v>1518</v>
      </c>
      <c r="C745" s="6" t="s">
        <v>476</v>
      </c>
      <c r="D745" s="7">
        <v>17.86</v>
      </c>
    </row>
    <row r="746" spans="1:4" ht="38.25">
      <c r="A746" s="8" t="s">
        <v>1519</v>
      </c>
      <c r="B746" s="9" t="s">
        <v>1520</v>
      </c>
      <c r="C746" s="10" t="s">
        <v>476</v>
      </c>
      <c r="D746" s="11">
        <v>5.93</v>
      </c>
    </row>
    <row r="747" spans="1:4" ht="38.25">
      <c r="A747" s="4" t="s">
        <v>1521</v>
      </c>
      <c r="B747" s="5" t="s">
        <v>1522</v>
      </c>
      <c r="C747" s="6" t="s">
        <v>476</v>
      </c>
      <c r="D747" s="7">
        <v>12.88</v>
      </c>
    </row>
    <row r="748" spans="1:4" ht="38.25">
      <c r="A748" s="8" t="s">
        <v>1523</v>
      </c>
      <c r="B748" s="9" t="s">
        <v>1524</v>
      </c>
      <c r="C748" s="10" t="s">
        <v>476</v>
      </c>
      <c r="D748" s="11">
        <v>58.16</v>
      </c>
    </row>
    <row r="749" spans="1:4" ht="38.25">
      <c r="A749" s="4" t="s">
        <v>1525</v>
      </c>
      <c r="B749" s="5" t="s">
        <v>1526</v>
      </c>
      <c r="C749" s="6" t="s">
        <v>476</v>
      </c>
      <c r="D749" s="7">
        <v>17.78</v>
      </c>
    </row>
    <row r="750" spans="1:4">
      <c r="A750" s="8" t="s">
        <v>1527</v>
      </c>
      <c r="B750" s="9" t="s">
        <v>1528</v>
      </c>
      <c r="C750" s="10" t="s">
        <v>476</v>
      </c>
      <c r="D750" s="11">
        <v>25.28</v>
      </c>
    </row>
    <row r="751" spans="1:4">
      <c r="A751" s="4" t="s">
        <v>1529</v>
      </c>
      <c r="B751" s="5" t="s">
        <v>1530</v>
      </c>
      <c r="C751" s="6" t="s">
        <v>476</v>
      </c>
      <c r="D751" s="7">
        <v>18.55</v>
      </c>
    </row>
    <row r="752" spans="1:4">
      <c r="A752" s="8" t="s">
        <v>1531</v>
      </c>
      <c r="B752" s="9" t="s">
        <v>1532</v>
      </c>
      <c r="C752" s="10" t="s">
        <v>476</v>
      </c>
      <c r="D752" s="11">
        <v>91.04</v>
      </c>
    </row>
    <row r="753" spans="1:4">
      <c r="A753" s="4" t="s">
        <v>1533</v>
      </c>
      <c r="B753" s="5" t="s">
        <v>1534</v>
      </c>
      <c r="C753" s="6" t="s">
        <v>476</v>
      </c>
      <c r="D753" s="7">
        <v>15.55</v>
      </c>
    </row>
    <row r="754" spans="1:4">
      <c r="A754" s="8" t="s">
        <v>1535</v>
      </c>
      <c r="B754" s="9" t="s">
        <v>1536</v>
      </c>
      <c r="C754" s="10" t="s">
        <v>385</v>
      </c>
      <c r="D754" s="11">
        <v>150.43</v>
      </c>
    </row>
    <row r="755" spans="1:4" ht="25.5">
      <c r="A755" s="4" t="s">
        <v>1537</v>
      </c>
      <c r="B755" s="5" t="s">
        <v>1538</v>
      </c>
      <c r="C755" s="6" t="s">
        <v>476</v>
      </c>
      <c r="D755" s="7">
        <v>2.11</v>
      </c>
    </row>
    <row r="756" spans="1:4" ht="25.5">
      <c r="A756" s="8" t="s">
        <v>1539</v>
      </c>
      <c r="B756" s="9" t="s">
        <v>1540</v>
      </c>
      <c r="C756" s="10" t="s">
        <v>476</v>
      </c>
      <c r="D756" s="11">
        <v>8.32</v>
      </c>
    </row>
    <row r="757" spans="1:4" ht="25.5">
      <c r="A757" s="4" t="s">
        <v>1541</v>
      </c>
      <c r="B757" s="5" t="s">
        <v>1542</v>
      </c>
      <c r="C757" s="6" t="s">
        <v>476</v>
      </c>
      <c r="D757" s="7">
        <v>0.9</v>
      </c>
    </row>
    <row r="758" spans="1:4" ht="25.5">
      <c r="A758" s="8" t="s">
        <v>1543</v>
      </c>
      <c r="B758" s="9" t="s">
        <v>1544</v>
      </c>
      <c r="C758" s="10" t="s">
        <v>476</v>
      </c>
      <c r="D758" s="11">
        <v>2.16</v>
      </c>
    </row>
    <row r="759" spans="1:4" ht="25.5">
      <c r="A759" s="4" t="s">
        <v>1545</v>
      </c>
      <c r="B759" s="5" t="s">
        <v>1546</v>
      </c>
      <c r="C759" s="6" t="s">
        <v>476</v>
      </c>
      <c r="D759" s="7">
        <v>0.62</v>
      </c>
    </row>
    <row r="760" spans="1:4" ht="38.25">
      <c r="A760" s="8" t="s">
        <v>1547</v>
      </c>
      <c r="B760" s="9" t="s">
        <v>1548</v>
      </c>
      <c r="C760" s="10" t="s">
        <v>476</v>
      </c>
      <c r="D760" s="11">
        <v>0.3</v>
      </c>
    </row>
    <row r="761" spans="1:4" ht="25.5">
      <c r="A761" s="4" t="s">
        <v>1549</v>
      </c>
      <c r="B761" s="5" t="s">
        <v>1550</v>
      </c>
      <c r="C761" s="6" t="s">
        <v>476</v>
      </c>
      <c r="D761" s="7">
        <v>7.0000000000000007E-2</v>
      </c>
    </row>
    <row r="762" spans="1:4" ht="25.5">
      <c r="A762" s="8" t="s">
        <v>1551</v>
      </c>
      <c r="B762" s="9" t="s">
        <v>1552</v>
      </c>
      <c r="C762" s="10" t="s">
        <v>476</v>
      </c>
      <c r="D762" s="11">
        <v>0.25</v>
      </c>
    </row>
    <row r="763" spans="1:4" ht="38.25">
      <c r="A763" s="4" t="s">
        <v>1553</v>
      </c>
      <c r="B763" s="5" t="s">
        <v>1554</v>
      </c>
      <c r="C763" s="6" t="s">
        <v>476</v>
      </c>
      <c r="D763" s="7">
        <v>2.1</v>
      </c>
    </row>
    <row r="764" spans="1:4" ht="25.5">
      <c r="A764" s="8" t="s">
        <v>1555</v>
      </c>
      <c r="B764" s="9" t="s">
        <v>1556</v>
      </c>
      <c r="C764" s="10" t="s">
        <v>476</v>
      </c>
      <c r="D764" s="11">
        <v>0.59</v>
      </c>
    </row>
    <row r="765" spans="1:4" ht="25.5">
      <c r="A765" s="4" t="s">
        <v>1557</v>
      </c>
      <c r="B765" s="5" t="s">
        <v>1558</v>
      </c>
      <c r="C765" s="6" t="s">
        <v>476</v>
      </c>
      <c r="D765" s="7">
        <v>0.13</v>
      </c>
    </row>
    <row r="766" spans="1:4" ht="25.5">
      <c r="A766" s="8" t="s">
        <v>1559</v>
      </c>
      <c r="B766" s="9" t="s">
        <v>1560</v>
      </c>
      <c r="C766" s="10" t="s">
        <v>476</v>
      </c>
      <c r="D766" s="11">
        <v>0.49</v>
      </c>
    </row>
    <row r="767" spans="1:4" ht="25.5">
      <c r="A767" s="4" t="s">
        <v>1561</v>
      </c>
      <c r="B767" s="5" t="s">
        <v>1562</v>
      </c>
      <c r="C767" s="6" t="s">
        <v>476</v>
      </c>
      <c r="D767" s="7">
        <v>1.49</v>
      </c>
    </row>
    <row r="768" spans="1:4" ht="25.5">
      <c r="A768" s="8" t="s">
        <v>1563</v>
      </c>
      <c r="B768" s="9" t="s">
        <v>1564</v>
      </c>
      <c r="C768" s="10" t="s">
        <v>476</v>
      </c>
      <c r="D768" s="11">
        <v>0.7</v>
      </c>
    </row>
    <row r="769" spans="1:4" ht="25.5">
      <c r="A769" s="4" t="s">
        <v>1565</v>
      </c>
      <c r="B769" s="5" t="s">
        <v>1566</v>
      </c>
      <c r="C769" s="6" t="s">
        <v>476</v>
      </c>
      <c r="D769" s="7">
        <v>0.16</v>
      </c>
    </row>
    <row r="770" spans="1:4" ht="25.5">
      <c r="A770" s="8" t="s">
        <v>1567</v>
      </c>
      <c r="B770" s="9" t="s">
        <v>1568</v>
      </c>
      <c r="C770" s="10" t="s">
        <v>476</v>
      </c>
      <c r="D770" s="11">
        <v>0.57999999999999996</v>
      </c>
    </row>
    <row r="771" spans="1:4" ht="25.5">
      <c r="A771" s="4" t="s">
        <v>1569</v>
      </c>
      <c r="B771" s="5" t="s">
        <v>1570</v>
      </c>
      <c r="C771" s="6" t="s">
        <v>476</v>
      </c>
      <c r="D771" s="7">
        <v>2.2400000000000002</v>
      </c>
    </row>
    <row r="772" spans="1:4" ht="25.5">
      <c r="A772" s="8" t="s">
        <v>1571</v>
      </c>
      <c r="B772" s="9" t="s">
        <v>1572</v>
      </c>
      <c r="C772" s="10" t="s">
        <v>476</v>
      </c>
      <c r="D772" s="11">
        <v>0.55000000000000004</v>
      </c>
    </row>
    <row r="773" spans="1:4" ht="25.5">
      <c r="A773" s="4" t="s">
        <v>1573</v>
      </c>
      <c r="B773" s="5" t="s">
        <v>1574</v>
      </c>
      <c r="C773" s="6" t="s">
        <v>476</v>
      </c>
      <c r="D773" s="7">
        <v>0.13</v>
      </c>
    </row>
    <row r="774" spans="1:4" ht="25.5">
      <c r="A774" s="8" t="s">
        <v>1575</v>
      </c>
      <c r="B774" s="9" t="s">
        <v>1576</v>
      </c>
      <c r="C774" s="10" t="s">
        <v>476</v>
      </c>
      <c r="D774" s="11">
        <v>0.46</v>
      </c>
    </row>
    <row r="775" spans="1:4" ht="25.5">
      <c r="A775" s="4" t="s">
        <v>1577</v>
      </c>
      <c r="B775" s="5" t="s">
        <v>1578</v>
      </c>
      <c r="C775" s="6" t="s">
        <v>476</v>
      </c>
      <c r="D775" s="7">
        <v>0.89</v>
      </c>
    </row>
    <row r="776" spans="1:4" ht="25.5">
      <c r="A776" s="8" t="s">
        <v>1579</v>
      </c>
      <c r="B776" s="9" t="s">
        <v>1580</v>
      </c>
      <c r="C776" s="10" t="s">
        <v>476</v>
      </c>
      <c r="D776" s="11">
        <v>3.63</v>
      </c>
    </row>
    <row r="777" spans="1:4" ht="25.5">
      <c r="A777" s="4" t="s">
        <v>1581</v>
      </c>
      <c r="B777" s="5" t="s">
        <v>1582</v>
      </c>
      <c r="C777" s="6" t="s">
        <v>476</v>
      </c>
      <c r="D777" s="7">
        <v>0.84</v>
      </c>
    </row>
    <row r="778" spans="1:4" ht="25.5">
      <c r="A778" s="8" t="s">
        <v>1583</v>
      </c>
      <c r="B778" s="9" t="s">
        <v>1584</v>
      </c>
      <c r="C778" s="10" t="s">
        <v>476</v>
      </c>
      <c r="D778" s="11">
        <v>3.02</v>
      </c>
    </row>
    <row r="779" spans="1:4" ht="38.25">
      <c r="A779" s="4" t="s">
        <v>1585</v>
      </c>
      <c r="B779" s="5" t="s">
        <v>1586</v>
      </c>
      <c r="C779" s="6" t="s">
        <v>476</v>
      </c>
      <c r="D779" s="7">
        <v>2.2400000000000002</v>
      </c>
    </row>
    <row r="780" spans="1:4" ht="25.5">
      <c r="A780" s="8" t="s">
        <v>1587</v>
      </c>
      <c r="B780" s="9" t="s">
        <v>1588</v>
      </c>
      <c r="C780" s="10" t="s">
        <v>476</v>
      </c>
      <c r="D780" s="11">
        <v>4.8099999999999996</v>
      </c>
    </row>
    <row r="781" spans="1:4" ht="25.5">
      <c r="A781" s="4" t="s">
        <v>1589</v>
      </c>
      <c r="B781" s="5" t="s">
        <v>1590</v>
      </c>
      <c r="C781" s="6" t="s">
        <v>476</v>
      </c>
      <c r="D781" s="7">
        <v>1.1200000000000001</v>
      </c>
    </row>
    <row r="782" spans="1:4" ht="25.5">
      <c r="A782" s="8" t="s">
        <v>1591</v>
      </c>
      <c r="B782" s="9" t="s">
        <v>1592</v>
      </c>
      <c r="C782" s="10" t="s">
        <v>476</v>
      </c>
      <c r="D782" s="11">
        <v>4.01</v>
      </c>
    </row>
    <row r="783" spans="1:4" ht="25.5">
      <c r="A783" s="4" t="s">
        <v>1593</v>
      </c>
      <c r="B783" s="5" t="s">
        <v>1594</v>
      </c>
      <c r="C783" s="6" t="s">
        <v>476</v>
      </c>
      <c r="D783" s="7">
        <v>2.2400000000000002</v>
      </c>
    </row>
    <row r="784" spans="1:4" ht="25.5">
      <c r="A784" s="8" t="s">
        <v>1595</v>
      </c>
      <c r="B784" s="9" t="s">
        <v>1596</v>
      </c>
      <c r="C784" s="10" t="s">
        <v>476</v>
      </c>
      <c r="D784" s="11">
        <v>2.15</v>
      </c>
    </row>
    <row r="785" spans="1:4" ht="25.5">
      <c r="A785" s="4" t="s">
        <v>1597</v>
      </c>
      <c r="B785" s="5" t="s">
        <v>1598</v>
      </c>
      <c r="C785" s="6" t="s">
        <v>476</v>
      </c>
      <c r="D785" s="7">
        <v>0.88</v>
      </c>
    </row>
    <row r="786" spans="1:4" ht="38.25">
      <c r="A786" s="8" t="s">
        <v>1599</v>
      </c>
      <c r="B786" s="9" t="s">
        <v>1600</v>
      </c>
      <c r="C786" s="10" t="s">
        <v>476</v>
      </c>
      <c r="D786" s="11">
        <v>0.22</v>
      </c>
    </row>
    <row r="787" spans="1:4" ht="38.25">
      <c r="A787" s="4" t="s">
        <v>1601</v>
      </c>
      <c r="B787" s="5" t="s">
        <v>1602</v>
      </c>
      <c r="C787" s="6" t="s">
        <v>476</v>
      </c>
      <c r="D787" s="7">
        <v>0.05</v>
      </c>
    </row>
    <row r="788" spans="1:4" ht="38.25">
      <c r="A788" s="8" t="s">
        <v>1603</v>
      </c>
      <c r="B788" s="9" t="s">
        <v>1604</v>
      </c>
      <c r="C788" s="10" t="s">
        <v>476</v>
      </c>
      <c r="D788" s="11">
        <v>0.18</v>
      </c>
    </row>
    <row r="789" spans="1:4" ht="38.25">
      <c r="A789" s="4" t="s">
        <v>1605</v>
      </c>
      <c r="B789" s="5" t="s">
        <v>1606</v>
      </c>
      <c r="C789" s="6" t="s">
        <v>476</v>
      </c>
      <c r="D789" s="7">
        <v>0.6</v>
      </c>
    </row>
    <row r="790" spans="1:4" ht="25.5">
      <c r="A790" s="8" t="s">
        <v>1607</v>
      </c>
      <c r="B790" s="9" t="s">
        <v>1608</v>
      </c>
      <c r="C790" s="10" t="s">
        <v>476</v>
      </c>
      <c r="D790" s="11">
        <v>24.27</v>
      </c>
    </row>
    <row r="791" spans="1:4" ht="25.5">
      <c r="A791" s="4" t="s">
        <v>1609</v>
      </c>
      <c r="B791" s="5" t="s">
        <v>1610</v>
      </c>
      <c r="C791" s="6" t="s">
        <v>476</v>
      </c>
      <c r="D791" s="7">
        <v>5.46</v>
      </c>
    </row>
    <row r="792" spans="1:4" ht="25.5">
      <c r="A792" s="8" t="s">
        <v>1611</v>
      </c>
      <c r="B792" s="9" t="s">
        <v>1612</v>
      </c>
      <c r="C792" s="10" t="s">
        <v>476</v>
      </c>
      <c r="D792" s="11">
        <v>34.130000000000003</v>
      </c>
    </row>
    <row r="793" spans="1:4" ht="38.25">
      <c r="A793" s="4" t="s">
        <v>1613</v>
      </c>
      <c r="B793" s="5" t="s">
        <v>1614</v>
      </c>
      <c r="C793" s="6" t="s">
        <v>476</v>
      </c>
      <c r="D793" s="7">
        <v>46.11</v>
      </c>
    </row>
    <row r="794" spans="1:4" ht="25.5">
      <c r="A794" s="8" t="s">
        <v>1615</v>
      </c>
      <c r="B794" s="9" t="s">
        <v>1616</v>
      </c>
      <c r="C794" s="10" t="s">
        <v>476</v>
      </c>
      <c r="D794" s="11">
        <v>34.1</v>
      </c>
    </row>
    <row r="795" spans="1:4" ht="25.5">
      <c r="A795" s="4" t="s">
        <v>1617</v>
      </c>
      <c r="B795" s="5" t="s">
        <v>1618</v>
      </c>
      <c r="C795" s="6" t="s">
        <v>476</v>
      </c>
      <c r="D795" s="7">
        <v>7.67</v>
      </c>
    </row>
    <row r="796" spans="1:4" ht="25.5">
      <c r="A796" s="8" t="s">
        <v>1619</v>
      </c>
      <c r="B796" s="9" t="s">
        <v>1620</v>
      </c>
      <c r="C796" s="10" t="s">
        <v>476</v>
      </c>
      <c r="D796" s="11">
        <v>42.62</v>
      </c>
    </row>
    <row r="797" spans="1:4" ht="25.5">
      <c r="A797" s="4" t="s">
        <v>1621</v>
      </c>
      <c r="B797" s="5" t="s">
        <v>1622</v>
      </c>
      <c r="C797" s="6" t="s">
        <v>476</v>
      </c>
      <c r="D797" s="7">
        <v>62.88</v>
      </c>
    </row>
    <row r="798" spans="1:4" ht="38.25">
      <c r="A798" s="8" t="s">
        <v>1623</v>
      </c>
      <c r="B798" s="9" t="s">
        <v>1624</v>
      </c>
      <c r="C798" s="10" t="s">
        <v>476</v>
      </c>
      <c r="D798" s="11">
        <v>4.5599999999999996</v>
      </c>
    </row>
    <row r="799" spans="1:4" ht="38.25">
      <c r="A799" s="4" t="s">
        <v>1625</v>
      </c>
      <c r="B799" s="5" t="s">
        <v>1626</v>
      </c>
      <c r="C799" s="6" t="s">
        <v>476</v>
      </c>
      <c r="D799" s="7">
        <v>1.88</v>
      </c>
    </row>
    <row r="800" spans="1:4" ht="38.25">
      <c r="A800" s="8" t="s">
        <v>1627</v>
      </c>
      <c r="B800" s="9" t="s">
        <v>1628</v>
      </c>
      <c r="C800" s="10" t="s">
        <v>476</v>
      </c>
      <c r="D800" s="11">
        <v>12.38</v>
      </c>
    </row>
    <row r="801" spans="1:4" ht="38.25">
      <c r="A801" s="4" t="s">
        <v>1629</v>
      </c>
      <c r="B801" s="5" t="s">
        <v>1630</v>
      </c>
      <c r="C801" s="6" t="s">
        <v>476</v>
      </c>
      <c r="D801" s="7">
        <v>3.7</v>
      </c>
    </row>
    <row r="802" spans="1:4" ht="38.25">
      <c r="A802" s="8" t="s">
        <v>1631</v>
      </c>
      <c r="B802" s="9" t="s">
        <v>1632</v>
      </c>
      <c r="C802" s="10" t="s">
        <v>476</v>
      </c>
      <c r="D802" s="11">
        <v>0.18</v>
      </c>
    </row>
    <row r="803" spans="1:4" ht="38.25">
      <c r="A803" s="4" t="s">
        <v>1633</v>
      </c>
      <c r="B803" s="5" t="s">
        <v>1634</v>
      </c>
      <c r="C803" s="6" t="s">
        <v>476</v>
      </c>
      <c r="D803" s="7">
        <v>0.05</v>
      </c>
    </row>
    <row r="804" spans="1:4" ht="25.5">
      <c r="A804" s="8" t="s">
        <v>1635</v>
      </c>
      <c r="B804" s="9" t="s">
        <v>1636</v>
      </c>
      <c r="C804" s="10" t="s">
        <v>476</v>
      </c>
      <c r="D804" s="11">
        <v>2.27</v>
      </c>
    </row>
    <row r="805" spans="1:4" ht="25.5">
      <c r="A805" s="4" t="s">
        <v>1637</v>
      </c>
      <c r="B805" s="5" t="s">
        <v>1638</v>
      </c>
      <c r="C805" s="6" t="s">
        <v>476</v>
      </c>
      <c r="D805" s="7">
        <v>0.79</v>
      </c>
    </row>
    <row r="806" spans="1:4" ht="51">
      <c r="A806" s="8" t="s">
        <v>1639</v>
      </c>
      <c r="B806" s="9" t="s">
        <v>1640</v>
      </c>
      <c r="C806" s="10" t="s">
        <v>476</v>
      </c>
      <c r="D806" s="11">
        <v>14.13</v>
      </c>
    </row>
    <row r="807" spans="1:4" ht="51">
      <c r="A807" s="4" t="s">
        <v>1641</v>
      </c>
      <c r="B807" s="5" t="s">
        <v>1642</v>
      </c>
      <c r="C807" s="6" t="s">
        <v>476</v>
      </c>
      <c r="D807" s="7">
        <v>3.17</v>
      </c>
    </row>
    <row r="808" spans="1:4" ht="51">
      <c r="A808" s="8" t="s">
        <v>1643</v>
      </c>
      <c r="B808" s="9" t="s">
        <v>1644</v>
      </c>
      <c r="C808" s="10" t="s">
        <v>476</v>
      </c>
      <c r="D808" s="11">
        <v>12.56</v>
      </c>
    </row>
    <row r="809" spans="1:4" ht="51">
      <c r="A809" s="4" t="s">
        <v>1645</v>
      </c>
      <c r="B809" s="5" t="s">
        <v>1646</v>
      </c>
      <c r="C809" s="6" t="s">
        <v>476</v>
      </c>
      <c r="D809" s="7">
        <v>2.82</v>
      </c>
    </row>
    <row r="810" spans="1:4" ht="25.5">
      <c r="A810" s="8" t="s">
        <v>1647</v>
      </c>
      <c r="B810" s="9" t="s">
        <v>1648</v>
      </c>
      <c r="C810" s="10" t="s">
        <v>476</v>
      </c>
      <c r="D810" s="11">
        <v>28.3</v>
      </c>
    </row>
    <row r="811" spans="1:4" ht="25.5">
      <c r="A811" s="4" t="s">
        <v>1649</v>
      </c>
      <c r="B811" s="5" t="s">
        <v>1650</v>
      </c>
      <c r="C811" s="6" t="s">
        <v>476</v>
      </c>
      <c r="D811" s="7">
        <v>6.36</v>
      </c>
    </row>
    <row r="812" spans="1:4" ht="25.5">
      <c r="A812" s="8" t="s">
        <v>1651</v>
      </c>
      <c r="B812" s="9" t="s">
        <v>1652</v>
      </c>
      <c r="C812" s="10" t="s">
        <v>476</v>
      </c>
      <c r="D812" s="11">
        <v>39.79</v>
      </c>
    </row>
    <row r="813" spans="1:4" ht="38.25">
      <c r="A813" s="4" t="s">
        <v>1653</v>
      </c>
      <c r="B813" s="5" t="s">
        <v>1654</v>
      </c>
      <c r="C813" s="6" t="s">
        <v>476</v>
      </c>
      <c r="D813" s="7">
        <v>64.989999999999995</v>
      </c>
    </row>
    <row r="814" spans="1:4" ht="25.5">
      <c r="A814" s="8" t="s">
        <v>1655</v>
      </c>
      <c r="B814" s="9" t="s">
        <v>1656</v>
      </c>
      <c r="C814" s="10" t="s">
        <v>476</v>
      </c>
      <c r="D814" s="11">
        <v>42.24</v>
      </c>
    </row>
    <row r="815" spans="1:4" ht="25.5">
      <c r="A815" s="4" t="s">
        <v>1657</v>
      </c>
      <c r="B815" s="5" t="s">
        <v>1658</v>
      </c>
      <c r="C815" s="6" t="s">
        <v>476</v>
      </c>
      <c r="D815" s="7">
        <v>9.5</v>
      </c>
    </row>
    <row r="816" spans="1:4" ht="51">
      <c r="A816" s="8" t="s">
        <v>1659</v>
      </c>
      <c r="B816" s="9" t="s">
        <v>1660</v>
      </c>
      <c r="C816" s="10" t="s">
        <v>476</v>
      </c>
      <c r="D816" s="11">
        <v>13.63</v>
      </c>
    </row>
    <row r="817" spans="1:4" ht="51">
      <c r="A817" s="4" t="s">
        <v>1661</v>
      </c>
      <c r="B817" s="5" t="s">
        <v>1662</v>
      </c>
      <c r="C817" s="6" t="s">
        <v>476</v>
      </c>
      <c r="D817" s="7">
        <v>3.06</v>
      </c>
    </row>
    <row r="818" spans="1:4" ht="25.5">
      <c r="A818" s="8" t="s">
        <v>1663</v>
      </c>
      <c r="B818" s="9" t="s">
        <v>1664</v>
      </c>
      <c r="C818" s="10" t="s">
        <v>476</v>
      </c>
      <c r="D818" s="11">
        <v>138.35</v>
      </c>
    </row>
    <row r="819" spans="1:4" ht="25.5">
      <c r="A819" s="4" t="s">
        <v>1665</v>
      </c>
      <c r="B819" s="5" t="s">
        <v>1666</v>
      </c>
      <c r="C819" s="6" t="s">
        <v>476</v>
      </c>
      <c r="D819" s="7">
        <v>31.13</v>
      </c>
    </row>
    <row r="820" spans="1:4" ht="25.5">
      <c r="A820" s="8" t="s">
        <v>1667</v>
      </c>
      <c r="B820" s="9" t="s">
        <v>1668</v>
      </c>
      <c r="C820" s="10" t="s">
        <v>476</v>
      </c>
      <c r="D820" s="11">
        <v>2.2799999999999998</v>
      </c>
    </row>
    <row r="821" spans="1:4" ht="25.5">
      <c r="A821" s="4" t="s">
        <v>1669</v>
      </c>
      <c r="B821" s="5" t="s">
        <v>1670</v>
      </c>
      <c r="C821" s="6" t="s">
        <v>476</v>
      </c>
      <c r="D821" s="7">
        <v>0.83</v>
      </c>
    </row>
    <row r="822" spans="1:4" ht="25.5">
      <c r="A822" s="8" t="s">
        <v>1671</v>
      </c>
      <c r="B822" s="9" t="s">
        <v>1672</v>
      </c>
      <c r="C822" s="10" t="s">
        <v>476</v>
      </c>
      <c r="D822" s="11">
        <v>41.98</v>
      </c>
    </row>
    <row r="823" spans="1:4" ht="25.5">
      <c r="A823" s="4" t="s">
        <v>1673</v>
      </c>
      <c r="B823" s="5" t="s">
        <v>1674</v>
      </c>
      <c r="C823" s="6" t="s">
        <v>476</v>
      </c>
      <c r="D823" s="7">
        <v>9.44</v>
      </c>
    </row>
    <row r="824" spans="1:4" ht="38.25">
      <c r="A824" s="8" t="s">
        <v>1675</v>
      </c>
      <c r="B824" s="9" t="s">
        <v>1676</v>
      </c>
      <c r="C824" s="10" t="s">
        <v>476</v>
      </c>
      <c r="D824" s="11">
        <v>0.21</v>
      </c>
    </row>
    <row r="825" spans="1:4" ht="38.25">
      <c r="A825" s="4" t="s">
        <v>1677</v>
      </c>
      <c r="B825" s="5" t="s">
        <v>1678</v>
      </c>
      <c r="C825" s="6" t="s">
        <v>476</v>
      </c>
      <c r="D825" s="7">
        <v>0.06</v>
      </c>
    </row>
    <row r="826" spans="1:4" ht="25.5">
      <c r="A826" s="8" t="s">
        <v>1679</v>
      </c>
      <c r="B826" s="9" t="s">
        <v>1680</v>
      </c>
      <c r="C826" s="10" t="s">
        <v>476</v>
      </c>
      <c r="D826" s="11">
        <v>2.83</v>
      </c>
    </row>
    <row r="827" spans="1:4" ht="25.5">
      <c r="A827" s="4" t="s">
        <v>1681</v>
      </c>
      <c r="B827" s="5" t="s">
        <v>1682</v>
      </c>
      <c r="C827" s="6" t="s">
        <v>476</v>
      </c>
      <c r="D827" s="7">
        <v>0.85</v>
      </c>
    </row>
    <row r="828" spans="1:4" ht="25.5">
      <c r="A828" s="8" t="s">
        <v>1683</v>
      </c>
      <c r="B828" s="9" t="s">
        <v>1684</v>
      </c>
      <c r="C828" s="10" t="s">
        <v>476</v>
      </c>
      <c r="D828" s="11">
        <v>1.97</v>
      </c>
    </row>
    <row r="829" spans="1:4" ht="25.5">
      <c r="A829" s="4" t="s">
        <v>1685</v>
      </c>
      <c r="B829" s="5" t="s">
        <v>1686</v>
      </c>
      <c r="C829" s="6" t="s">
        <v>476</v>
      </c>
      <c r="D829" s="7">
        <v>112.23</v>
      </c>
    </row>
    <row r="830" spans="1:4" ht="25.5">
      <c r="A830" s="8" t="s">
        <v>1687</v>
      </c>
      <c r="B830" s="9" t="s">
        <v>1688</v>
      </c>
      <c r="C830" s="10" t="s">
        <v>476</v>
      </c>
      <c r="D830" s="11">
        <v>32.58</v>
      </c>
    </row>
    <row r="831" spans="1:4" ht="25.5">
      <c r="A831" s="4" t="s">
        <v>1689</v>
      </c>
      <c r="B831" s="5" t="s">
        <v>1690</v>
      </c>
      <c r="C831" s="6" t="s">
        <v>476</v>
      </c>
      <c r="D831" s="7">
        <v>7.33</v>
      </c>
    </row>
    <row r="832" spans="1:4" ht="25.5">
      <c r="A832" s="8" t="s">
        <v>1691</v>
      </c>
      <c r="B832" s="9" t="s">
        <v>1692</v>
      </c>
      <c r="C832" s="10" t="s">
        <v>476</v>
      </c>
      <c r="D832" s="11">
        <v>4</v>
      </c>
    </row>
    <row r="833" spans="1:4" ht="25.5">
      <c r="A833" s="4" t="s">
        <v>1693</v>
      </c>
      <c r="B833" s="5" t="s">
        <v>1694</v>
      </c>
      <c r="C833" s="6" t="s">
        <v>476</v>
      </c>
      <c r="D833" s="7">
        <v>1.35</v>
      </c>
    </row>
    <row r="834" spans="1:4" ht="25.5">
      <c r="A834" s="8" t="s">
        <v>1695</v>
      </c>
      <c r="B834" s="9" t="s">
        <v>1696</v>
      </c>
      <c r="C834" s="10" t="s">
        <v>476</v>
      </c>
      <c r="D834" s="11">
        <v>23.84</v>
      </c>
    </row>
    <row r="835" spans="1:4" ht="25.5">
      <c r="A835" s="4" t="s">
        <v>1697</v>
      </c>
      <c r="B835" s="5" t="s">
        <v>1698</v>
      </c>
      <c r="C835" s="6" t="s">
        <v>476</v>
      </c>
      <c r="D835" s="7">
        <v>5.36</v>
      </c>
    </row>
    <row r="836" spans="1:4" ht="25.5">
      <c r="A836" s="8" t="s">
        <v>1699</v>
      </c>
      <c r="B836" s="9" t="s">
        <v>1700</v>
      </c>
      <c r="C836" s="10" t="s">
        <v>476</v>
      </c>
      <c r="D836" s="11">
        <v>33.049999999999997</v>
      </c>
    </row>
    <row r="837" spans="1:4" ht="25.5">
      <c r="A837" s="4" t="s">
        <v>1701</v>
      </c>
      <c r="B837" s="5" t="s">
        <v>1702</v>
      </c>
      <c r="C837" s="6" t="s">
        <v>476</v>
      </c>
      <c r="D837" s="7">
        <v>7.43</v>
      </c>
    </row>
    <row r="838" spans="1:4" ht="38.25">
      <c r="A838" s="8" t="s">
        <v>1703</v>
      </c>
      <c r="B838" s="9" t="s">
        <v>1704</v>
      </c>
      <c r="C838" s="10" t="s">
        <v>476</v>
      </c>
      <c r="D838" s="11">
        <v>13.36</v>
      </c>
    </row>
    <row r="839" spans="1:4" ht="38.25">
      <c r="A839" s="4" t="s">
        <v>1705</v>
      </c>
      <c r="B839" s="5" t="s">
        <v>1706</v>
      </c>
      <c r="C839" s="6" t="s">
        <v>476</v>
      </c>
      <c r="D839" s="7">
        <v>3.11</v>
      </c>
    </row>
    <row r="840" spans="1:4" ht="25.5">
      <c r="A840" s="8" t="s">
        <v>1707</v>
      </c>
      <c r="B840" s="9" t="s">
        <v>1708</v>
      </c>
      <c r="C840" s="10" t="s">
        <v>476</v>
      </c>
      <c r="D840" s="11">
        <v>14.22</v>
      </c>
    </row>
    <row r="841" spans="1:4" ht="25.5">
      <c r="A841" s="4" t="s">
        <v>1709</v>
      </c>
      <c r="B841" s="5" t="s">
        <v>1710</v>
      </c>
      <c r="C841" s="6" t="s">
        <v>476</v>
      </c>
      <c r="D841" s="7">
        <v>5.52</v>
      </c>
    </row>
    <row r="842" spans="1:4" ht="25.5">
      <c r="A842" s="8" t="s">
        <v>1711</v>
      </c>
      <c r="B842" s="9" t="s">
        <v>1712</v>
      </c>
      <c r="C842" s="10" t="s">
        <v>476</v>
      </c>
      <c r="D842" s="11">
        <v>16.73</v>
      </c>
    </row>
    <row r="843" spans="1:4" ht="25.5">
      <c r="A843" s="4" t="s">
        <v>1713</v>
      </c>
      <c r="B843" s="5" t="s">
        <v>1714</v>
      </c>
      <c r="C843" s="6" t="s">
        <v>476</v>
      </c>
      <c r="D843" s="7">
        <v>73.790000000000006</v>
      </c>
    </row>
    <row r="844" spans="1:4" ht="38.25">
      <c r="A844" s="8" t="s">
        <v>1715</v>
      </c>
      <c r="B844" s="9" t="s">
        <v>1716</v>
      </c>
      <c r="C844" s="10" t="s">
        <v>476</v>
      </c>
      <c r="D844" s="11">
        <v>13.95</v>
      </c>
    </row>
    <row r="845" spans="1:4" ht="38.25">
      <c r="A845" s="4" t="s">
        <v>1717</v>
      </c>
      <c r="B845" s="5" t="s">
        <v>1718</v>
      </c>
      <c r="C845" s="6" t="s">
        <v>476</v>
      </c>
      <c r="D845" s="7">
        <v>3.25</v>
      </c>
    </row>
    <row r="846" spans="1:4" ht="38.25">
      <c r="A846" s="8" t="s">
        <v>1719</v>
      </c>
      <c r="B846" s="9" t="s">
        <v>1720</v>
      </c>
      <c r="C846" s="10" t="s">
        <v>476</v>
      </c>
      <c r="D846" s="11">
        <v>0.9</v>
      </c>
    </row>
    <row r="847" spans="1:4" ht="38.25">
      <c r="A847" s="4" t="s">
        <v>1721</v>
      </c>
      <c r="B847" s="5" t="s">
        <v>1722</v>
      </c>
      <c r="C847" s="6" t="s">
        <v>476</v>
      </c>
      <c r="D847" s="7">
        <v>0.21</v>
      </c>
    </row>
    <row r="848" spans="1:4" ht="38.25">
      <c r="A848" s="8" t="s">
        <v>1723</v>
      </c>
      <c r="B848" s="9" t="s">
        <v>1724</v>
      </c>
      <c r="C848" s="10" t="s">
        <v>476</v>
      </c>
      <c r="D848" s="11">
        <v>0.75</v>
      </c>
    </row>
    <row r="849" spans="1:4" ht="38.25">
      <c r="A849" s="4" t="s">
        <v>1725</v>
      </c>
      <c r="B849" s="5" t="s">
        <v>1726</v>
      </c>
      <c r="C849" s="6" t="s">
        <v>476</v>
      </c>
      <c r="D849" s="7">
        <v>1.19</v>
      </c>
    </row>
    <row r="850" spans="1:4" ht="25.5">
      <c r="A850" s="8" t="s">
        <v>1727</v>
      </c>
      <c r="B850" s="9" t="s">
        <v>1728</v>
      </c>
      <c r="C850" s="10" t="s">
        <v>476</v>
      </c>
      <c r="D850" s="11">
        <v>27.11</v>
      </c>
    </row>
    <row r="851" spans="1:4" ht="25.5">
      <c r="A851" s="4" t="s">
        <v>1729</v>
      </c>
      <c r="B851" s="5" t="s">
        <v>1730</v>
      </c>
      <c r="C851" s="6" t="s">
        <v>476</v>
      </c>
      <c r="D851" s="7">
        <v>8.6300000000000008</v>
      </c>
    </row>
    <row r="852" spans="1:4" ht="25.5">
      <c r="A852" s="8" t="s">
        <v>1731</v>
      </c>
      <c r="B852" s="9" t="s">
        <v>1732</v>
      </c>
      <c r="C852" s="10" t="s">
        <v>476</v>
      </c>
      <c r="D852" s="11">
        <v>69.2</v>
      </c>
    </row>
    <row r="853" spans="1:4" ht="25.5">
      <c r="A853" s="4" t="s">
        <v>1733</v>
      </c>
      <c r="B853" s="5" t="s">
        <v>1734</v>
      </c>
      <c r="C853" s="6" t="s">
        <v>476</v>
      </c>
      <c r="D853" s="7">
        <v>15.57</v>
      </c>
    </row>
    <row r="854" spans="1:4" ht="25.5">
      <c r="A854" s="8" t="s">
        <v>1735</v>
      </c>
      <c r="B854" s="9" t="s">
        <v>1736</v>
      </c>
      <c r="C854" s="10" t="s">
        <v>476</v>
      </c>
      <c r="D854" s="11">
        <v>108.12</v>
      </c>
    </row>
    <row r="855" spans="1:4" ht="25.5">
      <c r="A855" s="4" t="s">
        <v>1737</v>
      </c>
      <c r="B855" s="5" t="s">
        <v>1738</v>
      </c>
      <c r="C855" s="6" t="s">
        <v>476</v>
      </c>
      <c r="D855" s="7">
        <v>87.19</v>
      </c>
    </row>
    <row r="856" spans="1:4" ht="25.5">
      <c r="A856" s="8" t="s">
        <v>1739</v>
      </c>
      <c r="B856" s="9" t="s">
        <v>1740</v>
      </c>
      <c r="C856" s="10" t="s">
        <v>476</v>
      </c>
      <c r="D856" s="11">
        <v>161.65</v>
      </c>
    </row>
    <row r="857" spans="1:4" ht="25.5">
      <c r="A857" s="4" t="s">
        <v>1741</v>
      </c>
      <c r="B857" s="5" t="s">
        <v>1742</v>
      </c>
      <c r="C857" s="6" t="s">
        <v>476</v>
      </c>
      <c r="D857" s="7">
        <v>36.369999999999997</v>
      </c>
    </row>
    <row r="858" spans="1:4" ht="25.5">
      <c r="A858" s="8" t="s">
        <v>1743</v>
      </c>
      <c r="B858" s="9" t="s">
        <v>1744</v>
      </c>
      <c r="C858" s="10" t="s">
        <v>476</v>
      </c>
      <c r="D858" s="11">
        <v>252.58</v>
      </c>
    </row>
    <row r="859" spans="1:4" ht="25.5">
      <c r="A859" s="4" t="s">
        <v>1745</v>
      </c>
      <c r="B859" s="5" t="s">
        <v>1746</v>
      </c>
      <c r="C859" s="6" t="s">
        <v>476</v>
      </c>
      <c r="D859" s="7">
        <v>230.58</v>
      </c>
    </row>
    <row r="860" spans="1:4" ht="25.5">
      <c r="A860" s="8" t="s">
        <v>1747</v>
      </c>
      <c r="B860" s="9" t="s">
        <v>1748</v>
      </c>
      <c r="C860" s="10" t="s">
        <v>476</v>
      </c>
      <c r="D860" s="11">
        <v>46.51</v>
      </c>
    </row>
    <row r="861" spans="1:4" ht="25.5">
      <c r="A861" s="4" t="s">
        <v>1749</v>
      </c>
      <c r="B861" s="5" t="s">
        <v>1750</v>
      </c>
      <c r="C861" s="6" t="s">
        <v>476</v>
      </c>
      <c r="D861" s="7">
        <v>13.93</v>
      </c>
    </row>
    <row r="862" spans="1:4" ht="25.5">
      <c r="A862" s="8" t="s">
        <v>1751</v>
      </c>
      <c r="B862" s="9" t="s">
        <v>1752</v>
      </c>
      <c r="C862" s="10" t="s">
        <v>476</v>
      </c>
      <c r="D862" s="11">
        <v>140.46</v>
      </c>
    </row>
    <row r="863" spans="1:4" ht="25.5">
      <c r="A863" s="4" t="s">
        <v>1753</v>
      </c>
      <c r="B863" s="5" t="s">
        <v>1754</v>
      </c>
      <c r="C863" s="6" t="s">
        <v>476</v>
      </c>
      <c r="D863" s="7">
        <v>31.6</v>
      </c>
    </row>
    <row r="864" spans="1:4" ht="25.5">
      <c r="A864" s="8" t="s">
        <v>1755</v>
      </c>
      <c r="B864" s="9" t="s">
        <v>1756</v>
      </c>
      <c r="C864" s="10" t="s">
        <v>476</v>
      </c>
      <c r="D864" s="11">
        <v>219.47</v>
      </c>
    </row>
    <row r="865" spans="1:4" ht="25.5">
      <c r="A865" s="4" t="s">
        <v>1757</v>
      </c>
      <c r="B865" s="5" t="s">
        <v>1758</v>
      </c>
      <c r="C865" s="6" t="s">
        <v>476</v>
      </c>
      <c r="D865" s="7">
        <v>176.86</v>
      </c>
    </row>
    <row r="866" spans="1:4" ht="38.25">
      <c r="A866" s="8" t="s">
        <v>1759</v>
      </c>
      <c r="B866" s="9" t="s">
        <v>1760</v>
      </c>
      <c r="C866" s="10" t="s">
        <v>476</v>
      </c>
      <c r="D866" s="11">
        <v>38.11</v>
      </c>
    </row>
    <row r="867" spans="1:4" ht="25.5">
      <c r="A867" s="4" t="s">
        <v>1761</v>
      </c>
      <c r="B867" s="5" t="s">
        <v>1762</v>
      </c>
      <c r="C867" s="6" t="s">
        <v>476</v>
      </c>
      <c r="D867" s="7">
        <v>11.42</v>
      </c>
    </row>
    <row r="868" spans="1:4" ht="38.25">
      <c r="A868" s="8" t="s">
        <v>1763</v>
      </c>
      <c r="B868" s="9" t="s">
        <v>1764</v>
      </c>
      <c r="C868" s="10" t="s">
        <v>476</v>
      </c>
      <c r="D868" s="11">
        <v>47.46</v>
      </c>
    </row>
    <row r="869" spans="1:4" ht="38.25">
      <c r="A869" s="4" t="s">
        <v>1765</v>
      </c>
      <c r="B869" s="5" t="s">
        <v>1766</v>
      </c>
      <c r="C869" s="6" t="s">
        <v>476</v>
      </c>
      <c r="D869" s="7">
        <v>41.92</v>
      </c>
    </row>
    <row r="870" spans="1:4" ht="51">
      <c r="A870" s="8" t="s">
        <v>1767</v>
      </c>
      <c r="B870" s="9" t="s">
        <v>1768</v>
      </c>
      <c r="C870" s="10" t="s">
        <v>476</v>
      </c>
      <c r="D870" s="11">
        <v>3.82</v>
      </c>
    </row>
    <row r="871" spans="1:4" ht="51">
      <c r="A871" s="4" t="s">
        <v>1769</v>
      </c>
      <c r="B871" s="5" t="s">
        <v>1770</v>
      </c>
      <c r="C871" s="6" t="s">
        <v>476</v>
      </c>
      <c r="D871" s="7">
        <v>0.97</v>
      </c>
    </row>
    <row r="872" spans="1:4" ht="51">
      <c r="A872" s="8" t="s">
        <v>1771</v>
      </c>
      <c r="B872" s="9" t="s">
        <v>1772</v>
      </c>
      <c r="C872" s="10" t="s">
        <v>476</v>
      </c>
      <c r="D872" s="11">
        <v>4.78</v>
      </c>
    </row>
    <row r="873" spans="1:4" ht="25.5">
      <c r="A873" s="4" t="s">
        <v>1773</v>
      </c>
      <c r="B873" s="5" t="s">
        <v>1774</v>
      </c>
      <c r="C873" s="6" t="s">
        <v>476</v>
      </c>
      <c r="D873" s="7">
        <v>10.199999999999999</v>
      </c>
    </row>
    <row r="874" spans="1:4" ht="25.5">
      <c r="A874" s="8" t="s">
        <v>1775</v>
      </c>
      <c r="B874" s="9" t="s">
        <v>1776</v>
      </c>
      <c r="C874" s="10" t="s">
        <v>476</v>
      </c>
      <c r="D874" s="11">
        <v>2.6</v>
      </c>
    </row>
    <row r="875" spans="1:4" ht="25.5">
      <c r="A875" s="4" t="s">
        <v>1777</v>
      </c>
      <c r="B875" s="5" t="s">
        <v>1778</v>
      </c>
      <c r="C875" s="6" t="s">
        <v>476</v>
      </c>
      <c r="D875" s="7">
        <v>0.53</v>
      </c>
    </row>
    <row r="876" spans="1:4" ht="38.25">
      <c r="A876" s="8" t="s">
        <v>1779</v>
      </c>
      <c r="B876" s="9" t="s">
        <v>1780</v>
      </c>
      <c r="C876" s="10" t="s">
        <v>476</v>
      </c>
      <c r="D876" s="11">
        <v>34.340000000000003</v>
      </c>
    </row>
    <row r="877" spans="1:4" ht="25.5">
      <c r="A877" s="4" t="s">
        <v>1781</v>
      </c>
      <c r="B877" s="5" t="s">
        <v>1782</v>
      </c>
      <c r="C877" s="6" t="s">
        <v>476</v>
      </c>
      <c r="D877" s="7">
        <v>8.8000000000000007</v>
      </c>
    </row>
    <row r="878" spans="1:4" ht="38.25">
      <c r="A878" s="8" t="s">
        <v>1783</v>
      </c>
      <c r="B878" s="9" t="s">
        <v>1784</v>
      </c>
      <c r="C878" s="10" t="s">
        <v>476</v>
      </c>
      <c r="D878" s="11">
        <v>1.81</v>
      </c>
    </row>
    <row r="879" spans="1:4" ht="38.25">
      <c r="A879" s="4" t="s">
        <v>1785</v>
      </c>
      <c r="B879" s="5" t="s">
        <v>1786</v>
      </c>
      <c r="C879" s="6" t="s">
        <v>476</v>
      </c>
      <c r="D879" s="7">
        <v>43.08</v>
      </c>
    </row>
    <row r="880" spans="1:4" ht="38.25">
      <c r="A880" s="8" t="s">
        <v>1787</v>
      </c>
      <c r="B880" s="9" t="s">
        <v>1788</v>
      </c>
      <c r="C880" s="10" t="s">
        <v>476</v>
      </c>
      <c r="D880" s="11">
        <v>40.880000000000003</v>
      </c>
    </row>
    <row r="881" spans="1:4" ht="38.25">
      <c r="A881" s="4" t="s">
        <v>1789</v>
      </c>
      <c r="B881" s="5" t="s">
        <v>1790</v>
      </c>
      <c r="C881" s="6" t="s">
        <v>476</v>
      </c>
      <c r="D881" s="7">
        <v>1.1000000000000001</v>
      </c>
    </row>
    <row r="882" spans="1:4" ht="25.5">
      <c r="A882" s="8" t="s">
        <v>1791</v>
      </c>
      <c r="B882" s="9" t="s">
        <v>1792</v>
      </c>
      <c r="C882" s="10" t="s">
        <v>476</v>
      </c>
      <c r="D882" s="11">
        <v>0.25</v>
      </c>
    </row>
    <row r="883" spans="1:4" ht="25.5">
      <c r="A883" s="4" t="s">
        <v>1793</v>
      </c>
      <c r="B883" s="5" t="s">
        <v>1794</v>
      </c>
      <c r="C883" s="6" t="s">
        <v>476</v>
      </c>
      <c r="D883" s="7">
        <v>0.91</v>
      </c>
    </row>
    <row r="884" spans="1:4" ht="38.25">
      <c r="A884" s="8" t="s">
        <v>1795</v>
      </c>
      <c r="B884" s="9" t="s">
        <v>1796</v>
      </c>
      <c r="C884" s="10" t="s">
        <v>476</v>
      </c>
      <c r="D884" s="11">
        <v>4.18</v>
      </c>
    </row>
    <row r="885" spans="1:4" ht="38.25">
      <c r="A885" s="4" t="s">
        <v>1797</v>
      </c>
      <c r="B885" s="5" t="s">
        <v>1798</v>
      </c>
      <c r="C885" s="6" t="s">
        <v>476</v>
      </c>
      <c r="D885" s="7">
        <v>11.76</v>
      </c>
    </row>
    <row r="886" spans="1:4" ht="25.5">
      <c r="A886" s="8" t="s">
        <v>1799</v>
      </c>
      <c r="B886" s="9" t="s">
        <v>1800</v>
      </c>
      <c r="C886" s="10" t="s">
        <v>476</v>
      </c>
      <c r="D886" s="11">
        <v>2.74</v>
      </c>
    </row>
    <row r="887" spans="1:4" ht="38.25">
      <c r="A887" s="4" t="s">
        <v>1801</v>
      </c>
      <c r="B887" s="5" t="s">
        <v>1802</v>
      </c>
      <c r="C887" s="6" t="s">
        <v>476</v>
      </c>
      <c r="D887" s="7">
        <v>17.22</v>
      </c>
    </row>
    <row r="888" spans="1:4" ht="38.25">
      <c r="A888" s="8" t="s">
        <v>1803</v>
      </c>
      <c r="B888" s="9" t="s">
        <v>1804</v>
      </c>
      <c r="C888" s="10" t="s">
        <v>476</v>
      </c>
      <c r="D888" s="11">
        <v>4.07</v>
      </c>
    </row>
    <row r="889" spans="1:4" ht="38.25">
      <c r="A889" s="4" t="s">
        <v>1805</v>
      </c>
      <c r="B889" s="5" t="s">
        <v>1806</v>
      </c>
      <c r="C889" s="6" t="s">
        <v>476</v>
      </c>
      <c r="D889" s="7">
        <v>0.82</v>
      </c>
    </row>
    <row r="890" spans="1:4" ht="38.25">
      <c r="A890" s="8" t="s">
        <v>1807</v>
      </c>
      <c r="B890" s="9" t="s">
        <v>1808</v>
      </c>
      <c r="C890" s="10" t="s">
        <v>476</v>
      </c>
      <c r="D890" s="11">
        <v>24.2</v>
      </c>
    </row>
    <row r="891" spans="1:4" ht="38.25">
      <c r="A891" s="4" t="s">
        <v>1809</v>
      </c>
      <c r="B891" s="5" t="s">
        <v>1810</v>
      </c>
      <c r="C891" s="6" t="s">
        <v>476</v>
      </c>
      <c r="D891" s="7">
        <v>88.71</v>
      </c>
    </row>
    <row r="892" spans="1:4" ht="38.25">
      <c r="A892" s="8" t="s">
        <v>1811</v>
      </c>
      <c r="B892" s="9" t="s">
        <v>1812</v>
      </c>
      <c r="C892" s="10" t="s">
        <v>476</v>
      </c>
      <c r="D892" s="11">
        <v>20.71</v>
      </c>
    </row>
    <row r="893" spans="1:4" ht="38.25">
      <c r="A893" s="4" t="s">
        <v>1813</v>
      </c>
      <c r="B893" s="5" t="s">
        <v>1814</v>
      </c>
      <c r="C893" s="6" t="s">
        <v>476</v>
      </c>
      <c r="D893" s="7">
        <v>4.9000000000000004</v>
      </c>
    </row>
    <row r="894" spans="1:4" ht="38.25">
      <c r="A894" s="8" t="s">
        <v>1815</v>
      </c>
      <c r="B894" s="9" t="s">
        <v>1816</v>
      </c>
      <c r="C894" s="10" t="s">
        <v>476</v>
      </c>
      <c r="D894" s="11">
        <v>0.99</v>
      </c>
    </row>
    <row r="895" spans="1:4" ht="38.25">
      <c r="A895" s="4" t="s">
        <v>1817</v>
      </c>
      <c r="B895" s="5" t="s">
        <v>1818</v>
      </c>
      <c r="C895" s="6" t="s">
        <v>476</v>
      </c>
      <c r="D895" s="7">
        <v>29.11</v>
      </c>
    </row>
    <row r="896" spans="1:4" ht="38.25">
      <c r="A896" s="8" t="s">
        <v>1819</v>
      </c>
      <c r="B896" s="9" t="s">
        <v>1820</v>
      </c>
      <c r="C896" s="10" t="s">
        <v>476</v>
      </c>
      <c r="D896" s="11">
        <v>102.36</v>
      </c>
    </row>
    <row r="897" spans="1:4">
      <c r="A897" s="4" t="s">
        <v>1821</v>
      </c>
      <c r="B897" s="5" t="s">
        <v>1822</v>
      </c>
      <c r="C897" s="6"/>
      <c r="D897" s="7"/>
    </row>
    <row r="898" spans="1:4">
      <c r="A898" s="8" t="s">
        <v>1823</v>
      </c>
      <c r="B898" s="9" t="s">
        <v>1824</v>
      </c>
      <c r="C898" s="10"/>
      <c r="D898" s="11"/>
    </row>
    <row r="899" spans="1:4" ht="25.5">
      <c r="A899" s="4" t="s">
        <v>1825</v>
      </c>
      <c r="B899" s="5" t="s">
        <v>1826</v>
      </c>
      <c r="C899" s="6" t="s">
        <v>344</v>
      </c>
      <c r="D899" s="7">
        <v>4.25</v>
      </c>
    </row>
    <row r="900" spans="1:4" ht="25.5">
      <c r="A900" s="8" t="s">
        <v>1827</v>
      </c>
      <c r="B900" s="9" t="s">
        <v>1828</v>
      </c>
      <c r="C900" s="10" t="s">
        <v>31</v>
      </c>
      <c r="D900" s="11">
        <v>1.3</v>
      </c>
    </row>
    <row r="901" spans="1:4" ht="25.5">
      <c r="A901" s="4" t="s">
        <v>1829</v>
      </c>
      <c r="B901" s="5" t="s">
        <v>1830</v>
      </c>
      <c r="C901" s="6" t="s">
        <v>31</v>
      </c>
      <c r="D901" s="7">
        <v>3.97</v>
      </c>
    </row>
    <row r="902" spans="1:4" ht="25.5">
      <c r="A902" s="8" t="s">
        <v>1831</v>
      </c>
      <c r="B902" s="9" t="s">
        <v>1832</v>
      </c>
      <c r="C902" s="10" t="s">
        <v>31</v>
      </c>
      <c r="D902" s="11">
        <v>10.59</v>
      </c>
    </row>
    <row r="903" spans="1:4" ht="25.5">
      <c r="A903" s="4" t="s">
        <v>1833</v>
      </c>
      <c r="B903" s="5" t="s">
        <v>1834</v>
      </c>
      <c r="C903" s="6" t="s">
        <v>198</v>
      </c>
      <c r="D903" s="7">
        <v>7.78</v>
      </c>
    </row>
    <row r="904" spans="1:4">
      <c r="A904" s="8" t="s">
        <v>1835</v>
      </c>
      <c r="B904" s="9" t="s">
        <v>1836</v>
      </c>
      <c r="C904" s="10"/>
      <c r="D904" s="11"/>
    </row>
    <row r="905" spans="1:4" ht="25.5">
      <c r="A905" s="4" t="s">
        <v>1837</v>
      </c>
      <c r="B905" s="5" t="s">
        <v>1838</v>
      </c>
      <c r="C905" s="6" t="s">
        <v>344</v>
      </c>
      <c r="D905" s="7">
        <v>39.14</v>
      </c>
    </row>
    <row r="906" spans="1:4" ht="25.5">
      <c r="A906" s="8" t="s">
        <v>1839</v>
      </c>
      <c r="B906" s="9" t="s">
        <v>1840</v>
      </c>
      <c r="C906" s="10" t="s">
        <v>344</v>
      </c>
      <c r="D906" s="11">
        <v>28.46</v>
      </c>
    </row>
    <row r="907" spans="1:4" ht="25.5">
      <c r="A907" s="4" t="s">
        <v>1841</v>
      </c>
      <c r="B907" s="5" t="s">
        <v>1842</v>
      </c>
      <c r="C907" s="6" t="s">
        <v>344</v>
      </c>
      <c r="D907" s="7">
        <v>72.599999999999994</v>
      </c>
    </row>
    <row r="908" spans="1:4">
      <c r="A908" s="8" t="s">
        <v>1843</v>
      </c>
      <c r="B908" s="9" t="s">
        <v>1844</v>
      </c>
      <c r="C908" s="10"/>
      <c r="D908" s="11"/>
    </row>
    <row r="909" spans="1:4" ht="25.5">
      <c r="A909" s="4" t="s">
        <v>1845</v>
      </c>
      <c r="B909" s="5" t="s">
        <v>1846</v>
      </c>
      <c r="C909" s="6" t="s">
        <v>198</v>
      </c>
      <c r="D909" s="7">
        <v>724.6</v>
      </c>
    </row>
    <row r="910" spans="1:4" ht="25.5">
      <c r="A910" s="8" t="s">
        <v>1847</v>
      </c>
      <c r="B910" s="9" t="s">
        <v>1848</v>
      </c>
      <c r="C910" s="10" t="s">
        <v>198</v>
      </c>
      <c r="D910" s="11">
        <v>1072.3800000000001</v>
      </c>
    </row>
    <row r="911" spans="1:4" ht="25.5">
      <c r="A911" s="4" t="s">
        <v>1849</v>
      </c>
      <c r="B911" s="5" t="s">
        <v>1850</v>
      </c>
      <c r="C911" s="6" t="s">
        <v>198</v>
      </c>
      <c r="D911" s="7">
        <v>868.77</v>
      </c>
    </row>
    <row r="912" spans="1:4" ht="25.5">
      <c r="A912" s="8" t="s">
        <v>1851</v>
      </c>
      <c r="B912" s="9" t="s">
        <v>1852</v>
      </c>
      <c r="C912" s="10" t="s">
        <v>198</v>
      </c>
      <c r="D912" s="11">
        <v>1130.53</v>
      </c>
    </row>
    <row r="913" spans="1:4" ht="25.5">
      <c r="A913" s="4" t="s">
        <v>1853</v>
      </c>
      <c r="B913" s="5" t="s">
        <v>1854</v>
      </c>
      <c r="C913" s="6" t="s">
        <v>198</v>
      </c>
      <c r="D913" s="7">
        <v>1069.83</v>
      </c>
    </row>
    <row r="914" spans="1:4" ht="25.5">
      <c r="A914" s="8" t="s">
        <v>1855</v>
      </c>
      <c r="B914" s="9" t="s">
        <v>1856</v>
      </c>
      <c r="C914" s="10" t="s">
        <v>198</v>
      </c>
      <c r="D914" s="11">
        <v>1391.45</v>
      </c>
    </row>
    <row r="915" spans="1:4" ht="25.5">
      <c r="A915" s="4" t="s">
        <v>1857</v>
      </c>
      <c r="B915" s="5" t="s">
        <v>1858</v>
      </c>
      <c r="C915" s="6" t="s">
        <v>198</v>
      </c>
      <c r="D915" s="7">
        <v>1236.76</v>
      </c>
    </row>
    <row r="916" spans="1:4" ht="25.5">
      <c r="A916" s="8" t="s">
        <v>1859</v>
      </c>
      <c r="B916" s="9" t="s">
        <v>1860</v>
      </c>
      <c r="C916" s="10" t="s">
        <v>198</v>
      </c>
      <c r="D916" s="11">
        <v>1617.24</v>
      </c>
    </row>
    <row r="917" spans="1:4" ht="25.5">
      <c r="A917" s="4" t="s">
        <v>1861</v>
      </c>
      <c r="B917" s="5" t="s">
        <v>1862</v>
      </c>
      <c r="C917" s="6" t="s">
        <v>198</v>
      </c>
      <c r="D917" s="7">
        <v>1532.63</v>
      </c>
    </row>
    <row r="918" spans="1:4" ht="25.5">
      <c r="A918" s="8" t="s">
        <v>1863</v>
      </c>
      <c r="B918" s="9" t="s">
        <v>1864</v>
      </c>
      <c r="C918" s="10" t="s">
        <v>198</v>
      </c>
      <c r="D918" s="11">
        <v>2172.23</v>
      </c>
    </row>
    <row r="919" spans="1:4" ht="25.5">
      <c r="A919" s="4" t="s">
        <v>1865</v>
      </c>
      <c r="B919" s="5" t="s">
        <v>1866</v>
      </c>
      <c r="C919" s="6" t="s">
        <v>198</v>
      </c>
      <c r="D919" s="7">
        <v>1722.33</v>
      </c>
    </row>
    <row r="920" spans="1:4" ht="25.5">
      <c r="A920" s="8" t="s">
        <v>1867</v>
      </c>
      <c r="B920" s="9" t="s">
        <v>1868</v>
      </c>
      <c r="C920" s="10" t="s">
        <v>198</v>
      </c>
      <c r="D920" s="11">
        <v>2446.4699999999998</v>
      </c>
    </row>
    <row r="921" spans="1:4" ht="25.5">
      <c r="A921" s="4" t="s">
        <v>1869</v>
      </c>
      <c r="B921" s="5" t="s">
        <v>1870</v>
      </c>
      <c r="C921" s="6" t="s">
        <v>198</v>
      </c>
      <c r="D921" s="7">
        <v>2016.35</v>
      </c>
    </row>
    <row r="922" spans="1:4" ht="25.5">
      <c r="A922" s="8" t="s">
        <v>1871</v>
      </c>
      <c r="B922" s="9" t="s">
        <v>1872</v>
      </c>
      <c r="C922" s="10" t="s">
        <v>198</v>
      </c>
      <c r="D922" s="11">
        <v>2707.97</v>
      </c>
    </row>
    <row r="923" spans="1:4" ht="25.5">
      <c r="A923" s="4" t="s">
        <v>1873</v>
      </c>
      <c r="B923" s="5" t="s">
        <v>1874</v>
      </c>
      <c r="C923" s="6" t="s">
        <v>198</v>
      </c>
      <c r="D923" s="7">
        <v>2357.08</v>
      </c>
    </row>
    <row r="924" spans="1:4" ht="25.5">
      <c r="A924" s="8" t="s">
        <v>1875</v>
      </c>
      <c r="B924" s="9" t="s">
        <v>1876</v>
      </c>
      <c r="C924" s="10" t="s">
        <v>198</v>
      </c>
      <c r="D924" s="11">
        <v>3158.95</v>
      </c>
    </row>
    <row r="925" spans="1:4" ht="25.5">
      <c r="A925" s="4" t="s">
        <v>1877</v>
      </c>
      <c r="B925" s="5" t="s">
        <v>1878</v>
      </c>
      <c r="C925" s="6" t="s">
        <v>198</v>
      </c>
      <c r="D925" s="7">
        <v>2600.2800000000002</v>
      </c>
    </row>
    <row r="926" spans="1:4" ht="25.5">
      <c r="A926" s="8" t="s">
        <v>1879</v>
      </c>
      <c r="B926" s="9" t="s">
        <v>1880</v>
      </c>
      <c r="C926" s="10" t="s">
        <v>198</v>
      </c>
      <c r="D926" s="11">
        <v>3508.37</v>
      </c>
    </row>
    <row r="927" spans="1:4" ht="25.5">
      <c r="A927" s="4" t="s">
        <v>1881</v>
      </c>
      <c r="B927" s="5" t="s">
        <v>1882</v>
      </c>
      <c r="C927" s="6" t="s">
        <v>198</v>
      </c>
      <c r="D927" s="7">
        <v>3010.52</v>
      </c>
    </row>
    <row r="928" spans="1:4" ht="25.5">
      <c r="A928" s="8" t="s">
        <v>1883</v>
      </c>
      <c r="B928" s="9" t="s">
        <v>1884</v>
      </c>
      <c r="C928" s="10" t="s">
        <v>198</v>
      </c>
      <c r="D928" s="11">
        <v>4053.29</v>
      </c>
    </row>
    <row r="929" spans="1:4">
      <c r="A929" s="4" t="s">
        <v>1885</v>
      </c>
      <c r="B929" s="5" t="s">
        <v>1886</v>
      </c>
      <c r="C929" s="6" t="s">
        <v>344</v>
      </c>
      <c r="D929" s="7">
        <v>29.09</v>
      </c>
    </row>
    <row r="930" spans="1:4" ht="38.25">
      <c r="A930" s="8" t="s">
        <v>1887</v>
      </c>
      <c r="B930" s="9" t="s">
        <v>1888</v>
      </c>
      <c r="C930" s="10" t="s">
        <v>344</v>
      </c>
      <c r="D930" s="11">
        <v>28.35</v>
      </c>
    </row>
    <row r="931" spans="1:4" ht="38.25">
      <c r="A931" s="4" t="s">
        <v>1889</v>
      </c>
      <c r="B931" s="5" t="s">
        <v>1890</v>
      </c>
      <c r="C931" s="6" t="s">
        <v>344</v>
      </c>
      <c r="D931" s="7">
        <v>24.05</v>
      </c>
    </row>
    <row r="932" spans="1:4" ht="25.5">
      <c r="A932" s="8" t="s">
        <v>1891</v>
      </c>
      <c r="B932" s="9" t="s">
        <v>1892</v>
      </c>
      <c r="C932" s="10" t="s">
        <v>31</v>
      </c>
      <c r="D932" s="11">
        <v>17.75</v>
      </c>
    </row>
    <row r="933" spans="1:4" ht="25.5">
      <c r="A933" s="4" t="s">
        <v>1893</v>
      </c>
      <c r="B933" s="5" t="s">
        <v>1894</v>
      </c>
      <c r="C933" s="6" t="s">
        <v>31</v>
      </c>
      <c r="D933" s="7">
        <v>24.69</v>
      </c>
    </row>
    <row r="934" spans="1:4" ht="25.5">
      <c r="A934" s="8" t="s">
        <v>1895</v>
      </c>
      <c r="B934" s="9" t="s">
        <v>1896</v>
      </c>
      <c r="C934" s="10" t="s">
        <v>31</v>
      </c>
      <c r="D934" s="11">
        <v>23.23</v>
      </c>
    </row>
    <row r="935" spans="1:4" ht="25.5">
      <c r="A935" s="4" t="s">
        <v>1897</v>
      </c>
      <c r="B935" s="5" t="s">
        <v>1898</v>
      </c>
      <c r="C935" s="6" t="s">
        <v>31</v>
      </c>
      <c r="D935" s="7">
        <v>36.06</v>
      </c>
    </row>
    <row r="936" spans="1:4" ht="25.5">
      <c r="A936" s="8" t="s">
        <v>1899</v>
      </c>
      <c r="B936" s="9" t="s">
        <v>1900</v>
      </c>
      <c r="C936" s="10" t="s">
        <v>31</v>
      </c>
      <c r="D936" s="11">
        <v>32.86</v>
      </c>
    </row>
    <row r="937" spans="1:4" ht="25.5">
      <c r="A937" s="4" t="s">
        <v>1901</v>
      </c>
      <c r="B937" s="5" t="s">
        <v>1902</v>
      </c>
      <c r="C937" s="6" t="s">
        <v>31</v>
      </c>
      <c r="D937" s="7">
        <v>46.26</v>
      </c>
    </row>
    <row r="938" spans="1:4" ht="25.5">
      <c r="A938" s="8" t="s">
        <v>1903</v>
      </c>
      <c r="B938" s="9" t="s">
        <v>1904</v>
      </c>
      <c r="C938" s="10" t="s">
        <v>31</v>
      </c>
      <c r="D938" s="11">
        <v>46.68</v>
      </c>
    </row>
    <row r="939" spans="1:4" ht="25.5">
      <c r="A939" s="4" t="s">
        <v>1905</v>
      </c>
      <c r="B939" s="5" t="s">
        <v>1906</v>
      </c>
      <c r="C939" s="6" t="s">
        <v>31</v>
      </c>
      <c r="D939" s="7">
        <v>67.45</v>
      </c>
    </row>
    <row r="940" spans="1:4" ht="25.5">
      <c r="A940" s="8" t="s">
        <v>1907</v>
      </c>
      <c r="B940" s="9" t="s">
        <v>1908</v>
      </c>
      <c r="C940" s="10" t="s">
        <v>31</v>
      </c>
      <c r="D940" s="11">
        <v>17.04</v>
      </c>
    </row>
    <row r="941" spans="1:4" ht="25.5">
      <c r="A941" s="4" t="s">
        <v>1909</v>
      </c>
      <c r="B941" s="5" t="s">
        <v>1910</v>
      </c>
      <c r="C941" s="6" t="s">
        <v>31</v>
      </c>
      <c r="D941" s="7">
        <v>15.34</v>
      </c>
    </row>
    <row r="942" spans="1:4" ht="25.5">
      <c r="A942" s="8" t="s">
        <v>1911</v>
      </c>
      <c r="B942" s="9" t="s">
        <v>1912</v>
      </c>
      <c r="C942" s="10" t="s">
        <v>31</v>
      </c>
      <c r="D942" s="11">
        <v>33.51</v>
      </c>
    </row>
    <row r="943" spans="1:4" ht="25.5">
      <c r="A943" s="4" t="s">
        <v>1913</v>
      </c>
      <c r="B943" s="5" t="s">
        <v>1914</v>
      </c>
      <c r="C943" s="6" t="s">
        <v>31</v>
      </c>
      <c r="D943" s="7">
        <v>8.26</v>
      </c>
    </row>
    <row r="944" spans="1:4" ht="25.5">
      <c r="A944" s="8" t="s">
        <v>1915</v>
      </c>
      <c r="B944" s="9" t="s">
        <v>1916</v>
      </c>
      <c r="C944" s="10" t="s">
        <v>31</v>
      </c>
      <c r="D944" s="11">
        <v>4.01</v>
      </c>
    </row>
    <row r="945" spans="1:4" ht="25.5">
      <c r="A945" s="4" t="s">
        <v>1917</v>
      </c>
      <c r="B945" s="5" t="s">
        <v>1918</v>
      </c>
      <c r="C945" s="6" t="s">
        <v>344</v>
      </c>
      <c r="D945" s="7">
        <v>82.35</v>
      </c>
    </row>
    <row r="946" spans="1:4" ht="25.5">
      <c r="A946" s="8" t="s">
        <v>1919</v>
      </c>
      <c r="B946" s="9" t="s">
        <v>1920</v>
      </c>
      <c r="C946" s="10" t="s">
        <v>198</v>
      </c>
      <c r="D946" s="11">
        <v>37.840000000000003</v>
      </c>
    </row>
    <row r="947" spans="1:4">
      <c r="A947" s="4" t="s">
        <v>1921</v>
      </c>
      <c r="B947" s="5" t="s">
        <v>1922</v>
      </c>
      <c r="C947" s="6"/>
      <c r="D947" s="7"/>
    </row>
    <row r="948" spans="1:4" ht="25.5">
      <c r="A948" s="8" t="s">
        <v>1923</v>
      </c>
      <c r="B948" s="9" t="s">
        <v>1924</v>
      </c>
      <c r="C948" s="10" t="s">
        <v>344</v>
      </c>
      <c r="D948" s="11">
        <v>7.51</v>
      </c>
    </row>
    <row r="949" spans="1:4" ht="25.5">
      <c r="A949" s="4" t="s">
        <v>1925</v>
      </c>
      <c r="B949" s="5" t="s">
        <v>1926</v>
      </c>
      <c r="C949" s="6" t="s">
        <v>344</v>
      </c>
      <c r="D949" s="7">
        <v>25.83</v>
      </c>
    </row>
    <row r="950" spans="1:4">
      <c r="A950" s="8" t="s">
        <v>1927</v>
      </c>
      <c r="B950" s="9" t="s">
        <v>1928</v>
      </c>
      <c r="C950" s="10" t="s">
        <v>344</v>
      </c>
      <c r="D950" s="11">
        <v>4.5199999999999996</v>
      </c>
    </row>
    <row r="951" spans="1:4" ht="25.5">
      <c r="A951" s="4" t="s">
        <v>1929</v>
      </c>
      <c r="B951" s="5" t="s">
        <v>1930</v>
      </c>
      <c r="C951" s="6" t="s">
        <v>31</v>
      </c>
      <c r="D951" s="7">
        <v>13.26</v>
      </c>
    </row>
    <row r="952" spans="1:4">
      <c r="A952" s="8" t="s">
        <v>1931</v>
      </c>
      <c r="B952" s="9" t="s">
        <v>1932</v>
      </c>
      <c r="C952" s="10"/>
      <c r="D952" s="11"/>
    </row>
    <row r="953" spans="1:4" ht="25.5">
      <c r="A953" s="4" t="s">
        <v>1933</v>
      </c>
      <c r="B953" s="5" t="s">
        <v>1934</v>
      </c>
      <c r="C953" s="6" t="s">
        <v>344</v>
      </c>
      <c r="D953" s="7">
        <v>84.21</v>
      </c>
    </row>
    <row r="954" spans="1:4">
      <c r="A954" s="8" t="s">
        <v>1935</v>
      </c>
      <c r="B954" s="9" t="s">
        <v>1936</v>
      </c>
      <c r="C954" s="10" t="s">
        <v>344</v>
      </c>
      <c r="D954" s="11">
        <v>65.31</v>
      </c>
    </row>
    <row r="955" spans="1:4" ht="25.5">
      <c r="A955" s="4" t="s">
        <v>1937</v>
      </c>
      <c r="B955" s="5" t="s">
        <v>1938</v>
      </c>
      <c r="C955" s="6" t="s">
        <v>344</v>
      </c>
      <c r="D955" s="7">
        <v>60.38</v>
      </c>
    </row>
    <row r="956" spans="1:4" ht="25.5">
      <c r="A956" s="8" t="s">
        <v>1939</v>
      </c>
      <c r="B956" s="9" t="s">
        <v>1940</v>
      </c>
      <c r="C956" s="10" t="s">
        <v>344</v>
      </c>
      <c r="D956" s="11">
        <v>59.28</v>
      </c>
    </row>
    <row r="957" spans="1:4" ht="25.5">
      <c r="A957" s="4" t="s">
        <v>1941</v>
      </c>
      <c r="B957" s="5" t="s">
        <v>1942</v>
      </c>
      <c r="C957" s="6" t="s">
        <v>344</v>
      </c>
      <c r="D957" s="7">
        <v>73.489999999999995</v>
      </c>
    </row>
    <row r="958" spans="1:4" ht="25.5">
      <c r="A958" s="8" t="s">
        <v>1943</v>
      </c>
      <c r="B958" s="9" t="s">
        <v>1944</v>
      </c>
      <c r="C958" s="10" t="s">
        <v>31</v>
      </c>
      <c r="D958" s="11">
        <v>18.43</v>
      </c>
    </row>
    <row r="959" spans="1:4" ht="25.5">
      <c r="A959" s="4" t="s">
        <v>1945</v>
      </c>
      <c r="B959" s="5" t="s">
        <v>1946</v>
      </c>
      <c r="C959" s="6" t="s">
        <v>31</v>
      </c>
      <c r="D959" s="7">
        <v>8.39</v>
      </c>
    </row>
    <row r="960" spans="1:4">
      <c r="A960" s="8" t="s">
        <v>1947</v>
      </c>
      <c r="B960" s="9" t="s">
        <v>1932</v>
      </c>
      <c r="C960" s="10"/>
      <c r="D960" s="11"/>
    </row>
    <row r="961" spans="1:4" ht="25.5">
      <c r="A961" s="4" t="s">
        <v>1948</v>
      </c>
      <c r="B961" s="5" t="s">
        <v>1949</v>
      </c>
      <c r="C961" s="6" t="s">
        <v>344</v>
      </c>
      <c r="D961" s="7">
        <v>75.459999999999994</v>
      </c>
    </row>
    <row r="962" spans="1:4">
      <c r="A962" s="8" t="s">
        <v>1950</v>
      </c>
      <c r="B962" s="9" t="s">
        <v>1951</v>
      </c>
      <c r="C962" s="10" t="s">
        <v>344</v>
      </c>
      <c r="D962" s="11">
        <v>53.67</v>
      </c>
    </row>
    <row r="963" spans="1:4">
      <c r="A963" s="4" t="s">
        <v>1952</v>
      </c>
      <c r="B963" s="5" t="s">
        <v>1953</v>
      </c>
      <c r="C963" s="6"/>
      <c r="D963" s="7"/>
    </row>
    <row r="964" spans="1:4" ht="25.5">
      <c r="A964" s="8" t="s">
        <v>1954</v>
      </c>
      <c r="B964" s="9" t="s">
        <v>1955</v>
      </c>
      <c r="C964" s="10" t="s">
        <v>344</v>
      </c>
      <c r="D964" s="11">
        <v>7.27</v>
      </c>
    </row>
    <row r="965" spans="1:4" ht="38.25">
      <c r="A965" s="4" t="s">
        <v>1956</v>
      </c>
      <c r="B965" s="5" t="s">
        <v>1957</v>
      </c>
      <c r="C965" s="6" t="s">
        <v>344</v>
      </c>
      <c r="D965" s="7">
        <v>7.21</v>
      </c>
    </row>
    <row r="966" spans="1:4" ht="38.25">
      <c r="A966" s="8" t="s">
        <v>1958</v>
      </c>
      <c r="B966" s="9" t="s">
        <v>1959</v>
      </c>
      <c r="C966" s="10" t="s">
        <v>344</v>
      </c>
      <c r="D966" s="11">
        <v>7.13</v>
      </c>
    </row>
    <row r="967" spans="1:4" ht="25.5">
      <c r="A967" s="4" t="s">
        <v>1960</v>
      </c>
      <c r="B967" s="5" t="s">
        <v>1961</v>
      </c>
      <c r="C967" s="6" t="s">
        <v>344</v>
      </c>
      <c r="D967" s="7">
        <v>59.71</v>
      </c>
    </row>
    <row r="968" spans="1:4" ht="38.25">
      <c r="A968" s="8" t="s">
        <v>1962</v>
      </c>
      <c r="B968" s="9" t="s">
        <v>1963</v>
      </c>
      <c r="C968" s="10" t="s">
        <v>344</v>
      </c>
      <c r="D968" s="11">
        <v>83.87</v>
      </c>
    </row>
    <row r="969" spans="1:4">
      <c r="A969" s="4" t="s">
        <v>1964</v>
      </c>
      <c r="B969" s="5" t="s">
        <v>1965</v>
      </c>
      <c r="C969" s="6"/>
      <c r="D969" s="7"/>
    </row>
    <row r="970" spans="1:4" ht="38.25">
      <c r="A970" s="8" t="s">
        <v>1966</v>
      </c>
      <c r="B970" s="9" t="s">
        <v>1967</v>
      </c>
      <c r="C970" s="10" t="s">
        <v>344</v>
      </c>
      <c r="D970" s="11">
        <v>27.62</v>
      </c>
    </row>
    <row r="971" spans="1:4" ht="25.5">
      <c r="A971" s="4" t="s">
        <v>1968</v>
      </c>
      <c r="B971" s="5" t="s">
        <v>1969</v>
      </c>
      <c r="C971" s="6" t="s">
        <v>344</v>
      </c>
      <c r="D971" s="7">
        <v>50.04</v>
      </c>
    </row>
    <row r="972" spans="1:4" ht="25.5">
      <c r="A972" s="8" t="s">
        <v>1970</v>
      </c>
      <c r="B972" s="9" t="s">
        <v>1971</v>
      </c>
      <c r="C972" s="10" t="s">
        <v>344</v>
      </c>
      <c r="D972" s="11">
        <v>25.79</v>
      </c>
    </row>
    <row r="973" spans="1:4" ht="38.25">
      <c r="A973" s="4" t="s">
        <v>1972</v>
      </c>
      <c r="B973" s="5" t="s">
        <v>1973</v>
      </c>
      <c r="C973" s="6" t="s">
        <v>344</v>
      </c>
      <c r="D973" s="7">
        <v>36.64</v>
      </c>
    </row>
    <row r="974" spans="1:4">
      <c r="A974" s="8" t="s">
        <v>1974</v>
      </c>
      <c r="B974" s="9" t="s">
        <v>1975</v>
      </c>
      <c r="C974" s="10"/>
      <c r="D974" s="11"/>
    </row>
    <row r="975" spans="1:4">
      <c r="A975" s="4" t="s">
        <v>1976</v>
      </c>
      <c r="B975" s="5" t="s">
        <v>1977</v>
      </c>
      <c r="C975" s="6"/>
      <c r="D975" s="7"/>
    </row>
    <row r="976" spans="1:4" ht="25.5">
      <c r="A976" s="8" t="s">
        <v>1978</v>
      </c>
      <c r="B976" s="9" t="s">
        <v>1979</v>
      </c>
      <c r="C976" s="10" t="s">
        <v>344</v>
      </c>
      <c r="D976" s="11">
        <v>256.91000000000003</v>
      </c>
    </row>
    <row r="977" spans="1:4" ht="25.5">
      <c r="A977" s="4" t="s">
        <v>1980</v>
      </c>
      <c r="B977" s="5" t="s">
        <v>1981</v>
      </c>
      <c r="C977" s="6" t="s">
        <v>344</v>
      </c>
      <c r="D977" s="7">
        <v>269.73</v>
      </c>
    </row>
    <row r="978" spans="1:4" ht="25.5">
      <c r="A978" s="8" t="s">
        <v>1982</v>
      </c>
      <c r="B978" s="9" t="s">
        <v>1983</v>
      </c>
      <c r="C978" s="10" t="s">
        <v>344</v>
      </c>
      <c r="D978" s="11">
        <v>281.39</v>
      </c>
    </row>
    <row r="979" spans="1:4" ht="25.5">
      <c r="A979" s="4" t="s">
        <v>1984</v>
      </c>
      <c r="B979" s="5" t="s">
        <v>1985</v>
      </c>
      <c r="C979" s="6" t="s">
        <v>344</v>
      </c>
      <c r="D979" s="7">
        <v>234.5</v>
      </c>
    </row>
    <row r="980" spans="1:4" ht="25.5">
      <c r="A980" s="8" t="s">
        <v>1986</v>
      </c>
      <c r="B980" s="9" t="s">
        <v>1987</v>
      </c>
      <c r="C980" s="10" t="s">
        <v>344</v>
      </c>
      <c r="D980" s="11">
        <v>249.39</v>
      </c>
    </row>
    <row r="981" spans="1:4" ht="25.5">
      <c r="A981" s="4" t="s">
        <v>1988</v>
      </c>
      <c r="B981" s="5" t="s">
        <v>1989</v>
      </c>
      <c r="C981" s="6" t="s">
        <v>344</v>
      </c>
      <c r="D981" s="7">
        <v>261.19</v>
      </c>
    </row>
    <row r="982" spans="1:4" ht="25.5">
      <c r="A982" s="8" t="s">
        <v>1990</v>
      </c>
      <c r="B982" s="9" t="s">
        <v>1991</v>
      </c>
      <c r="C982" s="10" t="s">
        <v>344</v>
      </c>
      <c r="D982" s="11">
        <v>287.2</v>
      </c>
    </row>
    <row r="983" spans="1:4" ht="25.5">
      <c r="A983" s="4" t="s">
        <v>1992</v>
      </c>
      <c r="B983" s="5" t="s">
        <v>1993</v>
      </c>
      <c r="C983" s="6" t="s">
        <v>344</v>
      </c>
      <c r="D983" s="7">
        <v>338.69</v>
      </c>
    </row>
    <row r="984" spans="1:4" ht="25.5">
      <c r="A984" s="8" t="s">
        <v>1994</v>
      </c>
      <c r="B984" s="9" t="s">
        <v>1995</v>
      </c>
      <c r="C984" s="10" t="s">
        <v>344</v>
      </c>
      <c r="D984" s="11">
        <v>351.09</v>
      </c>
    </row>
    <row r="985" spans="1:4">
      <c r="A985" s="4" t="s">
        <v>1996</v>
      </c>
      <c r="B985" s="5" t="s">
        <v>1997</v>
      </c>
      <c r="C985" s="6"/>
      <c r="D985" s="7"/>
    </row>
    <row r="986" spans="1:4">
      <c r="A986" s="8" t="s">
        <v>1998</v>
      </c>
      <c r="B986" s="9" t="s">
        <v>1999</v>
      </c>
      <c r="C986" s="10" t="s">
        <v>344</v>
      </c>
      <c r="D986" s="11">
        <v>136.72</v>
      </c>
    </row>
    <row r="987" spans="1:4">
      <c r="A987" s="4" t="s">
        <v>2000</v>
      </c>
      <c r="B987" s="5" t="s">
        <v>2001</v>
      </c>
      <c r="C987" s="6" t="s">
        <v>344</v>
      </c>
      <c r="D987" s="7">
        <v>148.35</v>
      </c>
    </row>
    <row r="988" spans="1:4">
      <c r="A988" s="8" t="s">
        <v>2002</v>
      </c>
      <c r="B988" s="9" t="s">
        <v>2003</v>
      </c>
      <c r="C988" s="10" t="s">
        <v>344</v>
      </c>
      <c r="D988" s="11">
        <v>174.2</v>
      </c>
    </row>
    <row r="989" spans="1:4">
      <c r="A989" s="4" t="s">
        <v>2004</v>
      </c>
      <c r="B989" s="5" t="s">
        <v>2005</v>
      </c>
      <c r="C989" s="6" t="s">
        <v>344</v>
      </c>
      <c r="D989" s="7">
        <v>179.37</v>
      </c>
    </row>
    <row r="990" spans="1:4">
      <c r="A990" s="8" t="s">
        <v>2006</v>
      </c>
      <c r="B990" s="9" t="s">
        <v>2007</v>
      </c>
      <c r="C990" s="10" t="s">
        <v>31</v>
      </c>
      <c r="D990" s="11">
        <v>30.87</v>
      </c>
    </row>
    <row r="991" spans="1:4">
      <c r="A991" s="4" t="s">
        <v>2008</v>
      </c>
      <c r="B991" s="5" t="s">
        <v>2009</v>
      </c>
      <c r="C991" s="6"/>
      <c r="D991" s="7"/>
    </row>
    <row r="992" spans="1:4" ht="25.5">
      <c r="A992" s="8" t="s">
        <v>2010</v>
      </c>
      <c r="B992" s="9" t="s">
        <v>2011</v>
      </c>
      <c r="C992" s="10" t="s">
        <v>344</v>
      </c>
      <c r="D992" s="11">
        <v>35.33</v>
      </c>
    </row>
    <row r="993" spans="1:4">
      <c r="A993" s="4" t="s">
        <v>2012</v>
      </c>
      <c r="B993" s="5" t="s">
        <v>2013</v>
      </c>
      <c r="C993" s="6" t="s">
        <v>344</v>
      </c>
      <c r="D993" s="7">
        <v>37.81</v>
      </c>
    </row>
    <row r="994" spans="1:4">
      <c r="A994" s="8" t="s">
        <v>2014</v>
      </c>
      <c r="B994" s="9" t="s">
        <v>2015</v>
      </c>
      <c r="C994" s="10" t="s">
        <v>344</v>
      </c>
      <c r="D994" s="11">
        <v>51.97</v>
      </c>
    </row>
    <row r="995" spans="1:4" ht="25.5">
      <c r="A995" s="4" t="s">
        <v>2016</v>
      </c>
      <c r="B995" s="5" t="s">
        <v>2017</v>
      </c>
      <c r="C995" s="6" t="s">
        <v>344</v>
      </c>
      <c r="D995" s="7">
        <v>31.45</v>
      </c>
    </row>
    <row r="996" spans="1:4">
      <c r="A996" s="8" t="s">
        <v>2018</v>
      </c>
      <c r="B996" s="9" t="s">
        <v>2019</v>
      </c>
      <c r="C996" s="10"/>
      <c r="D996" s="11"/>
    </row>
    <row r="997" spans="1:4" ht="25.5">
      <c r="A997" s="4" t="s">
        <v>2020</v>
      </c>
      <c r="B997" s="5" t="s">
        <v>2021</v>
      </c>
      <c r="C997" s="6" t="s">
        <v>344</v>
      </c>
      <c r="D997" s="7">
        <v>59.88</v>
      </c>
    </row>
    <row r="998" spans="1:4" ht="25.5">
      <c r="A998" s="8" t="s">
        <v>2022</v>
      </c>
      <c r="B998" s="9" t="s">
        <v>2023</v>
      </c>
      <c r="C998" s="10" t="s">
        <v>344</v>
      </c>
      <c r="D998" s="11">
        <v>83.81</v>
      </c>
    </row>
    <row r="999" spans="1:4" ht="25.5">
      <c r="A999" s="4" t="s">
        <v>2024</v>
      </c>
      <c r="B999" s="5" t="s">
        <v>2025</v>
      </c>
      <c r="C999" s="6" t="s">
        <v>344</v>
      </c>
      <c r="D999" s="7">
        <v>98.07</v>
      </c>
    </row>
    <row r="1000" spans="1:4" ht="25.5">
      <c r="A1000" s="8" t="s">
        <v>2026</v>
      </c>
      <c r="B1000" s="9" t="s">
        <v>2027</v>
      </c>
      <c r="C1000" s="10" t="s">
        <v>344</v>
      </c>
      <c r="D1000" s="11">
        <v>106.12</v>
      </c>
    </row>
    <row r="1001" spans="1:4" ht="25.5">
      <c r="A1001" s="4" t="s">
        <v>2028</v>
      </c>
      <c r="B1001" s="5" t="s">
        <v>2029</v>
      </c>
      <c r="C1001" s="6" t="s">
        <v>344</v>
      </c>
      <c r="D1001" s="7">
        <v>122.44</v>
      </c>
    </row>
    <row r="1002" spans="1:4">
      <c r="A1002" s="8" t="s">
        <v>2030</v>
      </c>
      <c r="B1002" s="9" t="s">
        <v>2031</v>
      </c>
      <c r="C1002" s="10"/>
      <c r="D1002" s="11"/>
    </row>
    <row r="1003" spans="1:4" ht="25.5">
      <c r="A1003" s="4" t="s">
        <v>2032</v>
      </c>
      <c r="B1003" s="5" t="s">
        <v>2033</v>
      </c>
      <c r="C1003" s="6" t="s">
        <v>344</v>
      </c>
      <c r="D1003" s="7">
        <v>57.42</v>
      </c>
    </row>
    <row r="1004" spans="1:4" ht="25.5">
      <c r="A1004" s="8" t="s">
        <v>2034</v>
      </c>
      <c r="B1004" s="9" t="s">
        <v>2035</v>
      </c>
      <c r="C1004" s="10" t="s">
        <v>344</v>
      </c>
      <c r="D1004" s="11">
        <v>62.82</v>
      </c>
    </row>
    <row r="1005" spans="1:4" ht="25.5">
      <c r="A1005" s="4" t="s">
        <v>2036</v>
      </c>
      <c r="B1005" s="5" t="s">
        <v>2037</v>
      </c>
      <c r="C1005" s="6" t="s">
        <v>344</v>
      </c>
      <c r="D1005" s="7">
        <v>74.13</v>
      </c>
    </row>
    <row r="1006" spans="1:4" ht="25.5">
      <c r="A1006" s="8" t="s">
        <v>2038</v>
      </c>
      <c r="B1006" s="9" t="s">
        <v>2039</v>
      </c>
      <c r="C1006" s="10" t="s">
        <v>344</v>
      </c>
      <c r="D1006" s="11">
        <v>88.37</v>
      </c>
    </row>
    <row r="1007" spans="1:4">
      <c r="A1007" s="4" t="s">
        <v>2040</v>
      </c>
      <c r="B1007" s="5" t="s">
        <v>2041</v>
      </c>
      <c r="C1007" s="6" t="s">
        <v>344</v>
      </c>
      <c r="D1007" s="7">
        <v>30.84</v>
      </c>
    </row>
    <row r="1008" spans="1:4">
      <c r="A1008" s="8" t="s">
        <v>2042</v>
      </c>
      <c r="B1008" s="9" t="s">
        <v>2043</v>
      </c>
      <c r="C1008" s="10"/>
      <c r="D1008" s="11"/>
    </row>
    <row r="1009" spans="1:4" ht="25.5">
      <c r="A1009" s="4" t="s">
        <v>2044</v>
      </c>
      <c r="B1009" s="5" t="s">
        <v>2045</v>
      </c>
      <c r="C1009" s="6" t="s">
        <v>31</v>
      </c>
      <c r="D1009" s="7">
        <v>26.44</v>
      </c>
    </row>
    <row r="1010" spans="1:4" ht="25.5">
      <c r="A1010" s="8" t="s">
        <v>2046</v>
      </c>
      <c r="B1010" s="9" t="s">
        <v>2047</v>
      </c>
      <c r="C1010" s="10"/>
      <c r="D1010" s="11"/>
    </row>
    <row r="1011" spans="1:4" ht="25.5">
      <c r="A1011" s="4" t="s">
        <v>2048</v>
      </c>
      <c r="B1011" s="5" t="s">
        <v>2049</v>
      </c>
      <c r="C1011" s="6" t="s">
        <v>31</v>
      </c>
      <c r="D1011" s="7">
        <v>15.3</v>
      </c>
    </row>
    <row r="1012" spans="1:4">
      <c r="A1012" s="8" t="s">
        <v>2050</v>
      </c>
      <c r="B1012" s="9" t="s">
        <v>2051</v>
      </c>
      <c r="C1012" s="10"/>
      <c r="D1012" s="11"/>
    </row>
    <row r="1013" spans="1:4">
      <c r="A1013" s="4" t="s">
        <v>2052</v>
      </c>
      <c r="B1013" s="5" t="s">
        <v>2053</v>
      </c>
      <c r="C1013" s="6"/>
      <c r="D1013" s="7"/>
    </row>
    <row r="1014" spans="1:4" ht="25.5">
      <c r="A1014" s="8" t="s">
        <v>2054</v>
      </c>
      <c r="B1014" s="9" t="s">
        <v>2055</v>
      </c>
      <c r="C1014" s="10" t="s">
        <v>31</v>
      </c>
      <c r="D1014" s="11">
        <v>94.2</v>
      </c>
    </row>
    <row r="1015" spans="1:4">
      <c r="A1015" s="4" t="s">
        <v>2056</v>
      </c>
      <c r="B1015" s="5" t="s">
        <v>2057</v>
      </c>
      <c r="C1015" s="6"/>
      <c r="D1015" s="7"/>
    </row>
    <row r="1016" spans="1:4" ht="25.5">
      <c r="A1016" s="8" t="s">
        <v>2058</v>
      </c>
      <c r="B1016" s="9" t="s">
        <v>2059</v>
      </c>
      <c r="C1016" s="10" t="s">
        <v>31</v>
      </c>
      <c r="D1016" s="11">
        <v>42.07</v>
      </c>
    </row>
    <row r="1017" spans="1:4" ht="25.5">
      <c r="A1017" s="4" t="s">
        <v>2060</v>
      </c>
      <c r="B1017" s="5" t="s">
        <v>2061</v>
      </c>
      <c r="C1017" s="6" t="s">
        <v>31</v>
      </c>
      <c r="D1017" s="7">
        <v>33.78</v>
      </c>
    </row>
    <row r="1018" spans="1:4">
      <c r="A1018" s="9" t="s">
        <v>2062</v>
      </c>
      <c r="B1018" s="9" t="s">
        <v>2063</v>
      </c>
      <c r="C1018" s="10"/>
      <c r="D1018" s="11"/>
    </row>
    <row r="1019" spans="1:4" ht="38.25">
      <c r="A1019" s="4" t="s">
        <v>2064</v>
      </c>
      <c r="B1019" s="5" t="s">
        <v>2065</v>
      </c>
      <c r="C1019" s="6" t="s">
        <v>31</v>
      </c>
      <c r="D1019" s="7">
        <v>117.21</v>
      </c>
    </row>
    <row r="1020" spans="1:4" ht="38.25">
      <c r="A1020" s="8" t="s">
        <v>2066</v>
      </c>
      <c r="B1020" s="9" t="s">
        <v>2067</v>
      </c>
      <c r="C1020" s="10" t="s">
        <v>31</v>
      </c>
      <c r="D1020" s="11">
        <v>105.86</v>
      </c>
    </row>
    <row r="1021" spans="1:4">
      <c r="A1021" s="4" t="s">
        <v>2068</v>
      </c>
      <c r="B1021" s="5" t="s">
        <v>2069</v>
      </c>
      <c r="C1021" s="6"/>
      <c r="D1021" s="7"/>
    </row>
    <row r="1022" spans="1:4" ht="38.25">
      <c r="A1022" s="8" t="s">
        <v>2070</v>
      </c>
      <c r="B1022" s="9" t="s">
        <v>2071</v>
      </c>
      <c r="C1022" s="10" t="s">
        <v>31</v>
      </c>
      <c r="D1022" s="11">
        <v>44.3</v>
      </c>
    </row>
    <row r="1023" spans="1:4" ht="25.5">
      <c r="A1023" s="4" t="s">
        <v>2072</v>
      </c>
      <c r="B1023" s="5" t="s">
        <v>2073</v>
      </c>
      <c r="C1023" s="6" t="s">
        <v>31</v>
      </c>
      <c r="D1023" s="7">
        <v>23.43</v>
      </c>
    </row>
    <row r="1024" spans="1:4">
      <c r="A1024" s="8" t="s">
        <v>2074</v>
      </c>
      <c r="B1024" s="9" t="s">
        <v>2075</v>
      </c>
      <c r="C1024" s="10"/>
      <c r="D1024" s="11"/>
    </row>
    <row r="1025" spans="1:4" ht="25.5">
      <c r="A1025" s="4" t="s">
        <v>2076</v>
      </c>
      <c r="B1025" s="5" t="s">
        <v>2077</v>
      </c>
      <c r="C1025" s="6" t="s">
        <v>31</v>
      </c>
      <c r="D1025" s="7">
        <v>25.99</v>
      </c>
    </row>
    <row r="1026" spans="1:4" ht="25.5">
      <c r="A1026" s="8" t="s">
        <v>2078</v>
      </c>
      <c r="B1026" s="9" t="s">
        <v>2079</v>
      </c>
      <c r="C1026" s="10" t="s">
        <v>31</v>
      </c>
      <c r="D1026" s="11">
        <v>39.32</v>
      </c>
    </row>
    <row r="1027" spans="1:4">
      <c r="A1027" s="4" t="s">
        <v>2080</v>
      </c>
      <c r="B1027" s="5" t="s">
        <v>2081</v>
      </c>
      <c r="C1027" s="6" t="s">
        <v>31</v>
      </c>
      <c r="D1027" s="7">
        <v>9.24</v>
      </c>
    </row>
    <row r="1028" spans="1:4">
      <c r="A1028" s="8" t="s">
        <v>2082</v>
      </c>
      <c r="B1028" s="9" t="s">
        <v>2083</v>
      </c>
      <c r="C1028" s="10"/>
      <c r="D1028" s="11"/>
    </row>
    <row r="1029" spans="1:4">
      <c r="A1029" s="4" t="s">
        <v>2084</v>
      </c>
      <c r="B1029" s="5" t="s">
        <v>2085</v>
      </c>
      <c r="C1029" s="6" t="s">
        <v>31</v>
      </c>
      <c r="D1029" s="7">
        <v>16.77</v>
      </c>
    </row>
    <row r="1030" spans="1:4">
      <c r="A1030" s="8" t="s">
        <v>2086</v>
      </c>
      <c r="B1030" s="9" t="s">
        <v>2087</v>
      </c>
      <c r="C1030" s="10" t="s">
        <v>31</v>
      </c>
      <c r="D1030" s="11">
        <v>20.41</v>
      </c>
    </row>
    <row r="1031" spans="1:4">
      <c r="A1031" s="4" t="s">
        <v>2088</v>
      </c>
      <c r="B1031" s="5" t="s">
        <v>2089</v>
      </c>
      <c r="C1031" s="6"/>
      <c r="D1031" s="7"/>
    </row>
    <row r="1032" spans="1:4">
      <c r="A1032" s="8" t="s">
        <v>2090</v>
      </c>
      <c r="B1032" s="9" t="s">
        <v>2091</v>
      </c>
      <c r="C1032" s="10"/>
      <c r="D1032" s="11"/>
    </row>
    <row r="1033" spans="1:4">
      <c r="A1033" s="4" t="s">
        <v>2092</v>
      </c>
      <c r="B1033" s="5" t="s">
        <v>2093</v>
      </c>
      <c r="C1033" s="6" t="s">
        <v>31</v>
      </c>
      <c r="D1033" s="7">
        <v>26.69</v>
      </c>
    </row>
    <row r="1034" spans="1:4">
      <c r="A1034" s="8" t="s">
        <v>2094</v>
      </c>
      <c r="B1034" s="9" t="s">
        <v>2095</v>
      </c>
      <c r="C1034" s="10"/>
      <c r="D1034" s="11"/>
    </row>
    <row r="1035" spans="1:4">
      <c r="A1035" s="4" t="s">
        <v>2096</v>
      </c>
      <c r="B1035" s="5" t="s">
        <v>2097</v>
      </c>
      <c r="C1035" s="6" t="s">
        <v>31</v>
      </c>
      <c r="D1035" s="7">
        <v>59.04</v>
      </c>
    </row>
    <row r="1036" spans="1:4">
      <c r="A1036" s="8" t="s">
        <v>2098</v>
      </c>
      <c r="B1036" s="9" t="s">
        <v>2099</v>
      </c>
      <c r="C1036" s="10"/>
      <c r="D1036" s="11"/>
    </row>
    <row r="1037" spans="1:4">
      <c r="A1037" s="4" t="s">
        <v>2100</v>
      </c>
      <c r="B1037" s="5" t="s">
        <v>2101</v>
      </c>
      <c r="C1037" s="6" t="s">
        <v>31</v>
      </c>
      <c r="D1037" s="7">
        <v>23.92</v>
      </c>
    </row>
    <row r="1038" spans="1:4">
      <c r="A1038" s="8" t="s">
        <v>2102</v>
      </c>
      <c r="B1038" s="9" t="s">
        <v>2103</v>
      </c>
      <c r="C1038" s="10"/>
      <c r="D1038" s="11"/>
    </row>
    <row r="1039" spans="1:4" ht="25.5">
      <c r="A1039" s="4" t="s">
        <v>2104</v>
      </c>
      <c r="B1039" s="5" t="s">
        <v>2105</v>
      </c>
      <c r="C1039" s="6" t="s">
        <v>344</v>
      </c>
      <c r="D1039" s="7">
        <v>32.1</v>
      </c>
    </row>
    <row r="1040" spans="1:4">
      <c r="A1040" s="8" t="s">
        <v>2106</v>
      </c>
      <c r="B1040" s="9" t="s">
        <v>2107</v>
      </c>
      <c r="C1040" s="10"/>
      <c r="D1040" s="11"/>
    </row>
    <row r="1041" spans="1:4" ht="51">
      <c r="A1041" s="4" t="s">
        <v>2108</v>
      </c>
      <c r="B1041" s="5" t="s">
        <v>2109</v>
      </c>
      <c r="C1041" s="6" t="s">
        <v>344</v>
      </c>
      <c r="D1041" s="7">
        <v>62.12</v>
      </c>
    </row>
    <row r="1042" spans="1:4" ht="51">
      <c r="A1042" s="8" t="s">
        <v>2110</v>
      </c>
      <c r="B1042" s="9" t="s">
        <v>2111</v>
      </c>
      <c r="C1042" s="10" t="s">
        <v>344</v>
      </c>
      <c r="D1042" s="11">
        <v>67.69</v>
      </c>
    </row>
    <row r="1043" spans="1:4" ht="51">
      <c r="A1043" s="4" t="s">
        <v>2112</v>
      </c>
      <c r="B1043" s="5" t="s">
        <v>2113</v>
      </c>
      <c r="C1043" s="6" t="s">
        <v>344</v>
      </c>
      <c r="D1043" s="7">
        <v>73.27</v>
      </c>
    </row>
    <row r="1044" spans="1:4" ht="51">
      <c r="A1044" s="8" t="s">
        <v>2114</v>
      </c>
      <c r="B1044" s="9" t="s">
        <v>2115</v>
      </c>
      <c r="C1044" s="10" t="s">
        <v>344</v>
      </c>
      <c r="D1044" s="11">
        <v>82.43</v>
      </c>
    </row>
    <row r="1045" spans="1:4" ht="51">
      <c r="A1045" s="4" t="s">
        <v>2116</v>
      </c>
      <c r="B1045" s="5" t="s">
        <v>2117</v>
      </c>
      <c r="C1045" s="6" t="s">
        <v>344</v>
      </c>
      <c r="D1045" s="7">
        <v>91.59</v>
      </c>
    </row>
    <row r="1046" spans="1:4">
      <c r="A1046" s="8" t="s">
        <v>2118</v>
      </c>
      <c r="B1046" s="9" t="s">
        <v>2119</v>
      </c>
      <c r="C1046" s="10"/>
      <c r="D1046" s="11"/>
    </row>
    <row r="1047" spans="1:4">
      <c r="A1047" s="4" t="s">
        <v>2120</v>
      </c>
      <c r="B1047" s="5" t="s">
        <v>2121</v>
      </c>
      <c r="C1047" s="6" t="s">
        <v>213</v>
      </c>
      <c r="D1047" s="7">
        <v>7.68</v>
      </c>
    </row>
    <row r="1048" spans="1:4">
      <c r="A1048" s="8" t="s">
        <v>2122</v>
      </c>
      <c r="B1048" s="9" t="s">
        <v>2123</v>
      </c>
      <c r="C1048" s="10" t="s">
        <v>213</v>
      </c>
      <c r="D1048" s="11">
        <v>5.72</v>
      </c>
    </row>
    <row r="1049" spans="1:4">
      <c r="A1049" s="4" t="s">
        <v>2124</v>
      </c>
      <c r="B1049" s="5" t="s">
        <v>2125</v>
      </c>
      <c r="C1049" s="6"/>
      <c r="D1049" s="7"/>
    </row>
    <row r="1050" spans="1:4">
      <c r="A1050" s="8" t="s">
        <v>2126</v>
      </c>
      <c r="B1050" s="9" t="s">
        <v>2127</v>
      </c>
      <c r="C1050" s="10" t="s">
        <v>344</v>
      </c>
      <c r="D1050" s="11">
        <v>616.21</v>
      </c>
    </row>
    <row r="1051" spans="1:4">
      <c r="A1051" s="4" t="s">
        <v>2128</v>
      </c>
      <c r="B1051" s="5" t="s">
        <v>2129</v>
      </c>
      <c r="C1051" s="6"/>
      <c r="D1051" s="7"/>
    </row>
    <row r="1052" spans="1:4">
      <c r="A1052" s="8" t="s">
        <v>2130</v>
      </c>
      <c r="B1052" s="9" t="s">
        <v>2131</v>
      </c>
      <c r="C1052" s="10"/>
      <c r="D1052" s="11"/>
    </row>
    <row r="1053" spans="1:4">
      <c r="A1053" s="4" t="s">
        <v>2132</v>
      </c>
      <c r="B1053" s="5" t="s">
        <v>2133</v>
      </c>
      <c r="C1053" s="6"/>
      <c r="D1053" s="7"/>
    </row>
    <row r="1054" spans="1:4">
      <c r="A1054" s="8" t="s">
        <v>2134</v>
      </c>
      <c r="B1054" s="9" t="s">
        <v>2135</v>
      </c>
      <c r="C1054" s="10" t="s">
        <v>476</v>
      </c>
      <c r="D1054" s="11">
        <v>5.62</v>
      </c>
    </row>
    <row r="1055" spans="1:4">
      <c r="A1055" s="4" t="s">
        <v>2136</v>
      </c>
      <c r="B1055" s="5" t="s">
        <v>2137</v>
      </c>
      <c r="C1055" s="6"/>
      <c r="D1055" s="7"/>
    </row>
    <row r="1056" spans="1:4">
      <c r="A1056" s="8" t="s">
        <v>2138</v>
      </c>
      <c r="B1056" s="9" t="s">
        <v>2139</v>
      </c>
      <c r="C1056" s="10"/>
      <c r="D1056" s="11"/>
    </row>
    <row r="1057" spans="1:4">
      <c r="A1057" s="4" t="s">
        <v>2140</v>
      </c>
      <c r="B1057" s="5" t="s">
        <v>2141</v>
      </c>
      <c r="C1057" s="6" t="s">
        <v>31</v>
      </c>
      <c r="D1057" s="7">
        <v>25.76</v>
      </c>
    </row>
    <row r="1058" spans="1:4">
      <c r="A1058" s="8" t="s">
        <v>2142</v>
      </c>
      <c r="B1058" s="9" t="s">
        <v>2143</v>
      </c>
      <c r="C1058" s="10" t="s">
        <v>31</v>
      </c>
      <c r="D1058" s="11">
        <v>30.53</v>
      </c>
    </row>
    <row r="1059" spans="1:4">
      <c r="A1059" s="4" t="s">
        <v>2144</v>
      </c>
      <c r="B1059" s="5" t="s">
        <v>2145</v>
      </c>
      <c r="C1059" s="6" t="s">
        <v>31</v>
      </c>
      <c r="D1059" s="7">
        <v>40.4</v>
      </c>
    </row>
    <row r="1060" spans="1:4">
      <c r="A1060" s="8" t="s">
        <v>2146</v>
      </c>
      <c r="B1060" s="9" t="s">
        <v>2147</v>
      </c>
      <c r="C1060" s="10" t="s">
        <v>31</v>
      </c>
      <c r="D1060" s="11">
        <v>60.46</v>
      </c>
    </row>
    <row r="1061" spans="1:4">
      <c r="A1061" s="4" t="s">
        <v>2148</v>
      </c>
      <c r="B1061" s="5" t="s">
        <v>2149</v>
      </c>
      <c r="C1061" s="6" t="s">
        <v>31</v>
      </c>
      <c r="D1061" s="7">
        <v>71.52</v>
      </c>
    </row>
    <row r="1062" spans="1:4">
      <c r="A1062" s="8" t="s">
        <v>2150</v>
      </c>
      <c r="B1062" s="9" t="s">
        <v>2151</v>
      </c>
      <c r="C1062" s="10" t="s">
        <v>1388</v>
      </c>
      <c r="D1062" s="11">
        <v>1.81</v>
      </c>
    </row>
    <row r="1063" spans="1:4">
      <c r="A1063" s="4" t="s">
        <v>2152</v>
      </c>
      <c r="B1063" s="5" t="s">
        <v>2153</v>
      </c>
      <c r="C1063" s="6"/>
      <c r="D1063" s="7"/>
    </row>
    <row r="1064" spans="1:4">
      <c r="A1064" s="8" t="s">
        <v>2154</v>
      </c>
      <c r="B1064" s="9" t="s">
        <v>2155</v>
      </c>
      <c r="C1064" s="10"/>
      <c r="D1064" s="11"/>
    </row>
    <row r="1065" spans="1:4" ht="25.5">
      <c r="A1065" s="4" t="s">
        <v>2156</v>
      </c>
      <c r="B1065" s="5" t="s">
        <v>2157</v>
      </c>
      <c r="C1065" s="6" t="s">
        <v>31</v>
      </c>
      <c r="D1065" s="7">
        <v>23.56</v>
      </c>
    </row>
    <row r="1066" spans="1:4">
      <c r="A1066" s="8" t="s">
        <v>2158</v>
      </c>
      <c r="B1066" s="9" t="s">
        <v>2159</v>
      </c>
      <c r="C1066" s="10" t="s">
        <v>31</v>
      </c>
      <c r="D1066" s="11">
        <v>17.079999999999998</v>
      </c>
    </row>
    <row r="1067" spans="1:4">
      <c r="A1067" s="4" t="s">
        <v>2160</v>
      </c>
      <c r="B1067" s="5" t="s">
        <v>2161</v>
      </c>
      <c r="C1067" s="6"/>
      <c r="D1067" s="7"/>
    </row>
    <row r="1068" spans="1:4">
      <c r="A1068" s="8" t="s">
        <v>2162</v>
      </c>
      <c r="B1068" s="9" t="s">
        <v>2163</v>
      </c>
      <c r="C1068" s="10" t="s">
        <v>344</v>
      </c>
      <c r="D1068" s="11">
        <v>6.51</v>
      </c>
    </row>
    <row r="1069" spans="1:4">
      <c r="A1069" s="4" t="s">
        <v>2164</v>
      </c>
      <c r="B1069" s="5" t="s">
        <v>2165</v>
      </c>
      <c r="C1069" s="6" t="s">
        <v>344</v>
      </c>
      <c r="D1069" s="7">
        <v>9.83</v>
      </c>
    </row>
    <row r="1070" spans="1:4">
      <c r="A1070" s="8" t="s">
        <v>2166</v>
      </c>
      <c r="B1070" s="9" t="s">
        <v>2167</v>
      </c>
      <c r="C1070" s="10" t="s">
        <v>344</v>
      </c>
      <c r="D1070" s="11">
        <v>11.97</v>
      </c>
    </row>
    <row r="1071" spans="1:4">
      <c r="A1071" s="4" t="s">
        <v>2168</v>
      </c>
      <c r="B1071" s="5" t="s">
        <v>2169</v>
      </c>
      <c r="C1071" s="6"/>
      <c r="D1071" s="7"/>
    </row>
    <row r="1072" spans="1:4">
      <c r="A1072" s="8" t="s">
        <v>2170</v>
      </c>
      <c r="B1072" s="9" t="s">
        <v>2171</v>
      </c>
      <c r="C1072" s="10" t="s">
        <v>1388</v>
      </c>
      <c r="D1072" s="11">
        <v>91.42</v>
      </c>
    </row>
    <row r="1073" spans="1:4">
      <c r="A1073" s="4" t="s">
        <v>2172</v>
      </c>
      <c r="B1073" s="5" t="s">
        <v>2173</v>
      </c>
      <c r="C1073" s="6" t="s">
        <v>1388</v>
      </c>
      <c r="D1073" s="7">
        <v>127.95</v>
      </c>
    </row>
    <row r="1074" spans="1:4">
      <c r="A1074" s="8" t="s">
        <v>2174</v>
      </c>
      <c r="B1074" s="9" t="s">
        <v>2175</v>
      </c>
      <c r="C1074" s="10" t="s">
        <v>1388</v>
      </c>
      <c r="D1074" s="11">
        <v>78.5</v>
      </c>
    </row>
    <row r="1075" spans="1:4">
      <c r="A1075" s="4" t="s">
        <v>2176</v>
      </c>
      <c r="B1075" s="5" t="s">
        <v>2177</v>
      </c>
      <c r="C1075" s="6"/>
      <c r="D1075" s="7"/>
    </row>
    <row r="1076" spans="1:4">
      <c r="A1076" s="8" t="s">
        <v>2178</v>
      </c>
      <c r="B1076" s="9" t="s">
        <v>2179</v>
      </c>
      <c r="C1076" s="10" t="s">
        <v>1388</v>
      </c>
      <c r="D1076" s="11">
        <v>128.72999999999999</v>
      </c>
    </row>
    <row r="1077" spans="1:4">
      <c r="A1077" s="4" t="s">
        <v>2180</v>
      </c>
      <c r="B1077" s="5" t="s">
        <v>2181</v>
      </c>
      <c r="C1077" s="6"/>
      <c r="D1077" s="7"/>
    </row>
    <row r="1078" spans="1:4">
      <c r="A1078" s="8" t="s">
        <v>2182</v>
      </c>
      <c r="B1078" s="9" t="s">
        <v>2183</v>
      </c>
      <c r="C1078" s="10" t="s">
        <v>344</v>
      </c>
      <c r="D1078" s="11">
        <v>36.049999999999997</v>
      </c>
    </row>
    <row r="1079" spans="1:4">
      <c r="A1079" s="4" t="s">
        <v>2184</v>
      </c>
      <c r="B1079" s="5" t="s">
        <v>2185</v>
      </c>
      <c r="C1079" s="6"/>
      <c r="D1079" s="7"/>
    </row>
    <row r="1080" spans="1:4" ht="25.5">
      <c r="A1080" s="8" t="s">
        <v>2186</v>
      </c>
      <c r="B1080" s="9" t="s">
        <v>2187</v>
      </c>
      <c r="C1080" s="10" t="s">
        <v>31</v>
      </c>
      <c r="D1080" s="11">
        <v>72.61</v>
      </c>
    </row>
    <row r="1081" spans="1:4">
      <c r="A1081" s="4" t="s">
        <v>2188</v>
      </c>
      <c r="B1081" s="5" t="s">
        <v>2189</v>
      </c>
      <c r="C1081" s="6"/>
      <c r="D1081" s="7"/>
    </row>
    <row r="1082" spans="1:4" ht="25.5">
      <c r="A1082" s="8" t="s">
        <v>2190</v>
      </c>
      <c r="B1082" s="9" t="s">
        <v>2191</v>
      </c>
      <c r="C1082" s="10" t="s">
        <v>31</v>
      </c>
      <c r="D1082" s="11">
        <v>44.28</v>
      </c>
    </row>
    <row r="1083" spans="1:4" ht="25.5">
      <c r="A1083" s="4" t="s">
        <v>2192</v>
      </c>
      <c r="B1083" s="5" t="s">
        <v>2193</v>
      </c>
      <c r="C1083" s="6" t="s">
        <v>31</v>
      </c>
      <c r="D1083" s="7">
        <v>61.34</v>
      </c>
    </row>
    <row r="1084" spans="1:4">
      <c r="A1084" s="8" t="s">
        <v>2194</v>
      </c>
      <c r="B1084" s="9" t="s">
        <v>2195</v>
      </c>
      <c r="C1084" s="10"/>
      <c r="D1084" s="11"/>
    </row>
    <row r="1085" spans="1:4" ht="25.5">
      <c r="A1085" s="4" t="s">
        <v>2196</v>
      </c>
      <c r="B1085" s="5" t="s">
        <v>2197</v>
      </c>
      <c r="C1085" s="6" t="s">
        <v>31</v>
      </c>
      <c r="D1085" s="7">
        <v>35.68</v>
      </c>
    </row>
    <row r="1086" spans="1:4" ht="25.5">
      <c r="A1086" s="8" t="s">
        <v>2198</v>
      </c>
      <c r="B1086" s="9" t="s">
        <v>2199</v>
      </c>
      <c r="C1086" s="10" t="s">
        <v>31</v>
      </c>
      <c r="D1086" s="11">
        <v>24</v>
      </c>
    </row>
    <row r="1087" spans="1:4" ht="25.5">
      <c r="A1087" s="4" t="s">
        <v>2200</v>
      </c>
      <c r="B1087" s="5" t="s">
        <v>2201</v>
      </c>
      <c r="C1087" s="6" t="s">
        <v>344</v>
      </c>
      <c r="D1087" s="7">
        <v>47.9</v>
      </c>
    </row>
    <row r="1088" spans="1:4" ht="38.25">
      <c r="A1088" s="8" t="s">
        <v>2202</v>
      </c>
      <c r="B1088" s="9" t="s">
        <v>2203</v>
      </c>
      <c r="C1088" s="10" t="s">
        <v>31</v>
      </c>
      <c r="D1088" s="11">
        <v>139.62</v>
      </c>
    </row>
    <row r="1089" spans="1:4">
      <c r="A1089" s="4" t="s">
        <v>2204</v>
      </c>
      <c r="B1089" s="5" t="s">
        <v>2205</v>
      </c>
      <c r="C1089" s="6" t="s">
        <v>31</v>
      </c>
      <c r="D1089" s="7">
        <v>98.61</v>
      </c>
    </row>
    <row r="1090" spans="1:4">
      <c r="A1090" s="8" t="s">
        <v>2206</v>
      </c>
      <c r="B1090" s="9" t="s">
        <v>2207</v>
      </c>
      <c r="C1090" s="10" t="s">
        <v>1388</v>
      </c>
      <c r="D1090" s="11">
        <v>107.25</v>
      </c>
    </row>
    <row r="1091" spans="1:4" ht="25.5">
      <c r="A1091" s="4" t="s">
        <v>2208</v>
      </c>
      <c r="B1091" s="5" t="s">
        <v>2209</v>
      </c>
      <c r="C1091" s="6" t="s">
        <v>31</v>
      </c>
      <c r="D1091" s="7">
        <v>63.92</v>
      </c>
    </row>
    <row r="1092" spans="1:4">
      <c r="A1092" s="8" t="s">
        <v>2210</v>
      </c>
      <c r="B1092" s="9" t="s">
        <v>2211</v>
      </c>
      <c r="C1092" s="10" t="s">
        <v>344</v>
      </c>
      <c r="D1092" s="11">
        <v>7.36</v>
      </c>
    </row>
    <row r="1093" spans="1:4">
      <c r="A1093" s="4" t="s">
        <v>2212</v>
      </c>
      <c r="B1093" s="5" t="s">
        <v>2213</v>
      </c>
      <c r="C1093" s="6" t="s">
        <v>1388</v>
      </c>
      <c r="D1093" s="7">
        <v>97.38</v>
      </c>
    </row>
    <row r="1094" spans="1:4">
      <c r="A1094" s="8" t="s">
        <v>2214</v>
      </c>
      <c r="B1094" s="9" t="s">
        <v>2215</v>
      </c>
      <c r="C1094" s="10" t="s">
        <v>1388</v>
      </c>
      <c r="D1094" s="11">
        <v>128.18</v>
      </c>
    </row>
    <row r="1095" spans="1:4">
      <c r="A1095" s="4" t="s">
        <v>2216</v>
      </c>
      <c r="B1095" s="5" t="s">
        <v>2217</v>
      </c>
      <c r="C1095" s="6" t="s">
        <v>344</v>
      </c>
      <c r="D1095" s="7">
        <v>10.210000000000001</v>
      </c>
    </row>
    <row r="1096" spans="1:4">
      <c r="A1096" s="8" t="s">
        <v>2218</v>
      </c>
      <c r="B1096" s="9" t="s">
        <v>2219</v>
      </c>
      <c r="C1096" s="10" t="s">
        <v>31</v>
      </c>
      <c r="D1096" s="11">
        <v>36.39</v>
      </c>
    </row>
    <row r="1097" spans="1:4">
      <c r="A1097" s="4" t="s">
        <v>2220</v>
      </c>
      <c r="B1097" s="5" t="s">
        <v>2221</v>
      </c>
      <c r="C1097" s="6" t="s">
        <v>31</v>
      </c>
      <c r="D1097" s="7">
        <v>39.26</v>
      </c>
    </row>
    <row r="1098" spans="1:4" ht="25.5">
      <c r="A1098" s="8" t="s">
        <v>2222</v>
      </c>
      <c r="B1098" s="9" t="s">
        <v>2223</v>
      </c>
      <c r="C1098" s="10" t="s">
        <v>31</v>
      </c>
      <c r="D1098" s="11">
        <v>70.91</v>
      </c>
    </row>
    <row r="1099" spans="1:4" ht="25.5">
      <c r="A1099" s="4" t="s">
        <v>2224</v>
      </c>
      <c r="B1099" s="5" t="s">
        <v>2225</v>
      </c>
      <c r="C1099" s="6" t="s">
        <v>31</v>
      </c>
      <c r="D1099" s="7">
        <v>87.11</v>
      </c>
    </row>
    <row r="1100" spans="1:4" ht="25.5">
      <c r="A1100" s="8" t="s">
        <v>2226</v>
      </c>
      <c r="B1100" s="9" t="s">
        <v>2227</v>
      </c>
      <c r="C1100" s="10" t="s">
        <v>31</v>
      </c>
      <c r="D1100" s="11">
        <v>109.99</v>
      </c>
    </row>
    <row r="1101" spans="1:4" ht="25.5">
      <c r="A1101" s="4" t="s">
        <v>2228</v>
      </c>
      <c r="B1101" s="5" t="s">
        <v>2229</v>
      </c>
      <c r="C1101" s="6" t="s">
        <v>31</v>
      </c>
      <c r="D1101" s="7">
        <v>143.85</v>
      </c>
    </row>
    <row r="1102" spans="1:4" ht="25.5">
      <c r="A1102" s="8" t="s">
        <v>2230</v>
      </c>
      <c r="B1102" s="9" t="s">
        <v>2231</v>
      </c>
      <c r="C1102" s="10" t="s">
        <v>31</v>
      </c>
      <c r="D1102" s="11">
        <v>12.54</v>
      </c>
    </row>
    <row r="1103" spans="1:4" ht="25.5">
      <c r="A1103" s="4" t="s">
        <v>2232</v>
      </c>
      <c r="B1103" s="5" t="s">
        <v>2233</v>
      </c>
      <c r="C1103" s="6" t="s">
        <v>31</v>
      </c>
      <c r="D1103" s="7">
        <v>15.14</v>
      </c>
    </row>
    <row r="1104" spans="1:4" ht="25.5">
      <c r="A1104" s="8" t="s">
        <v>2234</v>
      </c>
      <c r="B1104" s="9" t="s">
        <v>2235</v>
      </c>
      <c r="C1104" s="10" t="s">
        <v>31</v>
      </c>
      <c r="D1104" s="11">
        <v>16.600000000000001</v>
      </c>
    </row>
    <row r="1105" spans="1:4">
      <c r="A1105" s="4" t="s">
        <v>2236</v>
      </c>
      <c r="B1105" s="5" t="s">
        <v>2237</v>
      </c>
      <c r="C1105" s="6" t="s">
        <v>1388</v>
      </c>
      <c r="D1105" s="7">
        <v>128.72</v>
      </c>
    </row>
    <row r="1106" spans="1:4">
      <c r="A1106" s="8" t="s">
        <v>2238</v>
      </c>
      <c r="B1106" s="9" t="s">
        <v>2239</v>
      </c>
      <c r="C1106" s="10" t="s">
        <v>1388</v>
      </c>
      <c r="D1106" s="11">
        <v>137.82</v>
      </c>
    </row>
    <row r="1107" spans="1:4">
      <c r="A1107" s="4" t="s">
        <v>2240</v>
      </c>
      <c r="B1107" s="5" t="s">
        <v>2241</v>
      </c>
      <c r="C1107" s="6" t="s">
        <v>344</v>
      </c>
      <c r="D1107" s="7">
        <v>19.12</v>
      </c>
    </row>
    <row r="1108" spans="1:4">
      <c r="A1108" s="8" t="s">
        <v>2242</v>
      </c>
      <c r="B1108" s="9" t="s">
        <v>2243</v>
      </c>
      <c r="C1108" s="10" t="s">
        <v>344</v>
      </c>
      <c r="D1108" s="11">
        <v>6.8</v>
      </c>
    </row>
    <row r="1109" spans="1:4">
      <c r="A1109" s="4" t="s">
        <v>2244</v>
      </c>
      <c r="B1109" s="5" t="s">
        <v>2245</v>
      </c>
      <c r="C1109" s="6"/>
      <c r="D1109" s="7"/>
    </row>
    <row r="1110" spans="1:4">
      <c r="A1110" s="8" t="s">
        <v>2246</v>
      </c>
      <c r="B1110" s="9" t="s">
        <v>2247</v>
      </c>
      <c r="C1110" s="10" t="s">
        <v>1388</v>
      </c>
      <c r="D1110" s="11">
        <v>171.12</v>
      </c>
    </row>
    <row r="1111" spans="1:4">
      <c r="A1111" s="4" t="s">
        <v>2248</v>
      </c>
      <c r="B1111" s="5" t="s">
        <v>2249</v>
      </c>
      <c r="C1111" s="6" t="s">
        <v>1388</v>
      </c>
      <c r="D1111" s="7">
        <v>364.27</v>
      </c>
    </row>
    <row r="1112" spans="1:4">
      <c r="A1112" s="8" t="s">
        <v>2250</v>
      </c>
      <c r="B1112" s="9" t="s">
        <v>2251</v>
      </c>
      <c r="C1112" s="10" t="s">
        <v>1388</v>
      </c>
      <c r="D1112" s="11">
        <v>173.57</v>
      </c>
    </row>
    <row r="1113" spans="1:4">
      <c r="A1113" s="4" t="s">
        <v>2252</v>
      </c>
      <c r="B1113" s="5" t="s">
        <v>2253</v>
      </c>
      <c r="C1113" s="6" t="s">
        <v>1388</v>
      </c>
      <c r="D1113" s="7">
        <v>212.15</v>
      </c>
    </row>
    <row r="1114" spans="1:4">
      <c r="A1114" s="8" t="s">
        <v>2254</v>
      </c>
      <c r="B1114" s="9" t="s">
        <v>2255</v>
      </c>
      <c r="C1114" s="10"/>
      <c r="D1114" s="11"/>
    </row>
    <row r="1115" spans="1:4">
      <c r="A1115" s="4" t="s">
        <v>2256</v>
      </c>
      <c r="B1115" s="5" t="s">
        <v>2257</v>
      </c>
      <c r="C1115" s="6"/>
      <c r="D1115" s="7"/>
    </row>
    <row r="1116" spans="1:4">
      <c r="A1116" s="8" t="s">
        <v>2258</v>
      </c>
      <c r="B1116" s="9" t="s">
        <v>2259</v>
      </c>
      <c r="C1116" s="10" t="s">
        <v>344</v>
      </c>
      <c r="D1116" s="11">
        <v>98.78</v>
      </c>
    </row>
    <row r="1117" spans="1:4">
      <c r="A1117" s="4" t="s">
        <v>2260</v>
      </c>
      <c r="B1117" s="5" t="s">
        <v>2261</v>
      </c>
      <c r="C1117" s="6" t="s">
        <v>344</v>
      </c>
      <c r="D1117" s="7">
        <v>250.08</v>
      </c>
    </row>
    <row r="1118" spans="1:4">
      <c r="A1118" s="8" t="s">
        <v>2262</v>
      </c>
      <c r="B1118" s="9" t="s">
        <v>2263</v>
      </c>
      <c r="C1118" s="10"/>
      <c r="D1118" s="11"/>
    </row>
    <row r="1119" spans="1:4" ht="25.5">
      <c r="A1119" s="4" t="s">
        <v>2264</v>
      </c>
      <c r="B1119" s="5" t="s">
        <v>2265</v>
      </c>
      <c r="C1119" s="6" t="s">
        <v>1388</v>
      </c>
      <c r="D1119" s="7">
        <v>435.25</v>
      </c>
    </row>
    <row r="1120" spans="1:4">
      <c r="A1120" s="8" t="s">
        <v>2266</v>
      </c>
      <c r="B1120" s="9" t="s">
        <v>2267</v>
      </c>
      <c r="C1120" s="10"/>
      <c r="D1120" s="11"/>
    </row>
    <row r="1121" spans="1:4" ht="38.25">
      <c r="A1121" s="4" t="s">
        <v>2268</v>
      </c>
      <c r="B1121" s="5" t="s">
        <v>2269</v>
      </c>
      <c r="C1121" s="6" t="s">
        <v>344</v>
      </c>
      <c r="D1121" s="7">
        <v>156.26</v>
      </c>
    </row>
    <row r="1122" spans="1:4" ht="38.25">
      <c r="A1122" s="8" t="s">
        <v>2270</v>
      </c>
      <c r="B1122" s="9" t="s">
        <v>2271</v>
      </c>
      <c r="C1122" s="10" t="s">
        <v>344</v>
      </c>
      <c r="D1122" s="11">
        <v>158.81</v>
      </c>
    </row>
    <row r="1123" spans="1:4" ht="38.25">
      <c r="A1123" s="4" t="s">
        <v>2272</v>
      </c>
      <c r="B1123" s="5" t="s">
        <v>2273</v>
      </c>
      <c r="C1123" s="6" t="s">
        <v>344</v>
      </c>
      <c r="D1123" s="7">
        <v>167.76</v>
      </c>
    </row>
    <row r="1124" spans="1:4">
      <c r="A1124" s="8" t="s">
        <v>2274</v>
      </c>
      <c r="B1124" s="9" t="s">
        <v>2275</v>
      </c>
      <c r="C1124" s="10"/>
      <c r="D1124" s="11"/>
    </row>
    <row r="1125" spans="1:4" ht="25.5">
      <c r="A1125" s="4" t="s">
        <v>2276</v>
      </c>
      <c r="B1125" s="5" t="s">
        <v>2277</v>
      </c>
      <c r="C1125" s="6" t="s">
        <v>1388</v>
      </c>
      <c r="D1125" s="7">
        <v>487.71</v>
      </c>
    </row>
    <row r="1126" spans="1:4">
      <c r="A1126" s="8" t="s">
        <v>2278</v>
      </c>
      <c r="B1126" s="9" t="s">
        <v>2279</v>
      </c>
      <c r="C1126" s="10"/>
      <c r="D1126" s="11"/>
    </row>
    <row r="1127" spans="1:4">
      <c r="A1127" s="4" t="s">
        <v>2280</v>
      </c>
      <c r="B1127" s="5" t="s">
        <v>2281</v>
      </c>
      <c r="C1127" s="6"/>
      <c r="D1127" s="7"/>
    </row>
    <row r="1128" spans="1:4">
      <c r="A1128" s="8" t="s">
        <v>2282</v>
      </c>
      <c r="B1128" s="9" t="s">
        <v>2283</v>
      </c>
      <c r="C1128" s="10" t="s">
        <v>1388</v>
      </c>
      <c r="D1128" s="11">
        <v>326.45999999999998</v>
      </c>
    </row>
    <row r="1129" spans="1:4">
      <c r="A1129" s="4" t="s">
        <v>2284</v>
      </c>
      <c r="B1129" s="5" t="s">
        <v>2285</v>
      </c>
      <c r="C1129" s="6"/>
      <c r="D1129" s="7"/>
    </row>
    <row r="1130" spans="1:4">
      <c r="A1130" s="8" t="s">
        <v>2286</v>
      </c>
      <c r="B1130" s="9" t="s">
        <v>2287</v>
      </c>
      <c r="C1130" s="10" t="s">
        <v>1388</v>
      </c>
      <c r="D1130" s="11">
        <v>445.03</v>
      </c>
    </row>
    <row r="1131" spans="1:4">
      <c r="A1131" s="4" t="s">
        <v>2288</v>
      </c>
      <c r="B1131" s="5" t="s">
        <v>2289</v>
      </c>
      <c r="C1131" s="6" t="s">
        <v>1388</v>
      </c>
      <c r="D1131" s="7">
        <v>401.54</v>
      </c>
    </row>
    <row r="1132" spans="1:4">
      <c r="A1132" s="8" t="s">
        <v>2290</v>
      </c>
      <c r="B1132" s="9" t="s">
        <v>2291</v>
      </c>
      <c r="C1132" s="10"/>
      <c r="D1132" s="11"/>
    </row>
    <row r="1133" spans="1:4" ht="38.25">
      <c r="A1133" s="4" t="s">
        <v>2292</v>
      </c>
      <c r="B1133" s="5" t="s">
        <v>2293</v>
      </c>
      <c r="C1133" s="6" t="s">
        <v>1388</v>
      </c>
      <c r="D1133" s="7">
        <v>236</v>
      </c>
    </row>
    <row r="1134" spans="1:4" ht="38.25">
      <c r="A1134" s="8" t="s">
        <v>2294</v>
      </c>
      <c r="B1134" s="9" t="s">
        <v>2295</v>
      </c>
      <c r="C1134" s="10" t="s">
        <v>1388</v>
      </c>
      <c r="D1134" s="11">
        <v>87.43</v>
      </c>
    </row>
    <row r="1135" spans="1:4">
      <c r="A1135" s="4" t="s">
        <v>2296</v>
      </c>
      <c r="B1135" s="5" t="s">
        <v>2297</v>
      </c>
      <c r="C1135" s="6"/>
      <c r="D1135" s="7"/>
    </row>
    <row r="1136" spans="1:4" ht="25.5">
      <c r="A1136" s="8" t="s">
        <v>2298</v>
      </c>
      <c r="B1136" s="9" t="s">
        <v>2299</v>
      </c>
      <c r="C1136" s="10" t="s">
        <v>31</v>
      </c>
      <c r="D1136" s="11">
        <v>26.61</v>
      </c>
    </row>
    <row r="1137" spans="1:4" ht="25.5">
      <c r="A1137" s="4" t="s">
        <v>2300</v>
      </c>
      <c r="B1137" s="5" t="s">
        <v>2301</v>
      </c>
      <c r="C1137" s="6" t="s">
        <v>31</v>
      </c>
      <c r="D1137" s="7">
        <v>46.59</v>
      </c>
    </row>
    <row r="1138" spans="1:4" ht="25.5">
      <c r="A1138" s="8" t="s">
        <v>2302</v>
      </c>
      <c r="B1138" s="9" t="s">
        <v>2303</v>
      </c>
      <c r="C1138" s="10" t="s">
        <v>31</v>
      </c>
      <c r="D1138" s="11">
        <v>29.01</v>
      </c>
    </row>
    <row r="1139" spans="1:4" ht="25.5">
      <c r="A1139" s="4" t="s">
        <v>2304</v>
      </c>
      <c r="B1139" s="5" t="s">
        <v>2305</v>
      </c>
      <c r="C1139" s="6" t="s">
        <v>31</v>
      </c>
      <c r="D1139" s="7">
        <v>22.26</v>
      </c>
    </row>
    <row r="1140" spans="1:4" ht="25.5">
      <c r="A1140" s="8" t="s">
        <v>2306</v>
      </c>
      <c r="B1140" s="9" t="s">
        <v>2307</v>
      </c>
      <c r="C1140" s="10" t="s">
        <v>31</v>
      </c>
      <c r="D1140" s="11">
        <v>172.76</v>
      </c>
    </row>
    <row r="1141" spans="1:4">
      <c r="A1141" s="4" t="s">
        <v>2308</v>
      </c>
      <c r="B1141" s="5" t="s">
        <v>2309</v>
      </c>
      <c r="C1141" s="6" t="s">
        <v>31</v>
      </c>
      <c r="D1141" s="7">
        <v>33.92</v>
      </c>
    </row>
    <row r="1142" spans="1:4" ht="25.5">
      <c r="A1142" s="8" t="s">
        <v>2310</v>
      </c>
      <c r="B1142" s="9" t="s">
        <v>2311</v>
      </c>
      <c r="C1142" s="10" t="s">
        <v>1388</v>
      </c>
      <c r="D1142" s="11">
        <v>410.35</v>
      </c>
    </row>
    <row r="1143" spans="1:4">
      <c r="A1143" s="4" t="s">
        <v>2312</v>
      </c>
      <c r="B1143" s="5" t="s">
        <v>2313</v>
      </c>
      <c r="C1143" s="6"/>
      <c r="D1143" s="7"/>
    </row>
    <row r="1144" spans="1:4">
      <c r="A1144" s="8" t="s">
        <v>2314</v>
      </c>
      <c r="B1144" s="9" t="s">
        <v>2315</v>
      </c>
      <c r="C1144" s="10"/>
      <c r="D1144" s="11"/>
    </row>
    <row r="1145" spans="1:4" ht="25.5">
      <c r="A1145" s="4" t="s">
        <v>2316</v>
      </c>
      <c r="B1145" s="5" t="s">
        <v>2317</v>
      </c>
      <c r="C1145" s="6" t="s">
        <v>198</v>
      </c>
      <c r="D1145" s="7">
        <v>380.13</v>
      </c>
    </row>
    <row r="1146" spans="1:4">
      <c r="A1146" s="8" t="s">
        <v>2318</v>
      </c>
      <c r="B1146" s="9" t="s">
        <v>2319</v>
      </c>
      <c r="C1146" s="10"/>
      <c r="D1146" s="11"/>
    </row>
    <row r="1147" spans="1:4" ht="38.25">
      <c r="A1147" s="4" t="s">
        <v>2320</v>
      </c>
      <c r="B1147" s="5" t="s">
        <v>2321</v>
      </c>
      <c r="C1147" s="6" t="s">
        <v>198</v>
      </c>
      <c r="D1147" s="7">
        <v>355.89</v>
      </c>
    </row>
    <row r="1148" spans="1:4" ht="38.25">
      <c r="A1148" s="8" t="s">
        <v>2322</v>
      </c>
      <c r="B1148" s="9" t="s">
        <v>2323</v>
      </c>
      <c r="C1148" s="10" t="s">
        <v>198</v>
      </c>
      <c r="D1148" s="11">
        <v>598.78</v>
      </c>
    </row>
    <row r="1149" spans="1:4" ht="38.25">
      <c r="A1149" s="4" t="s">
        <v>2324</v>
      </c>
      <c r="B1149" s="5" t="s">
        <v>2325</v>
      </c>
      <c r="C1149" s="6" t="s">
        <v>198</v>
      </c>
      <c r="D1149" s="7">
        <v>916.23</v>
      </c>
    </row>
    <row r="1150" spans="1:4" ht="38.25">
      <c r="A1150" s="8" t="s">
        <v>2326</v>
      </c>
      <c r="B1150" s="9" t="s">
        <v>2327</v>
      </c>
      <c r="C1150" s="10" t="s">
        <v>198</v>
      </c>
      <c r="D1150" s="11">
        <v>1314.78</v>
      </c>
    </row>
    <row r="1151" spans="1:4" ht="38.25">
      <c r="A1151" s="4" t="s">
        <v>2328</v>
      </c>
      <c r="B1151" s="5" t="s">
        <v>2329</v>
      </c>
      <c r="C1151" s="6" t="s">
        <v>198</v>
      </c>
      <c r="D1151" s="7">
        <v>1799.6</v>
      </c>
    </row>
    <row r="1152" spans="1:4" ht="38.25">
      <c r="A1152" s="8" t="s">
        <v>2330</v>
      </c>
      <c r="B1152" s="9" t="s">
        <v>2331</v>
      </c>
      <c r="C1152" s="10" t="s">
        <v>198</v>
      </c>
      <c r="D1152" s="11">
        <v>511.6</v>
      </c>
    </row>
    <row r="1153" spans="1:4" ht="38.25">
      <c r="A1153" s="4" t="s">
        <v>2332</v>
      </c>
      <c r="B1153" s="5" t="s">
        <v>2333</v>
      </c>
      <c r="C1153" s="6" t="s">
        <v>198</v>
      </c>
      <c r="D1153" s="7">
        <v>863.76</v>
      </c>
    </row>
    <row r="1154" spans="1:4" ht="38.25">
      <c r="A1154" s="8" t="s">
        <v>2334</v>
      </c>
      <c r="B1154" s="9" t="s">
        <v>2335</v>
      </c>
      <c r="C1154" s="10" t="s">
        <v>198</v>
      </c>
      <c r="D1154" s="11">
        <v>1320.87</v>
      </c>
    </row>
    <row r="1155" spans="1:4" ht="38.25">
      <c r="A1155" s="4" t="s">
        <v>2336</v>
      </c>
      <c r="B1155" s="5" t="s">
        <v>2337</v>
      </c>
      <c r="C1155" s="6" t="s">
        <v>198</v>
      </c>
      <c r="D1155" s="7">
        <v>1634.21</v>
      </c>
    </row>
    <row r="1156" spans="1:4" ht="38.25">
      <c r="A1156" s="8" t="s">
        <v>2338</v>
      </c>
      <c r="B1156" s="9" t="s">
        <v>2339</v>
      </c>
      <c r="C1156" s="10" t="s">
        <v>198</v>
      </c>
      <c r="D1156" s="11">
        <v>2578.5100000000002</v>
      </c>
    </row>
    <row r="1157" spans="1:4" ht="38.25">
      <c r="A1157" s="4" t="s">
        <v>2340</v>
      </c>
      <c r="B1157" s="5" t="s">
        <v>2341</v>
      </c>
      <c r="C1157" s="6" t="s">
        <v>198</v>
      </c>
      <c r="D1157" s="7">
        <v>666.89</v>
      </c>
    </row>
    <row r="1158" spans="1:4" ht="38.25">
      <c r="A1158" s="8" t="s">
        <v>2342</v>
      </c>
      <c r="B1158" s="9" t="s">
        <v>2343</v>
      </c>
      <c r="C1158" s="10" t="s">
        <v>198</v>
      </c>
      <c r="D1158" s="11">
        <v>1128.28</v>
      </c>
    </row>
    <row r="1159" spans="1:4" ht="38.25">
      <c r="A1159" s="4" t="s">
        <v>2344</v>
      </c>
      <c r="B1159" s="5" t="s">
        <v>2345</v>
      </c>
      <c r="C1159" s="6" t="s">
        <v>198</v>
      </c>
      <c r="D1159" s="7">
        <v>1725.14</v>
      </c>
    </row>
    <row r="1160" spans="1:4" ht="38.25">
      <c r="A1160" s="8" t="s">
        <v>2346</v>
      </c>
      <c r="B1160" s="9" t="s">
        <v>2347</v>
      </c>
      <c r="C1160" s="10" t="s">
        <v>198</v>
      </c>
      <c r="D1160" s="11">
        <v>2465.6</v>
      </c>
    </row>
    <row r="1161" spans="1:4" ht="38.25">
      <c r="A1161" s="4" t="s">
        <v>2348</v>
      </c>
      <c r="B1161" s="5" t="s">
        <v>2349</v>
      </c>
      <c r="C1161" s="6" t="s">
        <v>198</v>
      </c>
      <c r="D1161" s="7">
        <v>3357.51</v>
      </c>
    </row>
    <row r="1162" spans="1:4">
      <c r="A1162" s="8" t="s">
        <v>2350</v>
      </c>
      <c r="B1162" s="9" t="s">
        <v>2351</v>
      </c>
      <c r="C1162" s="10"/>
      <c r="D1162" s="11"/>
    </row>
    <row r="1163" spans="1:4" ht="25.5">
      <c r="A1163" s="4" t="s">
        <v>2352</v>
      </c>
      <c r="B1163" s="5" t="s">
        <v>2353</v>
      </c>
      <c r="C1163" s="6" t="s">
        <v>198</v>
      </c>
      <c r="D1163" s="7">
        <v>300.60000000000002</v>
      </c>
    </row>
    <row r="1164" spans="1:4" ht="38.25">
      <c r="A1164" s="8" t="s">
        <v>2354</v>
      </c>
      <c r="B1164" s="9" t="s">
        <v>2355</v>
      </c>
      <c r="C1164" s="10" t="s">
        <v>198</v>
      </c>
      <c r="D1164" s="11">
        <v>360.94</v>
      </c>
    </row>
    <row r="1165" spans="1:4" ht="25.5">
      <c r="A1165" s="4" t="s">
        <v>2356</v>
      </c>
      <c r="B1165" s="5" t="s">
        <v>2357</v>
      </c>
      <c r="C1165" s="6" t="s">
        <v>198</v>
      </c>
      <c r="D1165" s="7">
        <v>297.38</v>
      </c>
    </row>
    <row r="1166" spans="1:4" ht="38.25">
      <c r="A1166" s="8" t="s">
        <v>2358</v>
      </c>
      <c r="B1166" s="9" t="s">
        <v>2359</v>
      </c>
      <c r="C1166" s="10" t="s">
        <v>198</v>
      </c>
      <c r="D1166" s="11">
        <v>1022.71</v>
      </c>
    </row>
    <row r="1167" spans="1:4" ht="38.25">
      <c r="A1167" s="4" t="s">
        <v>2360</v>
      </c>
      <c r="B1167" s="5" t="s">
        <v>2361</v>
      </c>
      <c r="C1167" s="6" t="s">
        <v>198</v>
      </c>
      <c r="D1167" s="7">
        <v>1071.6199999999999</v>
      </c>
    </row>
    <row r="1168" spans="1:4" ht="38.25">
      <c r="A1168" s="8" t="s">
        <v>2362</v>
      </c>
      <c r="B1168" s="9" t="s">
        <v>2363</v>
      </c>
      <c r="C1168" s="10" t="s">
        <v>198</v>
      </c>
      <c r="D1168" s="11">
        <v>1183.2</v>
      </c>
    </row>
    <row r="1169" spans="1:4" ht="38.25">
      <c r="A1169" s="4" t="s">
        <v>2364</v>
      </c>
      <c r="B1169" s="5" t="s">
        <v>2365</v>
      </c>
      <c r="C1169" s="6" t="s">
        <v>198</v>
      </c>
      <c r="D1169" s="7">
        <v>1288.9000000000001</v>
      </c>
    </row>
    <row r="1170" spans="1:4" ht="38.25">
      <c r="A1170" s="8" t="s">
        <v>2366</v>
      </c>
      <c r="B1170" s="9" t="s">
        <v>2367</v>
      </c>
      <c r="C1170" s="10" t="s">
        <v>198</v>
      </c>
      <c r="D1170" s="11">
        <v>1296.0899999999999</v>
      </c>
    </row>
    <row r="1171" spans="1:4" ht="38.25">
      <c r="A1171" s="4" t="s">
        <v>2368</v>
      </c>
      <c r="B1171" s="5" t="s">
        <v>2369</v>
      </c>
      <c r="C1171" s="6" t="s">
        <v>198</v>
      </c>
      <c r="D1171" s="7">
        <v>1341.51</v>
      </c>
    </row>
    <row r="1172" spans="1:4" ht="38.25">
      <c r="A1172" s="8" t="s">
        <v>2370</v>
      </c>
      <c r="B1172" s="9" t="s">
        <v>2371</v>
      </c>
      <c r="C1172" s="10" t="s">
        <v>198</v>
      </c>
      <c r="D1172" s="11">
        <v>1480.71</v>
      </c>
    </row>
    <row r="1173" spans="1:4" ht="38.25">
      <c r="A1173" s="4" t="s">
        <v>2372</v>
      </c>
      <c r="B1173" s="5" t="s">
        <v>2373</v>
      </c>
      <c r="C1173" s="6" t="s">
        <v>198</v>
      </c>
      <c r="D1173" s="7">
        <v>1575.66</v>
      </c>
    </row>
    <row r="1174" spans="1:4" ht="38.25">
      <c r="A1174" s="8" t="s">
        <v>2374</v>
      </c>
      <c r="B1174" s="9" t="s">
        <v>2375</v>
      </c>
      <c r="C1174" s="10" t="s">
        <v>198</v>
      </c>
      <c r="D1174" s="11">
        <v>1751.33</v>
      </c>
    </row>
    <row r="1175" spans="1:4" ht="38.25">
      <c r="A1175" s="4" t="s">
        <v>2376</v>
      </c>
      <c r="B1175" s="5" t="s">
        <v>2377</v>
      </c>
      <c r="C1175" s="6" t="s">
        <v>198</v>
      </c>
      <c r="D1175" s="7">
        <v>1905.7</v>
      </c>
    </row>
    <row r="1176" spans="1:4" ht="38.25">
      <c r="A1176" s="8" t="s">
        <v>2378</v>
      </c>
      <c r="B1176" s="9" t="s">
        <v>2379</v>
      </c>
      <c r="C1176" s="10" t="s">
        <v>198</v>
      </c>
      <c r="D1176" s="11">
        <v>2036.11</v>
      </c>
    </row>
    <row r="1177" spans="1:4" ht="38.25">
      <c r="A1177" s="4" t="s">
        <v>2380</v>
      </c>
      <c r="B1177" s="5" t="s">
        <v>2381</v>
      </c>
      <c r="C1177" s="6" t="s">
        <v>198</v>
      </c>
      <c r="D1177" s="7">
        <v>2204.5700000000002</v>
      </c>
    </row>
    <row r="1178" spans="1:4" ht="38.25">
      <c r="A1178" s="8" t="s">
        <v>2382</v>
      </c>
      <c r="B1178" s="9" t="s">
        <v>2383</v>
      </c>
      <c r="C1178" s="10" t="s">
        <v>198</v>
      </c>
      <c r="D1178" s="11">
        <v>2345.0300000000002</v>
      </c>
    </row>
    <row r="1179" spans="1:4" ht="38.25">
      <c r="A1179" s="4" t="s">
        <v>2384</v>
      </c>
      <c r="B1179" s="5" t="s">
        <v>2385</v>
      </c>
      <c r="C1179" s="6" t="s">
        <v>198</v>
      </c>
      <c r="D1179" s="7">
        <v>2511.58</v>
      </c>
    </row>
    <row r="1180" spans="1:4" ht="38.25">
      <c r="A1180" s="8" t="s">
        <v>2386</v>
      </c>
      <c r="B1180" s="9" t="s">
        <v>2387</v>
      </c>
      <c r="C1180" s="10" t="s">
        <v>198</v>
      </c>
      <c r="D1180" s="11">
        <v>2610.23</v>
      </c>
    </row>
    <row r="1181" spans="1:4" ht="38.25">
      <c r="A1181" s="4" t="s">
        <v>2388</v>
      </c>
      <c r="B1181" s="5" t="s">
        <v>2389</v>
      </c>
      <c r="C1181" s="6" t="s">
        <v>198</v>
      </c>
      <c r="D1181" s="7">
        <v>2764.97</v>
      </c>
    </row>
    <row r="1182" spans="1:4" ht="38.25">
      <c r="A1182" s="8" t="s">
        <v>2390</v>
      </c>
      <c r="B1182" s="9" t="s">
        <v>2391</v>
      </c>
      <c r="C1182" s="10" t="s">
        <v>198</v>
      </c>
      <c r="D1182" s="11">
        <v>2919.08</v>
      </c>
    </row>
    <row r="1183" spans="1:4" ht="38.25">
      <c r="A1183" s="4" t="s">
        <v>2392</v>
      </c>
      <c r="B1183" s="5" t="s">
        <v>2393</v>
      </c>
      <c r="C1183" s="6" t="s">
        <v>198</v>
      </c>
      <c r="D1183" s="7">
        <v>3083.22</v>
      </c>
    </row>
    <row r="1184" spans="1:4" ht="38.25">
      <c r="A1184" s="8" t="s">
        <v>2394</v>
      </c>
      <c r="B1184" s="9" t="s">
        <v>2395</v>
      </c>
      <c r="C1184" s="10" t="s">
        <v>198</v>
      </c>
      <c r="D1184" s="11">
        <v>3237.34</v>
      </c>
    </row>
    <row r="1185" spans="1:4" ht="38.25">
      <c r="A1185" s="4" t="s">
        <v>2396</v>
      </c>
      <c r="B1185" s="5" t="s">
        <v>2397</v>
      </c>
      <c r="C1185" s="6" t="s">
        <v>198</v>
      </c>
      <c r="D1185" s="7">
        <v>3391.45</v>
      </c>
    </row>
    <row r="1186" spans="1:4" ht="38.25">
      <c r="A1186" s="8" t="s">
        <v>2398</v>
      </c>
      <c r="B1186" s="9" t="s">
        <v>2399</v>
      </c>
      <c r="C1186" s="10" t="s">
        <v>198</v>
      </c>
      <c r="D1186" s="11">
        <v>3546.5</v>
      </c>
    </row>
    <row r="1187" spans="1:4" ht="38.25">
      <c r="A1187" s="4" t="s">
        <v>2400</v>
      </c>
      <c r="B1187" s="5" t="s">
        <v>2401</v>
      </c>
      <c r="C1187" s="6" t="s">
        <v>198</v>
      </c>
      <c r="D1187" s="7">
        <v>3700.61</v>
      </c>
    </row>
    <row r="1188" spans="1:4" ht="38.25">
      <c r="A1188" s="8" t="s">
        <v>2402</v>
      </c>
      <c r="B1188" s="9" t="s">
        <v>2403</v>
      </c>
      <c r="C1188" s="10" t="s">
        <v>198</v>
      </c>
      <c r="D1188" s="11">
        <v>3855.35</v>
      </c>
    </row>
    <row r="1189" spans="1:4" ht="38.25">
      <c r="A1189" s="4" t="s">
        <v>2404</v>
      </c>
      <c r="B1189" s="5" t="s">
        <v>2405</v>
      </c>
      <c r="C1189" s="6" t="s">
        <v>198</v>
      </c>
      <c r="D1189" s="7">
        <v>4009.47</v>
      </c>
    </row>
    <row r="1190" spans="1:4" ht="38.25">
      <c r="A1190" s="8" t="s">
        <v>2406</v>
      </c>
      <c r="B1190" s="9" t="s">
        <v>2407</v>
      </c>
      <c r="C1190" s="10" t="s">
        <v>198</v>
      </c>
      <c r="D1190" s="11">
        <v>1348</v>
      </c>
    </row>
    <row r="1191" spans="1:4" ht="38.25">
      <c r="A1191" s="4" t="s">
        <v>2408</v>
      </c>
      <c r="B1191" s="5" t="s">
        <v>2409</v>
      </c>
      <c r="C1191" s="6" t="s">
        <v>198</v>
      </c>
      <c r="D1191" s="7">
        <v>1506.44</v>
      </c>
    </row>
    <row r="1192" spans="1:4" ht="38.25">
      <c r="A1192" s="8" t="s">
        <v>2410</v>
      </c>
      <c r="B1192" s="9" t="s">
        <v>2411</v>
      </c>
      <c r="C1192" s="10" t="s">
        <v>198</v>
      </c>
      <c r="D1192" s="11">
        <v>1598.96</v>
      </c>
    </row>
    <row r="1193" spans="1:4" ht="38.25">
      <c r="A1193" s="4" t="s">
        <v>2412</v>
      </c>
      <c r="B1193" s="5" t="s">
        <v>2413</v>
      </c>
      <c r="C1193" s="6" t="s">
        <v>198</v>
      </c>
      <c r="D1193" s="7">
        <v>1607.16</v>
      </c>
    </row>
    <row r="1194" spans="1:4" ht="38.25">
      <c r="A1194" s="8" t="s">
        <v>2414</v>
      </c>
      <c r="B1194" s="9" t="s">
        <v>2415</v>
      </c>
      <c r="C1194" s="10" t="s">
        <v>198</v>
      </c>
      <c r="D1194" s="11">
        <v>1614.84</v>
      </c>
    </row>
    <row r="1195" spans="1:4" ht="38.25">
      <c r="A1195" s="4" t="s">
        <v>2416</v>
      </c>
      <c r="B1195" s="5" t="s">
        <v>2417</v>
      </c>
      <c r="C1195" s="6" t="s">
        <v>198</v>
      </c>
      <c r="D1195" s="7">
        <v>1770.48</v>
      </c>
    </row>
    <row r="1196" spans="1:4" ht="38.25">
      <c r="A1196" s="8" t="s">
        <v>2418</v>
      </c>
      <c r="B1196" s="9" t="s">
        <v>2419</v>
      </c>
      <c r="C1196" s="10" t="s">
        <v>198</v>
      </c>
      <c r="D1196" s="11">
        <v>1886.57</v>
      </c>
    </row>
    <row r="1197" spans="1:4" ht="38.25">
      <c r="A1197" s="4" t="s">
        <v>2420</v>
      </c>
      <c r="B1197" s="5" t="s">
        <v>2421</v>
      </c>
      <c r="C1197" s="6" t="s">
        <v>198</v>
      </c>
      <c r="D1197" s="7">
        <v>2042.21</v>
      </c>
    </row>
    <row r="1198" spans="1:4" ht="38.25">
      <c r="A1198" s="8" t="s">
        <v>2422</v>
      </c>
      <c r="B1198" s="9" t="s">
        <v>2423</v>
      </c>
      <c r="C1198" s="10" t="s">
        <v>198</v>
      </c>
      <c r="D1198" s="11">
        <v>2197.86</v>
      </c>
    </row>
    <row r="1199" spans="1:4" ht="38.25">
      <c r="A1199" s="4" t="s">
        <v>2424</v>
      </c>
      <c r="B1199" s="5" t="s">
        <v>2425</v>
      </c>
      <c r="C1199" s="6" t="s">
        <v>198</v>
      </c>
      <c r="D1199" s="7">
        <v>2298.04</v>
      </c>
    </row>
    <row r="1200" spans="1:4" ht="38.25">
      <c r="A1200" s="8" t="s">
        <v>2426</v>
      </c>
      <c r="B1200" s="9" t="s">
        <v>2427</v>
      </c>
      <c r="C1200" s="10" t="s">
        <v>198</v>
      </c>
      <c r="D1200" s="11">
        <v>2454.25</v>
      </c>
    </row>
    <row r="1201" spans="1:4" ht="38.25">
      <c r="A1201" s="4" t="s">
        <v>2428</v>
      </c>
      <c r="B1201" s="5" t="s">
        <v>2429</v>
      </c>
      <c r="C1201" s="6" t="s">
        <v>198</v>
      </c>
      <c r="D1201" s="7">
        <v>2610.27</v>
      </c>
    </row>
    <row r="1202" spans="1:4" ht="38.25">
      <c r="A1202" s="8" t="s">
        <v>2430</v>
      </c>
      <c r="B1202" s="9" t="s">
        <v>2431</v>
      </c>
      <c r="C1202" s="10" t="s">
        <v>198</v>
      </c>
      <c r="D1202" s="11">
        <v>2707.5</v>
      </c>
    </row>
    <row r="1203" spans="1:4" ht="38.25">
      <c r="A1203" s="4" t="s">
        <v>2432</v>
      </c>
      <c r="B1203" s="5" t="s">
        <v>2433</v>
      </c>
      <c r="C1203" s="6" t="s">
        <v>198</v>
      </c>
      <c r="D1203" s="7">
        <v>2860.07</v>
      </c>
    </row>
    <row r="1204" spans="1:4" ht="38.25">
      <c r="A1204" s="8" t="s">
        <v>2434</v>
      </c>
      <c r="B1204" s="9" t="s">
        <v>2435</v>
      </c>
      <c r="C1204" s="10" t="s">
        <v>198</v>
      </c>
      <c r="D1204" s="11">
        <v>2966.72</v>
      </c>
    </row>
    <row r="1205" spans="1:4" ht="38.25">
      <c r="A1205" s="4" t="s">
        <v>2436</v>
      </c>
      <c r="B1205" s="5" t="s">
        <v>2437</v>
      </c>
      <c r="C1205" s="6" t="s">
        <v>198</v>
      </c>
      <c r="D1205" s="7">
        <v>3092.11</v>
      </c>
    </row>
    <row r="1206" spans="1:4" ht="38.25">
      <c r="A1206" s="8" t="s">
        <v>2438</v>
      </c>
      <c r="B1206" s="9" t="s">
        <v>2439</v>
      </c>
      <c r="C1206" s="10" t="s">
        <v>198</v>
      </c>
      <c r="D1206" s="11">
        <v>715.07</v>
      </c>
    </row>
    <row r="1207" spans="1:4" ht="38.25">
      <c r="A1207" s="4" t="s">
        <v>2440</v>
      </c>
      <c r="B1207" s="5" t="s">
        <v>2441</v>
      </c>
      <c r="C1207" s="6" t="s">
        <v>198</v>
      </c>
      <c r="D1207" s="7">
        <v>1663.29</v>
      </c>
    </row>
    <row r="1208" spans="1:4" ht="38.25">
      <c r="A1208" s="8" t="s">
        <v>2442</v>
      </c>
      <c r="B1208" s="9" t="s">
        <v>2443</v>
      </c>
      <c r="C1208" s="10" t="s">
        <v>198</v>
      </c>
      <c r="D1208" s="11">
        <v>1692.78</v>
      </c>
    </row>
    <row r="1209" spans="1:4" ht="38.25">
      <c r="A1209" s="4" t="s">
        <v>2444</v>
      </c>
      <c r="B1209" s="5" t="s">
        <v>2445</v>
      </c>
      <c r="C1209" s="6" t="s">
        <v>198</v>
      </c>
      <c r="D1209" s="7">
        <v>1854.24</v>
      </c>
    </row>
    <row r="1210" spans="1:4" ht="38.25">
      <c r="A1210" s="8" t="s">
        <v>2446</v>
      </c>
      <c r="B1210" s="9" t="s">
        <v>2447</v>
      </c>
      <c r="C1210" s="10" t="s">
        <v>198</v>
      </c>
      <c r="D1210" s="11">
        <v>1992.64</v>
      </c>
    </row>
    <row r="1211" spans="1:4">
      <c r="A1211" s="4" t="s">
        <v>2448</v>
      </c>
      <c r="B1211" s="5" t="s">
        <v>2449</v>
      </c>
      <c r="C1211" s="6"/>
      <c r="D1211" s="7"/>
    </row>
    <row r="1212" spans="1:4" ht="38.25">
      <c r="A1212" s="8" t="s">
        <v>2450</v>
      </c>
      <c r="B1212" s="9" t="s">
        <v>2451</v>
      </c>
      <c r="C1212" s="10" t="s">
        <v>198</v>
      </c>
      <c r="D1212" s="11">
        <v>1632.12</v>
      </c>
    </row>
    <row r="1213" spans="1:4" ht="38.25">
      <c r="A1213" s="4" t="s">
        <v>2452</v>
      </c>
      <c r="B1213" s="5" t="s">
        <v>2453</v>
      </c>
      <c r="C1213" s="6" t="s">
        <v>198</v>
      </c>
      <c r="D1213" s="7">
        <v>1897.55</v>
      </c>
    </row>
    <row r="1214" spans="1:4" ht="38.25">
      <c r="A1214" s="8" t="s">
        <v>2454</v>
      </c>
      <c r="B1214" s="9" t="s">
        <v>2455</v>
      </c>
      <c r="C1214" s="10" t="s">
        <v>198</v>
      </c>
      <c r="D1214" s="11">
        <v>2051.4899999999998</v>
      </c>
    </row>
    <row r="1215" spans="1:4" ht="38.25">
      <c r="A1215" s="4" t="s">
        <v>2456</v>
      </c>
      <c r="B1215" s="5" t="s">
        <v>2457</v>
      </c>
      <c r="C1215" s="6" t="s">
        <v>198</v>
      </c>
      <c r="D1215" s="7">
        <v>2288.73</v>
      </c>
    </row>
    <row r="1216" spans="1:4" ht="38.25">
      <c r="A1216" s="8" t="s">
        <v>2458</v>
      </c>
      <c r="B1216" s="9" t="s">
        <v>2459</v>
      </c>
      <c r="C1216" s="10" t="s">
        <v>198</v>
      </c>
      <c r="D1216" s="11">
        <v>2690.46</v>
      </c>
    </row>
    <row r="1217" spans="1:4" ht="38.25">
      <c r="A1217" s="4" t="s">
        <v>2460</v>
      </c>
      <c r="B1217" s="5" t="s">
        <v>2461</v>
      </c>
      <c r="C1217" s="6" t="s">
        <v>198</v>
      </c>
      <c r="D1217" s="7">
        <v>2950.62</v>
      </c>
    </row>
    <row r="1218" spans="1:4" ht="38.25">
      <c r="A1218" s="8" t="s">
        <v>2462</v>
      </c>
      <c r="B1218" s="9" t="s">
        <v>2463</v>
      </c>
      <c r="C1218" s="10" t="s">
        <v>198</v>
      </c>
      <c r="D1218" s="11">
        <v>3206.13</v>
      </c>
    </row>
    <row r="1219" spans="1:4" ht="38.25">
      <c r="A1219" s="4" t="s">
        <v>2464</v>
      </c>
      <c r="B1219" s="5" t="s">
        <v>2465</v>
      </c>
      <c r="C1219" s="6" t="s">
        <v>198</v>
      </c>
      <c r="D1219" s="7">
        <v>3469.58</v>
      </c>
    </row>
    <row r="1220" spans="1:4">
      <c r="A1220" s="8" t="s">
        <v>2466</v>
      </c>
      <c r="B1220" s="9" t="s">
        <v>2467</v>
      </c>
      <c r="C1220" s="10"/>
      <c r="D1220" s="11"/>
    </row>
    <row r="1221" spans="1:4">
      <c r="A1221" s="4" t="s">
        <v>2468</v>
      </c>
      <c r="B1221" s="5" t="s">
        <v>2469</v>
      </c>
      <c r="C1221" s="6" t="s">
        <v>198</v>
      </c>
      <c r="D1221" s="7">
        <v>89.28</v>
      </c>
    </row>
    <row r="1222" spans="1:4">
      <c r="A1222" s="8" t="s">
        <v>2470</v>
      </c>
      <c r="B1222" s="9" t="s">
        <v>2471</v>
      </c>
      <c r="C1222" s="10"/>
      <c r="D1222" s="11"/>
    </row>
    <row r="1223" spans="1:4" ht="25.5">
      <c r="A1223" s="4" t="s">
        <v>2472</v>
      </c>
      <c r="B1223" s="5" t="s">
        <v>2473</v>
      </c>
      <c r="C1223" s="6" t="s">
        <v>198</v>
      </c>
      <c r="D1223" s="7">
        <v>1178.2</v>
      </c>
    </row>
    <row r="1224" spans="1:4" ht="25.5">
      <c r="A1224" s="8" t="s">
        <v>2474</v>
      </c>
      <c r="B1224" s="9" t="s">
        <v>2475</v>
      </c>
      <c r="C1224" s="10" t="s">
        <v>198</v>
      </c>
      <c r="D1224" s="11">
        <v>621.62</v>
      </c>
    </row>
    <row r="1225" spans="1:4" ht="38.25">
      <c r="A1225" s="4" t="s">
        <v>2476</v>
      </c>
      <c r="B1225" s="5" t="s">
        <v>2477</v>
      </c>
      <c r="C1225" s="6"/>
      <c r="D1225" s="7"/>
    </row>
    <row r="1226" spans="1:4" ht="25.5">
      <c r="A1226" s="8" t="s">
        <v>2478</v>
      </c>
      <c r="B1226" s="9" t="s">
        <v>2479</v>
      </c>
      <c r="C1226" s="10" t="s">
        <v>198</v>
      </c>
      <c r="D1226" s="11">
        <v>2874.27</v>
      </c>
    </row>
    <row r="1227" spans="1:4" ht="38.25">
      <c r="A1227" s="4" t="s">
        <v>2480</v>
      </c>
      <c r="B1227" s="5" t="s">
        <v>2481</v>
      </c>
      <c r="C1227" s="6"/>
      <c r="D1227" s="7"/>
    </row>
    <row r="1228" spans="1:4" ht="25.5">
      <c r="A1228" s="8" t="s">
        <v>2482</v>
      </c>
      <c r="B1228" s="9" t="s">
        <v>2483</v>
      </c>
      <c r="C1228" s="10" t="s">
        <v>198</v>
      </c>
      <c r="D1228" s="11">
        <v>4619.24</v>
      </c>
    </row>
    <row r="1229" spans="1:4" ht="25.5">
      <c r="A1229" s="4" t="s">
        <v>2484</v>
      </c>
      <c r="B1229" s="5" t="s">
        <v>2485</v>
      </c>
      <c r="C1229" s="6" t="s">
        <v>198</v>
      </c>
      <c r="D1229" s="7">
        <v>6654.3</v>
      </c>
    </row>
    <row r="1230" spans="1:4">
      <c r="A1230" s="8" t="s">
        <v>2486</v>
      </c>
      <c r="B1230" s="9" t="s">
        <v>2487</v>
      </c>
      <c r="C1230" s="10"/>
      <c r="D1230" s="11"/>
    </row>
    <row r="1231" spans="1:4" ht="38.25">
      <c r="A1231" s="4" t="s">
        <v>2488</v>
      </c>
      <c r="B1231" s="5" t="s">
        <v>2489</v>
      </c>
      <c r="C1231" s="6" t="s">
        <v>198</v>
      </c>
      <c r="D1231" s="7">
        <v>1207.4100000000001</v>
      </c>
    </row>
    <row r="1232" spans="1:4" ht="25.5">
      <c r="A1232" s="8" t="s">
        <v>2490</v>
      </c>
      <c r="B1232" s="9" t="s">
        <v>2491</v>
      </c>
      <c r="C1232" s="10" t="s">
        <v>198</v>
      </c>
      <c r="D1232" s="11">
        <v>67.58</v>
      </c>
    </row>
    <row r="1233" spans="1:4" ht="38.25">
      <c r="A1233" s="4" t="s">
        <v>2492</v>
      </c>
      <c r="B1233" s="5" t="s">
        <v>2493</v>
      </c>
      <c r="C1233" s="6" t="s">
        <v>198</v>
      </c>
      <c r="D1233" s="7">
        <v>613.69000000000005</v>
      </c>
    </row>
    <row r="1234" spans="1:4" ht="25.5">
      <c r="A1234" s="8" t="s">
        <v>2494</v>
      </c>
      <c r="B1234" s="9" t="s">
        <v>2495</v>
      </c>
      <c r="C1234" s="10" t="s">
        <v>198</v>
      </c>
      <c r="D1234" s="11">
        <v>292.51</v>
      </c>
    </row>
    <row r="1235" spans="1:4" ht="25.5">
      <c r="A1235" s="4" t="s">
        <v>2496</v>
      </c>
      <c r="B1235" s="5" t="s">
        <v>2497</v>
      </c>
      <c r="C1235" s="6" t="s">
        <v>198</v>
      </c>
      <c r="D1235" s="7">
        <v>552.62</v>
      </c>
    </row>
    <row r="1236" spans="1:4" ht="25.5">
      <c r="A1236" s="8" t="s">
        <v>2498</v>
      </c>
      <c r="B1236" s="9" t="s">
        <v>2499</v>
      </c>
      <c r="C1236" s="10" t="s">
        <v>198</v>
      </c>
      <c r="D1236" s="11">
        <v>1047.29</v>
      </c>
    </row>
    <row r="1237" spans="1:4" ht="25.5">
      <c r="A1237" s="4" t="s">
        <v>2500</v>
      </c>
      <c r="B1237" s="5" t="s">
        <v>2501</v>
      </c>
      <c r="C1237" s="6" t="s">
        <v>198</v>
      </c>
      <c r="D1237" s="7">
        <v>1317.6</v>
      </c>
    </row>
    <row r="1238" spans="1:4" ht="25.5">
      <c r="A1238" s="8" t="s">
        <v>2502</v>
      </c>
      <c r="B1238" s="9" t="s">
        <v>2503</v>
      </c>
      <c r="C1238" s="10" t="s">
        <v>198</v>
      </c>
      <c r="D1238" s="11">
        <v>2763.74</v>
      </c>
    </row>
    <row r="1239" spans="1:4" ht="25.5">
      <c r="A1239" s="4" t="s">
        <v>2504</v>
      </c>
      <c r="B1239" s="5" t="s">
        <v>2505</v>
      </c>
      <c r="C1239" s="6" t="s">
        <v>198</v>
      </c>
      <c r="D1239" s="7">
        <v>3217.8</v>
      </c>
    </row>
    <row r="1240" spans="1:4" ht="25.5">
      <c r="A1240" s="8" t="s">
        <v>2506</v>
      </c>
      <c r="B1240" s="9" t="s">
        <v>2507</v>
      </c>
      <c r="C1240" s="10" t="s">
        <v>198</v>
      </c>
      <c r="D1240" s="11">
        <v>4207.1000000000004</v>
      </c>
    </row>
    <row r="1241" spans="1:4" ht="25.5">
      <c r="A1241" s="4" t="s">
        <v>2508</v>
      </c>
      <c r="B1241" s="5" t="s">
        <v>2509</v>
      </c>
      <c r="C1241" s="6" t="s">
        <v>198</v>
      </c>
      <c r="D1241" s="7">
        <v>5161.16</v>
      </c>
    </row>
    <row r="1242" spans="1:4">
      <c r="A1242" s="8" t="s">
        <v>2510</v>
      </c>
      <c r="B1242" s="9" t="s">
        <v>2511</v>
      </c>
      <c r="C1242" s="10" t="s">
        <v>31</v>
      </c>
      <c r="D1242" s="11">
        <v>527.9</v>
      </c>
    </row>
    <row r="1243" spans="1:4">
      <c r="A1243" s="4" t="s">
        <v>2512</v>
      </c>
      <c r="B1243" s="5" t="s">
        <v>2513</v>
      </c>
      <c r="C1243" s="6" t="s">
        <v>31</v>
      </c>
      <c r="D1243" s="7">
        <v>534.13</v>
      </c>
    </row>
    <row r="1244" spans="1:4" ht="25.5">
      <c r="A1244" s="8" t="s">
        <v>2514</v>
      </c>
      <c r="B1244" s="9" t="s">
        <v>2515</v>
      </c>
      <c r="C1244" s="10" t="s">
        <v>198</v>
      </c>
      <c r="D1244" s="11">
        <v>430.43</v>
      </c>
    </row>
    <row r="1245" spans="1:4">
      <c r="A1245" s="4" t="s">
        <v>2516</v>
      </c>
      <c r="B1245" s="5" t="s">
        <v>2517</v>
      </c>
      <c r="C1245" s="6"/>
      <c r="D1245" s="7"/>
    </row>
    <row r="1246" spans="1:4">
      <c r="A1246" s="8" t="s">
        <v>2518</v>
      </c>
      <c r="B1246" s="9" t="s">
        <v>2519</v>
      </c>
      <c r="C1246" s="10"/>
      <c r="D1246" s="11"/>
    </row>
    <row r="1247" spans="1:4" ht="38.25">
      <c r="A1247" s="4" t="s">
        <v>2520</v>
      </c>
      <c r="B1247" s="5" t="s">
        <v>2521</v>
      </c>
      <c r="C1247" s="6" t="s">
        <v>31</v>
      </c>
      <c r="D1247" s="7">
        <v>92.29</v>
      </c>
    </row>
    <row r="1248" spans="1:4" ht="38.25">
      <c r="A1248" s="8" t="s">
        <v>2522</v>
      </c>
      <c r="B1248" s="9" t="s">
        <v>2523</v>
      </c>
      <c r="C1248" s="10" t="s">
        <v>31</v>
      </c>
      <c r="D1248" s="11">
        <v>72.260000000000005</v>
      </c>
    </row>
    <row r="1249" spans="1:4" ht="25.5">
      <c r="A1249" s="4" t="s">
        <v>2524</v>
      </c>
      <c r="B1249" s="5" t="s">
        <v>2525</v>
      </c>
      <c r="C1249" s="6" t="s">
        <v>31</v>
      </c>
      <c r="D1249" s="7">
        <v>39.479999999999997</v>
      </c>
    </row>
    <row r="1250" spans="1:4" ht="25.5">
      <c r="A1250" s="8" t="s">
        <v>2526</v>
      </c>
      <c r="B1250" s="9" t="s">
        <v>2527</v>
      </c>
      <c r="C1250" s="10" t="s">
        <v>31</v>
      </c>
      <c r="D1250" s="11">
        <v>33.090000000000003</v>
      </c>
    </row>
    <row r="1251" spans="1:4" ht="25.5">
      <c r="A1251" s="4" t="s">
        <v>2528</v>
      </c>
      <c r="B1251" s="5" t="s">
        <v>2529</v>
      </c>
      <c r="C1251" s="6" t="s">
        <v>31</v>
      </c>
      <c r="D1251" s="7">
        <v>24.14</v>
      </c>
    </row>
    <row r="1252" spans="1:4">
      <c r="A1252" s="8" t="s">
        <v>2530</v>
      </c>
      <c r="B1252" s="9" t="s">
        <v>2531</v>
      </c>
      <c r="C1252" s="10"/>
      <c r="D1252" s="11"/>
    </row>
    <row r="1253" spans="1:4" ht="25.5">
      <c r="A1253" s="4" t="s">
        <v>2532</v>
      </c>
      <c r="B1253" s="5" t="s">
        <v>2533</v>
      </c>
      <c r="C1253" s="6" t="s">
        <v>31</v>
      </c>
      <c r="D1253" s="7">
        <v>72.3</v>
      </c>
    </row>
    <row r="1254" spans="1:4" ht="25.5">
      <c r="A1254" s="8" t="s">
        <v>2534</v>
      </c>
      <c r="B1254" s="9" t="s">
        <v>2535</v>
      </c>
      <c r="C1254" s="10" t="s">
        <v>31</v>
      </c>
      <c r="D1254" s="11">
        <v>49.31</v>
      </c>
    </row>
    <row r="1255" spans="1:4">
      <c r="A1255" s="4" t="s">
        <v>2536</v>
      </c>
      <c r="B1255" s="5" t="s">
        <v>2537</v>
      </c>
      <c r="C1255" s="6"/>
      <c r="D1255" s="7"/>
    </row>
    <row r="1256" spans="1:4" ht="25.5">
      <c r="A1256" s="8" t="s">
        <v>2538</v>
      </c>
      <c r="B1256" s="9" t="s">
        <v>2539</v>
      </c>
      <c r="C1256" s="10" t="s">
        <v>31</v>
      </c>
      <c r="D1256" s="11">
        <v>36.43</v>
      </c>
    </row>
    <row r="1257" spans="1:4">
      <c r="A1257" s="4" t="s">
        <v>2540</v>
      </c>
      <c r="B1257" s="5" t="s">
        <v>2541</v>
      </c>
      <c r="C1257" s="6"/>
      <c r="D1257" s="7"/>
    </row>
    <row r="1258" spans="1:4" ht="51">
      <c r="A1258" s="8" t="s">
        <v>2542</v>
      </c>
      <c r="B1258" s="9" t="s">
        <v>2543</v>
      </c>
      <c r="C1258" s="10" t="s">
        <v>31</v>
      </c>
      <c r="D1258" s="11">
        <v>69.67</v>
      </c>
    </row>
    <row r="1259" spans="1:4">
      <c r="A1259" s="4" t="s">
        <v>2544</v>
      </c>
      <c r="B1259" s="5" t="s">
        <v>2545</v>
      </c>
      <c r="C1259" s="6"/>
      <c r="D1259" s="7"/>
    </row>
    <row r="1260" spans="1:4" ht="25.5">
      <c r="A1260" s="8" t="s">
        <v>2546</v>
      </c>
      <c r="B1260" s="9" t="s">
        <v>2547</v>
      </c>
      <c r="C1260" s="10" t="s">
        <v>31</v>
      </c>
      <c r="D1260" s="11">
        <v>33.22</v>
      </c>
    </row>
    <row r="1261" spans="1:4">
      <c r="A1261" s="4" t="s">
        <v>2548</v>
      </c>
      <c r="B1261" s="5" t="s">
        <v>2549</v>
      </c>
      <c r="C1261" s="6"/>
      <c r="D1261" s="7"/>
    </row>
    <row r="1262" spans="1:4" ht="38.25">
      <c r="A1262" s="8" t="s">
        <v>2550</v>
      </c>
      <c r="B1262" s="9" t="s">
        <v>2551</v>
      </c>
      <c r="C1262" s="10" t="s">
        <v>31</v>
      </c>
      <c r="D1262" s="11">
        <v>33.299999999999997</v>
      </c>
    </row>
    <row r="1263" spans="1:4">
      <c r="A1263" s="4" t="s">
        <v>2552</v>
      </c>
      <c r="B1263" s="5" t="s">
        <v>2553</v>
      </c>
      <c r="C1263" s="6" t="s">
        <v>31</v>
      </c>
      <c r="D1263" s="7">
        <v>34.630000000000003</v>
      </c>
    </row>
    <row r="1264" spans="1:4">
      <c r="A1264" s="8" t="s">
        <v>2554</v>
      </c>
      <c r="B1264" s="9" t="s">
        <v>2555</v>
      </c>
      <c r="C1264" s="10"/>
      <c r="D1264" s="11"/>
    </row>
    <row r="1265" spans="1:4" ht="25.5">
      <c r="A1265" s="4" t="s">
        <v>2556</v>
      </c>
      <c r="B1265" s="5" t="s">
        <v>2557</v>
      </c>
      <c r="C1265" s="6" t="s">
        <v>31</v>
      </c>
      <c r="D1265" s="7">
        <v>27.39</v>
      </c>
    </row>
    <row r="1266" spans="1:4" ht="25.5">
      <c r="A1266" s="8" t="s">
        <v>2558</v>
      </c>
      <c r="B1266" s="9" t="s">
        <v>2559</v>
      </c>
      <c r="C1266" s="10" t="s">
        <v>476</v>
      </c>
      <c r="D1266" s="11">
        <v>12.28</v>
      </c>
    </row>
    <row r="1267" spans="1:4">
      <c r="A1267" s="4" t="s">
        <v>2560</v>
      </c>
      <c r="B1267" s="5" t="s">
        <v>2561</v>
      </c>
      <c r="C1267" s="6" t="s">
        <v>31</v>
      </c>
      <c r="D1267" s="7">
        <v>12.71</v>
      </c>
    </row>
    <row r="1268" spans="1:4" ht="25.5">
      <c r="A1268" s="8" t="s">
        <v>2562</v>
      </c>
      <c r="B1268" s="9" t="s">
        <v>2563</v>
      </c>
      <c r="C1268" s="10" t="s">
        <v>31</v>
      </c>
      <c r="D1268" s="11">
        <v>2.48</v>
      </c>
    </row>
    <row r="1269" spans="1:4" ht="38.25">
      <c r="A1269" s="4" t="s">
        <v>2564</v>
      </c>
      <c r="B1269" s="5" t="s">
        <v>2565</v>
      </c>
      <c r="C1269" s="6" t="s">
        <v>31</v>
      </c>
      <c r="D1269" s="7">
        <v>65.41</v>
      </c>
    </row>
    <row r="1270" spans="1:4" ht="38.25">
      <c r="A1270" s="8" t="s">
        <v>2566</v>
      </c>
      <c r="B1270" s="9" t="s">
        <v>2567</v>
      </c>
      <c r="C1270" s="10" t="s">
        <v>31</v>
      </c>
      <c r="D1270" s="11">
        <v>77.430000000000007</v>
      </c>
    </row>
    <row r="1271" spans="1:4" ht="25.5">
      <c r="A1271" s="4" t="s">
        <v>2568</v>
      </c>
      <c r="B1271" s="5" t="s">
        <v>2569</v>
      </c>
      <c r="C1271" s="6" t="s">
        <v>31</v>
      </c>
      <c r="D1271" s="7">
        <v>94.7</v>
      </c>
    </row>
    <row r="1272" spans="1:4" ht="38.25">
      <c r="A1272" s="8" t="s">
        <v>2570</v>
      </c>
      <c r="B1272" s="9" t="s">
        <v>2571</v>
      </c>
      <c r="C1272" s="10" t="s">
        <v>31</v>
      </c>
      <c r="D1272" s="11">
        <v>177.97</v>
      </c>
    </row>
    <row r="1273" spans="1:4" ht="38.25">
      <c r="A1273" s="4" t="s">
        <v>2572</v>
      </c>
      <c r="B1273" s="5" t="s">
        <v>2573</v>
      </c>
      <c r="C1273" s="6" t="s">
        <v>31</v>
      </c>
      <c r="D1273" s="7">
        <v>186.31</v>
      </c>
    </row>
    <row r="1274" spans="1:4">
      <c r="A1274" s="8" t="s">
        <v>2574</v>
      </c>
      <c r="B1274" s="9" t="s">
        <v>2575</v>
      </c>
      <c r="C1274" s="10"/>
      <c r="D1274" s="11"/>
    </row>
    <row r="1275" spans="1:4">
      <c r="A1275" s="4" t="s">
        <v>2576</v>
      </c>
      <c r="B1275" s="5" t="s">
        <v>2577</v>
      </c>
      <c r="C1275" s="6"/>
      <c r="D1275" s="7"/>
    </row>
    <row r="1276" spans="1:4">
      <c r="A1276" s="8" t="s">
        <v>2578</v>
      </c>
      <c r="B1276" s="9" t="s">
        <v>2579</v>
      </c>
      <c r="C1276" s="10" t="s">
        <v>344</v>
      </c>
      <c r="D1276" s="11">
        <v>7.6</v>
      </c>
    </row>
    <row r="1277" spans="1:4">
      <c r="A1277" s="4" t="s">
        <v>2580</v>
      </c>
      <c r="B1277" s="5" t="s">
        <v>2581</v>
      </c>
      <c r="C1277" s="6" t="s">
        <v>344</v>
      </c>
      <c r="D1277" s="7">
        <v>32.770000000000003</v>
      </c>
    </row>
    <row r="1278" spans="1:4">
      <c r="A1278" s="8" t="s">
        <v>2582</v>
      </c>
      <c r="B1278" s="9" t="s">
        <v>2583</v>
      </c>
      <c r="C1278" s="10" t="s">
        <v>344</v>
      </c>
      <c r="D1278" s="11">
        <v>45.52</v>
      </c>
    </row>
    <row r="1279" spans="1:4">
      <c r="A1279" s="4" t="s">
        <v>2584</v>
      </c>
      <c r="B1279" s="5" t="s">
        <v>2585</v>
      </c>
      <c r="C1279" s="6"/>
      <c r="D1279" s="7"/>
    </row>
    <row r="1280" spans="1:4" ht="25.5">
      <c r="A1280" s="8" t="s">
        <v>2586</v>
      </c>
      <c r="B1280" s="9" t="s">
        <v>2587</v>
      </c>
      <c r="C1280" s="10"/>
      <c r="D1280" s="11"/>
    </row>
    <row r="1281" spans="1:4">
      <c r="A1281" s="4" t="s">
        <v>2588</v>
      </c>
      <c r="B1281" s="5" t="s">
        <v>2589</v>
      </c>
      <c r="C1281" s="6" t="s">
        <v>344</v>
      </c>
      <c r="D1281" s="7">
        <v>46.32</v>
      </c>
    </row>
    <row r="1282" spans="1:4">
      <c r="A1282" s="8" t="s">
        <v>2590</v>
      </c>
      <c r="B1282" s="9" t="s">
        <v>2591</v>
      </c>
      <c r="C1282" s="10" t="s">
        <v>344</v>
      </c>
      <c r="D1282" s="11">
        <v>31.53</v>
      </c>
    </row>
    <row r="1283" spans="1:4">
      <c r="A1283" s="4" t="s">
        <v>2592</v>
      </c>
      <c r="B1283" s="5" t="s">
        <v>2593</v>
      </c>
      <c r="C1283" s="6"/>
      <c r="D1283" s="7"/>
    </row>
    <row r="1284" spans="1:4">
      <c r="A1284" s="8" t="s">
        <v>2594</v>
      </c>
      <c r="B1284" s="9" t="s">
        <v>2595</v>
      </c>
      <c r="C1284" s="10" t="s">
        <v>344</v>
      </c>
      <c r="D1284" s="11">
        <v>105.95</v>
      </c>
    </row>
    <row r="1285" spans="1:4">
      <c r="A1285" s="4" t="s">
        <v>2596</v>
      </c>
      <c r="B1285" s="5" t="s">
        <v>2597</v>
      </c>
      <c r="C1285" s="6"/>
      <c r="D1285" s="7"/>
    </row>
    <row r="1286" spans="1:4" ht="25.5">
      <c r="A1286" s="8" t="s">
        <v>2598</v>
      </c>
      <c r="B1286" s="9" t="s">
        <v>2599</v>
      </c>
      <c r="C1286" s="10" t="s">
        <v>1388</v>
      </c>
      <c r="D1286" s="11">
        <v>8.19</v>
      </c>
    </row>
    <row r="1287" spans="1:4">
      <c r="A1287" s="4" t="s">
        <v>2600</v>
      </c>
      <c r="B1287" s="5" t="s">
        <v>2601</v>
      </c>
      <c r="C1287" s="6"/>
      <c r="D1287" s="7"/>
    </row>
    <row r="1288" spans="1:4">
      <c r="A1288" s="8" t="s">
        <v>2602</v>
      </c>
      <c r="B1288" s="9" t="s">
        <v>2603</v>
      </c>
      <c r="C1288" s="10"/>
      <c r="D1288" s="11"/>
    </row>
    <row r="1289" spans="1:4" ht="25.5">
      <c r="A1289" s="4" t="s">
        <v>2604</v>
      </c>
      <c r="B1289" s="5" t="s">
        <v>2605</v>
      </c>
      <c r="C1289" s="6" t="s">
        <v>344</v>
      </c>
      <c r="D1289" s="7">
        <v>32.979999999999997</v>
      </c>
    </row>
    <row r="1290" spans="1:4" ht="25.5">
      <c r="A1290" s="8" t="s">
        <v>2606</v>
      </c>
      <c r="B1290" s="9" t="s">
        <v>2607</v>
      </c>
      <c r="C1290" s="10" t="s">
        <v>344</v>
      </c>
      <c r="D1290" s="11">
        <v>33.590000000000003</v>
      </c>
    </row>
    <row r="1291" spans="1:4">
      <c r="A1291" s="4" t="s">
        <v>2608</v>
      </c>
      <c r="B1291" s="5" t="s">
        <v>2609</v>
      </c>
      <c r="C1291" s="6" t="s">
        <v>198</v>
      </c>
      <c r="D1291" s="7">
        <v>7.06</v>
      </c>
    </row>
    <row r="1292" spans="1:4">
      <c r="A1292" s="8" t="s">
        <v>2610</v>
      </c>
      <c r="B1292" s="9" t="s">
        <v>2611</v>
      </c>
      <c r="C1292" s="10" t="s">
        <v>198</v>
      </c>
      <c r="D1292" s="11">
        <v>34.08</v>
      </c>
    </row>
    <row r="1293" spans="1:4" ht="25.5">
      <c r="A1293" s="4" t="s">
        <v>2612</v>
      </c>
      <c r="B1293" s="5" t="s">
        <v>2613</v>
      </c>
      <c r="C1293" s="6" t="s">
        <v>198</v>
      </c>
      <c r="D1293" s="7">
        <v>54.81</v>
      </c>
    </row>
    <row r="1294" spans="1:4" ht="25.5">
      <c r="A1294" s="8" t="s">
        <v>2614</v>
      </c>
      <c r="B1294" s="9" t="s">
        <v>2615</v>
      </c>
      <c r="C1294" s="10" t="s">
        <v>198</v>
      </c>
      <c r="D1294" s="11">
        <v>34.22</v>
      </c>
    </row>
    <row r="1295" spans="1:4">
      <c r="A1295" s="4" t="s">
        <v>2616</v>
      </c>
      <c r="B1295" s="5" t="s">
        <v>2617</v>
      </c>
      <c r="C1295" s="6" t="s">
        <v>31</v>
      </c>
      <c r="D1295" s="7">
        <v>26.92</v>
      </c>
    </row>
    <row r="1296" spans="1:4">
      <c r="A1296" s="8" t="s">
        <v>2618</v>
      </c>
      <c r="B1296" s="9" t="s">
        <v>2619</v>
      </c>
      <c r="C1296" s="10"/>
      <c r="D1296" s="11"/>
    </row>
    <row r="1297" spans="1:4" ht="25.5">
      <c r="A1297" s="4" t="s">
        <v>2620</v>
      </c>
      <c r="B1297" s="5" t="s">
        <v>2621</v>
      </c>
      <c r="C1297" s="6" t="s">
        <v>198</v>
      </c>
      <c r="D1297" s="7">
        <v>476.22</v>
      </c>
    </row>
    <row r="1298" spans="1:4">
      <c r="A1298" s="8" t="s">
        <v>2622</v>
      </c>
      <c r="B1298" s="9" t="s">
        <v>2623</v>
      </c>
      <c r="C1298" s="10"/>
      <c r="D1298" s="11"/>
    </row>
    <row r="1299" spans="1:4">
      <c r="A1299" s="4" t="s">
        <v>2624</v>
      </c>
      <c r="B1299" s="5" t="s">
        <v>2625</v>
      </c>
      <c r="C1299" s="6" t="s">
        <v>198</v>
      </c>
      <c r="D1299" s="7">
        <v>70.59</v>
      </c>
    </row>
    <row r="1300" spans="1:4">
      <c r="A1300" s="8" t="s">
        <v>2626</v>
      </c>
      <c r="B1300" s="9" t="s">
        <v>2627</v>
      </c>
      <c r="C1300" s="10" t="s">
        <v>198</v>
      </c>
      <c r="D1300" s="11">
        <v>57.77</v>
      </c>
    </row>
    <row r="1301" spans="1:4">
      <c r="A1301" s="4" t="s">
        <v>2628</v>
      </c>
      <c r="B1301" s="5" t="s">
        <v>2629</v>
      </c>
      <c r="C1301" s="6"/>
      <c r="D1301" s="7"/>
    </row>
    <row r="1302" spans="1:4" ht="25.5">
      <c r="A1302" s="8" t="s">
        <v>2630</v>
      </c>
      <c r="B1302" s="9" t="s">
        <v>2631</v>
      </c>
      <c r="C1302" s="10" t="s">
        <v>198</v>
      </c>
      <c r="D1302" s="11">
        <v>525.73</v>
      </c>
    </row>
    <row r="1303" spans="1:4" ht="25.5">
      <c r="A1303" s="4" t="s">
        <v>2632</v>
      </c>
      <c r="B1303" s="5" t="s">
        <v>2633</v>
      </c>
      <c r="C1303" s="6" t="s">
        <v>198</v>
      </c>
      <c r="D1303" s="7">
        <v>628.47</v>
      </c>
    </row>
    <row r="1304" spans="1:4" ht="25.5">
      <c r="A1304" s="8" t="s">
        <v>2634</v>
      </c>
      <c r="B1304" s="9" t="s">
        <v>2635</v>
      </c>
      <c r="C1304" s="10" t="s">
        <v>198</v>
      </c>
      <c r="D1304" s="11">
        <v>814.88</v>
      </c>
    </row>
    <row r="1305" spans="1:4" ht="25.5">
      <c r="A1305" s="4" t="s">
        <v>2636</v>
      </c>
      <c r="B1305" s="5" t="s">
        <v>2637</v>
      </c>
      <c r="C1305" s="6" t="s">
        <v>198</v>
      </c>
      <c r="D1305" s="7">
        <v>847.12</v>
      </c>
    </row>
    <row r="1306" spans="1:4" ht="25.5">
      <c r="A1306" s="8" t="s">
        <v>2638</v>
      </c>
      <c r="B1306" s="9" t="s">
        <v>2639</v>
      </c>
      <c r="C1306" s="10" t="s">
        <v>198</v>
      </c>
      <c r="D1306" s="11">
        <v>541.19000000000005</v>
      </c>
    </row>
    <row r="1307" spans="1:4">
      <c r="A1307" s="4" t="s">
        <v>2640</v>
      </c>
      <c r="B1307" s="5" t="s">
        <v>2641</v>
      </c>
      <c r="C1307" s="6"/>
      <c r="D1307" s="7"/>
    </row>
    <row r="1308" spans="1:4" ht="25.5">
      <c r="A1308" s="8" t="s">
        <v>2642</v>
      </c>
      <c r="B1308" s="9" t="s">
        <v>2643</v>
      </c>
      <c r="C1308" s="10" t="s">
        <v>198</v>
      </c>
      <c r="D1308" s="11">
        <v>289.5</v>
      </c>
    </row>
    <row r="1309" spans="1:4" ht="25.5">
      <c r="A1309" s="4" t="s">
        <v>2644</v>
      </c>
      <c r="B1309" s="5" t="s">
        <v>2645</v>
      </c>
      <c r="C1309" s="6" t="s">
        <v>198</v>
      </c>
      <c r="D1309" s="7">
        <v>438.69</v>
      </c>
    </row>
    <row r="1310" spans="1:4" ht="25.5">
      <c r="A1310" s="8" t="s">
        <v>2646</v>
      </c>
      <c r="B1310" s="9" t="s">
        <v>2647</v>
      </c>
      <c r="C1310" s="10" t="s">
        <v>198</v>
      </c>
      <c r="D1310" s="11">
        <v>294.60000000000002</v>
      </c>
    </row>
    <row r="1311" spans="1:4" ht="25.5">
      <c r="A1311" s="4" t="s">
        <v>2648</v>
      </c>
      <c r="B1311" s="5" t="s">
        <v>2649</v>
      </c>
      <c r="C1311" s="6" t="s">
        <v>198</v>
      </c>
      <c r="D1311" s="7">
        <v>451.87</v>
      </c>
    </row>
    <row r="1312" spans="1:4" ht="25.5">
      <c r="A1312" s="8" t="s">
        <v>2650</v>
      </c>
      <c r="B1312" s="9" t="s">
        <v>2651</v>
      </c>
      <c r="C1312" s="10" t="s">
        <v>198</v>
      </c>
      <c r="D1312" s="11">
        <v>299.7</v>
      </c>
    </row>
    <row r="1313" spans="1:4" ht="25.5">
      <c r="A1313" s="4" t="s">
        <v>2652</v>
      </c>
      <c r="B1313" s="5" t="s">
        <v>2653</v>
      </c>
      <c r="C1313" s="6" t="s">
        <v>198</v>
      </c>
      <c r="D1313" s="7">
        <v>460.05</v>
      </c>
    </row>
    <row r="1314" spans="1:4" ht="25.5">
      <c r="A1314" s="8" t="s">
        <v>2654</v>
      </c>
      <c r="B1314" s="9" t="s">
        <v>2655</v>
      </c>
      <c r="C1314" s="10" t="s">
        <v>198</v>
      </c>
      <c r="D1314" s="11">
        <v>482.06</v>
      </c>
    </row>
    <row r="1315" spans="1:4" ht="25.5">
      <c r="A1315" s="4" t="s">
        <v>2656</v>
      </c>
      <c r="B1315" s="5" t="s">
        <v>2657</v>
      </c>
      <c r="C1315" s="6" t="s">
        <v>198</v>
      </c>
      <c r="D1315" s="7">
        <v>407.95</v>
      </c>
    </row>
    <row r="1316" spans="1:4" ht="25.5">
      <c r="A1316" s="8" t="s">
        <v>2658</v>
      </c>
      <c r="B1316" s="9" t="s">
        <v>2659</v>
      </c>
      <c r="C1316" s="10" t="s">
        <v>198</v>
      </c>
      <c r="D1316" s="11">
        <v>606.61</v>
      </c>
    </row>
    <row r="1317" spans="1:4" ht="25.5">
      <c r="A1317" s="4" t="s">
        <v>2660</v>
      </c>
      <c r="B1317" s="5" t="s">
        <v>2661</v>
      </c>
      <c r="C1317" s="6" t="s">
        <v>198</v>
      </c>
      <c r="D1317" s="7">
        <v>313.16000000000003</v>
      </c>
    </row>
    <row r="1318" spans="1:4" ht="25.5">
      <c r="A1318" s="8" t="s">
        <v>2662</v>
      </c>
      <c r="B1318" s="9" t="s">
        <v>2663</v>
      </c>
      <c r="C1318" s="10" t="s">
        <v>198</v>
      </c>
      <c r="D1318" s="11">
        <v>432.58</v>
      </c>
    </row>
    <row r="1319" spans="1:4" ht="25.5">
      <c r="A1319" s="4" t="s">
        <v>2664</v>
      </c>
      <c r="B1319" s="5" t="s">
        <v>2665</v>
      </c>
      <c r="C1319" s="6"/>
      <c r="D1319" s="7"/>
    </row>
    <row r="1320" spans="1:4" ht="25.5">
      <c r="A1320" s="8" t="s">
        <v>2666</v>
      </c>
      <c r="B1320" s="9" t="s">
        <v>2667</v>
      </c>
      <c r="C1320" s="10" t="s">
        <v>198</v>
      </c>
      <c r="D1320" s="11">
        <v>312.52999999999997</v>
      </c>
    </row>
    <row r="1321" spans="1:4" ht="25.5">
      <c r="A1321" s="4" t="s">
        <v>2668</v>
      </c>
      <c r="B1321" s="5" t="s">
        <v>2669</v>
      </c>
      <c r="C1321" s="6" t="s">
        <v>198</v>
      </c>
      <c r="D1321" s="7">
        <v>362.52</v>
      </c>
    </row>
    <row r="1322" spans="1:4" ht="25.5">
      <c r="A1322" s="8" t="s">
        <v>2670</v>
      </c>
      <c r="B1322" s="9" t="s">
        <v>2671</v>
      </c>
      <c r="C1322" s="10" t="s">
        <v>198</v>
      </c>
      <c r="D1322" s="11">
        <v>355.92</v>
      </c>
    </row>
    <row r="1323" spans="1:4">
      <c r="A1323" s="4" t="s">
        <v>2672</v>
      </c>
      <c r="B1323" s="5" t="s">
        <v>2673</v>
      </c>
      <c r="C1323" s="6"/>
      <c r="D1323" s="7"/>
    </row>
    <row r="1324" spans="1:4" ht="38.25">
      <c r="A1324" s="8" t="s">
        <v>2674</v>
      </c>
      <c r="B1324" s="9" t="s">
        <v>2675</v>
      </c>
      <c r="C1324" s="10" t="s">
        <v>198</v>
      </c>
      <c r="D1324" s="11">
        <v>226.84</v>
      </c>
    </row>
    <row r="1325" spans="1:4" ht="38.25">
      <c r="A1325" s="4" t="s">
        <v>2676</v>
      </c>
      <c r="B1325" s="5" t="s">
        <v>2677</v>
      </c>
      <c r="C1325" s="6" t="s">
        <v>198</v>
      </c>
      <c r="D1325" s="7">
        <v>198.39</v>
      </c>
    </row>
    <row r="1326" spans="1:4" ht="25.5">
      <c r="A1326" s="8" t="s">
        <v>2678</v>
      </c>
      <c r="B1326" s="9" t="s">
        <v>2679</v>
      </c>
      <c r="C1326" s="10" t="s">
        <v>198</v>
      </c>
      <c r="D1326" s="11">
        <v>686.11</v>
      </c>
    </row>
    <row r="1327" spans="1:4" ht="25.5">
      <c r="A1327" s="4" t="s">
        <v>2680</v>
      </c>
      <c r="B1327" s="5" t="s">
        <v>2681</v>
      </c>
      <c r="C1327" s="6" t="s">
        <v>198</v>
      </c>
      <c r="D1327" s="7">
        <v>748.48</v>
      </c>
    </row>
    <row r="1328" spans="1:4" ht="25.5">
      <c r="A1328" s="8" t="s">
        <v>2682</v>
      </c>
      <c r="B1328" s="9" t="s">
        <v>2683</v>
      </c>
      <c r="C1328" s="10" t="s">
        <v>198</v>
      </c>
      <c r="D1328" s="11">
        <v>810.84</v>
      </c>
    </row>
    <row r="1329" spans="1:4" ht="25.5">
      <c r="A1329" s="4" t="s">
        <v>2684</v>
      </c>
      <c r="B1329" s="5" t="s">
        <v>2685</v>
      </c>
      <c r="C1329" s="6" t="s">
        <v>198</v>
      </c>
      <c r="D1329" s="7">
        <v>466.09</v>
      </c>
    </row>
    <row r="1330" spans="1:4" ht="25.5">
      <c r="A1330" s="8" t="s">
        <v>2686</v>
      </c>
      <c r="B1330" s="9" t="s">
        <v>2687</v>
      </c>
      <c r="C1330" s="10" t="s">
        <v>198</v>
      </c>
      <c r="D1330" s="11">
        <v>637.55999999999995</v>
      </c>
    </row>
    <row r="1331" spans="1:4" ht="25.5">
      <c r="A1331" s="4" t="s">
        <v>2688</v>
      </c>
      <c r="B1331" s="5" t="s">
        <v>2689</v>
      </c>
      <c r="C1331" s="6" t="s">
        <v>198</v>
      </c>
      <c r="D1331" s="7">
        <v>470.19</v>
      </c>
    </row>
    <row r="1332" spans="1:4" ht="25.5">
      <c r="A1332" s="8" t="s">
        <v>2690</v>
      </c>
      <c r="B1332" s="9" t="s">
        <v>2691</v>
      </c>
      <c r="C1332" s="10" t="s">
        <v>198</v>
      </c>
      <c r="D1332" s="11">
        <v>562.37</v>
      </c>
    </row>
    <row r="1333" spans="1:4" ht="25.5">
      <c r="A1333" s="4" t="s">
        <v>2692</v>
      </c>
      <c r="B1333" s="5" t="s">
        <v>2693</v>
      </c>
      <c r="C1333" s="6" t="s">
        <v>198</v>
      </c>
      <c r="D1333" s="7">
        <v>680.9</v>
      </c>
    </row>
    <row r="1334" spans="1:4" ht="25.5">
      <c r="A1334" s="8" t="s">
        <v>2694</v>
      </c>
      <c r="B1334" s="9" t="s">
        <v>2695</v>
      </c>
      <c r="C1334" s="10" t="s">
        <v>198</v>
      </c>
      <c r="D1334" s="11">
        <v>62.23</v>
      </c>
    </row>
    <row r="1335" spans="1:4">
      <c r="A1335" s="4" t="s">
        <v>2696</v>
      </c>
      <c r="B1335" s="5" t="s">
        <v>2697</v>
      </c>
      <c r="C1335" s="6" t="s">
        <v>31</v>
      </c>
      <c r="D1335" s="7">
        <v>5.3</v>
      </c>
    </row>
    <row r="1336" spans="1:4">
      <c r="A1336" s="8" t="s">
        <v>2698</v>
      </c>
      <c r="B1336" s="9" t="s">
        <v>2699</v>
      </c>
      <c r="C1336" s="10" t="s">
        <v>31</v>
      </c>
      <c r="D1336" s="11">
        <v>7.77</v>
      </c>
    </row>
    <row r="1337" spans="1:4">
      <c r="A1337" s="4" t="s">
        <v>2700</v>
      </c>
      <c r="B1337" s="5" t="s">
        <v>2701</v>
      </c>
      <c r="C1337" s="6" t="s">
        <v>31</v>
      </c>
      <c r="D1337" s="7">
        <v>6.73</v>
      </c>
    </row>
    <row r="1338" spans="1:4">
      <c r="A1338" s="8" t="s">
        <v>2702</v>
      </c>
      <c r="B1338" s="9" t="s">
        <v>2703</v>
      </c>
      <c r="C1338" s="10" t="s">
        <v>31</v>
      </c>
      <c r="D1338" s="11">
        <v>25.44</v>
      </c>
    </row>
    <row r="1339" spans="1:4">
      <c r="A1339" s="4" t="s">
        <v>2704</v>
      </c>
      <c r="B1339" s="5" t="s">
        <v>2705</v>
      </c>
      <c r="C1339" s="6" t="s">
        <v>31</v>
      </c>
      <c r="D1339" s="7">
        <v>16.61</v>
      </c>
    </row>
    <row r="1340" spans="1:4">
      <c r="A1340" s="8" t="s">
        <v>2706</v>
      </c>
      <c r="B1340" s="9" t="s">
        <v>2707</v>
      </c>
      <c r="C1340" s="10" t="s">
        <v>31</v>
      </c>
      <c r="D1340" s="11">
        <v>22.2</v>
      </c>
    </row>
    <row r="1341" spans="1:4" ht="25.5">
      <c r="A1341" s="4" t="s">
        <v>2708</v>
      </c>
      <c r="B1341" s="5" t="s">
        <v>2709</v>
      </c>
      <c r="C1341" s="6" t="s">
        <v>198</v>
      </c>
      <c r="D1341" s="7">
        <v>656.07</v>
      </c>
    </row>
    <row r="1342" spans="1:4">
      <c r="A1342" s="8" t="s">
        <v>2710</v>
      </c>
      <c r="B1342" s="9" t="s">
        <v>2711</v>
      </c>
      <c r="C1342" s="10" t="s">
        <v>31</v>
      </c>
      <c r="D1342" s="11">
        <v>42.48</v>
      </c>
    </row>
    <row r="1343" spans="1:4" ht="38.25">
      <c r="A1343" s="4" t="s">
        <v>2712</v>
      </c>
      <c r="B1343" s="5" t="s">
        <v>2713</v>
      </c>
      <c r="C1343" s="6" t="s">
        <v>198</v>
      </c>
      <c r="D1343" s="7">
        <v>121.64</v>
      </c>
    </row>
    <row r="1344" spans="1:4" ht="25.5">
      <c r="A1344" s="8" t="s">
        <v>2714</v>
      </c>
      <c r="B1344" s="9" t="s">
        <v>2715</v>
      </c>
      <c r="C1344" s="10" t="s">
        <v>344</v>
      </c>
      <c r="D1344" s="11">
        <v>463.79</v>
      </c>
    </row>
    <row r="1345" spans="1:4">
      <c r="A1345" s="4" t="s">
        <v>2716</v>
      </c>
      <c r="B1345" s="5" t="s">
        <v>2717</v>
      </c>
      <c r="C1345" s="6" t="s">
        <v>344</v>
      </c>
      <c r="D1345" s="7">
        <v>523.02</v>
      </c>
    </row>
    <row r="1346" spans="1:4">
      <c r="A1346" s="8" t="s">
        <v>2718</v>
      </c>
      <c r="B1346" s="9" t="s">
        <v>2719</v>
      </c>
      <c r="C1346" s="10" t="s">
        <v>31</v>
      </c>
      <c r="D1346" s="11">
        <v>23.4</v>
      </c>
    </row>
    <row r="1347" spans="1:4">
      <c r="A1347" s="4" t="s">
        <v>2720</v>
      </c>
      <c r="B1347" s="5" t="s">
        <v>2721</v>
      </c>
      <c r="C1347" s="6" t="s">
        <v>31</v>
      </c>
      <c r="D1347" s="7">
        <v>21.59</v>
      </c>
    </row>
    <row r="1348" spans="1:4">
      <c r="A1348" s="8" t="s">
        <v>2722</v>
      </c>
      <c r="B1348" s="9" t="s">
        <v>2723</v>
      </c>
      <c r="C1348" s="10" t="s">
        <v>31</v>
      </c>
      <c r="D1348" s="11">
        <v>21.59</v>
      </c>
    </row>
    <row r="1349" spans="1:4">
      <c r="A1349" s="4" t="s">
        <v>2724</v>
      </c>
      <c r="B1349" s="5" t="s">
        <v>2725</v>
      </c>
      <c r="C1349" s="6" t="s">
        <v>31</v>
      </c>
      <c r="D1349" s="7">
        <v>35.18</v>
      </c>
    </row>
    <row r="1350" spans="1:4">
      <c r="A1350" s="8" t="s">
        <v>2726</v>
      </c>
      <c r="B1350" s="9" t="s">
        <v>2727</v>
      </c>
      <c r="C1350" s="10"/>
      <c r="D1350" s="11"/>
    </row>
    <row r="1351" spans="1:4">
      <c r="A1351" s="4" t="s">
        <v>2728</v>
      </c>
      <c r="B1351" s="5" t="s">
        <v>2727</v>
      </c>
      <c r="C1351" s="6"/>
      <c r="D1351" s="7"/>
    </row>
    <row r="1352" spans="1:4" ht="25.5">
      <c r="A1352" s="8" t="s">
        <v>2729</v>
      </c>
      <c r="B1352" s="9" t="s">
        <v>2730</v>
      </c>
      <c r="C1352" s="10" t="s">
        <v>198</v>
      </c>
      <c r="D1352" s="11">
        <v>1136.08</v>
      </c>
    </row>
    <row r="1353" spans="1:4" ht="25.5">
      <c r="A1353" s="4" t="s">
        <v>2731</v>
      </c>
      <c r="B1353" s="5" t="s">
        <v>2732</v>
      </c>
      <c r="C1353" s="6" t="s">
        <v>344</v>
      </c>
      <c r="D1353" s="7">
        <v>557.5</v>
      </c>
    </row>
    <row r="1354" spans="1:4" ht="25.5">
      <c r="A1354" s="8" t="s">
        <v>2733</v>
      </c>
      <c r="B1354" s="9" t="s">
        <v>2734</v>
      </c>
      <c r="C1354" s="10" t="s">
        <v>344</v>
      </c>
      <c r="D1354" s="11">
        <v>555.83000000000004</v>
      </c>
    </row>
    <row r="1355" spans="1:4" ht="25.5">
      <c r="A1355" s="4" t="s">
        <v>2735</v>
      </c>
      <c r="B1355" s="5" t="s">
        <v>2736</v>
      </c>
      <c r="C1355" s="6" t="s">
        <v>344</v>
      </c>
      <c r="D1355" s="7">
        <v>587.65</v>
      </c>
    </row>
    <row r="1356" spans="1:4" ht="25.5">
      <c r="A1356" s="8" t="s">
        <v>2737</v>
      </c>
      <c r="B1356" s="9" t="s">
        <v>2738</v>
      </c>
      <c r="C1356" s="10" t="s">
        <v>344</v>
      </c>
      <c r="D1356" s="11">
        <v>507.48</v>
      </c>
    </row>
    <row r="1357" spans="1:4" ht="25.5">
      <c r="A1357" s="4" t="s">
        <v>2739</v>
      </c>
      <c r="B1357" s="5" t="s">
        <v>2740</v>
      </c>
      <c r="C1357" s="6" t="s">
        <v>344</v>
      </c>
      <c r="D1357" s="7">
        <v>691.19</v>
      </c>
    </row>
    <row r="1358" spans="1:4" ht="25.5">
      <c r="A1358" s="8" t="s">
        <v>2741</v>
      </c>
      <c r="B1358" s="9" t="s">
        <v>2742</v>
      </c>
      <c r="C1358" s="10" t="s">
        <v>344</v>
      </c>
      <c r="D1358" s="11">
        <v>557.59</v>
      </c>
    </row>
    <row r="1359" spans="1:4" ht="25.5">
      <c r="A1359" s="4" t="s">
        <v>2743</v>
      </c>
      <c r="B1359" s="5" t="s">
        <v>2744</v>
      </c>
      <c r="C1359" s="6" t="s">
        <v>344</v>
      </c>
      <c r="D1359" s="7">
        <v>410.05</v>
      </c>
    </row>
    <row r="1360" spans="1:4" ht="25.5">
      <c r="A1360" s="8" t="s">
        <v>2745</v>
      </c>
      <c r="B1360" s="9" t="s">
        <v>2746</v>
      </c>
      <c r="C1360" s="10" t="s">
        <v>198</v>
      </c>
      <c r="D1360" s="11">
        <v>59.69</v>
      </c>
    </row>
    <row r="1361" spans="1:4">
      <c r="A1361" s="4" t="s">
        <v>2747</v>
      </c>
      <c r="B1361" s="5" t="s">
        <v>2748</v>
      </c>
      <c r="C1361" s="6" t="s">
        <v>344</v>
      </c>
      <c r="D1361" s="7">
        <v>98.94</v>
      </c>
    </row>
    <row r="1362" spans="1:4">
      <c r="A1362" s="8" t="s">
        <v>2749</v>
      </c>
      <c r="B1362" s="9" t="s">
        <v>2750</v>
      </c>
      <c r="C1362" s="10"/>
      <c r="D1362" s="11"/>
    </row>
    <row r="1363" spans="1:4" ht="25.5">
      <c r="A1363" s="4" t="s">
        <v>2751</v>
      </c>
      <c r="B1363" s="5" t="s">
        <v>2752</v>
      </c>
      <c r="C1363" s="6" t="s">
        <v>344</v>
      </c>
      <c r="D1363" s="7">
        <v>116.18</v>
      </c>
    </row>
    <row r="1364" spans="1:4" ht="25.5">
      <c r="A1364" s="8" t="s">
        <v>2753</v>
      </c>
      <c r="B1364" s="9" t="s">
        <v>2754</v>
      </c>
      <c r="C1364" s="10" t="s">
        <v>198</v>
      </c>
      <c r="D1364" s="11">
        <v>119.9</v>
      </c>
    </row>
    <row r="1365" spans="1:4">
      <c r="A1365" s="4" t="s">
        <v>2755</v>
      </c>
      <c r="B1365" s="5" t="s">
        <v>2756</v>
      </c>
      <c r="C1365" s="6" t="s">
        <v>198</v>
      </c>
      <c r="D1365" s="7">
        <v>344.95</v>
      </c>
    </row>
    <row r="1366" spans="1:4">
      <c r="A1366" s="8" t="s">
        <v>2757</v>
      </c>
      <c r="B1366" s="9" t="s">
        <v>2758</v>
      </c>
      <c r="C1366" s="10"/>
      <c r="D1366" s="11"/>
    </row>
    <row r="1367" spans="1:4" ht="25.5">
      <c r="A1367" s="4" t="s">
        <v>2759</v>
      </c>
      <c r="B1367" s="5" t="s">
        <v>2760</v>
      </c>
      <c r="C1367" s="6" t="s">
        <v>344</v>
      </c>
      <c r="D1367" s="7">
        <v>145.74</v>
      </c>
    </row>
    <row r="1368" spans="1:4">
      <c r="A1368" s="8" t="s">
        <v>2761</v>
      </c>
      <c r="B1368" s="9" t="s">
        <v>2762</v>
      </c>
      <c r="C1368" s="10" t="s">
        <v>344</v>
      </c>
      <c r="D1368" s="11">
        <v>164.74</v>
      </c>
    </row>
    <row r="1369" spans="1:4">
      <c r="A1369" s="4" t="s">
        <v>2763</v>
      </c>
      <c r="B1369" s="5" t="s">
        <v>2764</v>
      </c>
      <c r="C1369" s="6" t="s">
        <v>344</v>
      </c>
      <c r="D1369" s="7">
        <v>142.52000000000001</v>
      </c>
    </row>
    <row r="1370" spans="1:4" ht="25.5">
      <c r="A1370" s="8" t="s">
        <v>2765</v>
      </c>
      <c r="B1370" s="9" t="s">
        <v>2766</v>
      </c>
      <c r="C1370" s="10" t="s">
        <v>344</v>
      </c>
      <c r="D1370" s="11">
        <v>127.25</v>
      </c>
    </row>
    <row r="1371" spans="1:4">
      <c r="A1371" s="4" t="s">
        <v>2767</v>
      </c>
      <c r="B1371" s="5" t="s">
        <v>2768</v>
      </c>
      <c r="C1371" s="6"/>
      <c r="D1371" s="7"/>
    </row>
    <row r="1372" spans="1:4">
      <c r="A1372" s="8" t="s">
        <v>2769</v>
      </c>
      <c r="B1372" s="9" t="s">
        <v>2770</v>
      </c>
      <c r="C1372" s="10" t="s">
        <v>198</v>
      </c>
      <c r="D1372" s="11">
        <v>60.67</v>
      </c>
    </row>
    <row r="1373" spans="1:4">
      <c r="A1373" s="4" t="s">
        <v>2771</v>
      </c>
      <c r="B1373" s="5" t="s">
        <v>2772</v>
      </c>
      <c r="C1373" s="6" t="s">
        <v>198</v>
      </c>
      <c r="D1373" s="7">
        <v>70.02</v>
      </c>
    </row>
    <row r="1374" spans="1:4">
      <c r="A1374" s="8" t="s">
        <v>2773</v>
      </c>
      <c r="B1374" s="9" t="s">
        <v>2774</v>
      </c>
      <c r="C1374" s="10"/>
      <c r="D1374" s="11"/>
    </row>
    <row r="1375" spans="1:4">
      <c r="A1375" s="4" t="s">
        <v>2775</v>
      </c>
      <c r="B1375" s="5" t="s">
        <v>2776</v>
      </c>
      <c r="C1375" s="6" t="s">
        <v>344</v>
      </c>
      <c r="D1375" s="7">
        <v>439.33</v>
      </c>
    </row>
    <row r="1376" spans="1:4" ht="25.5">
      <c r="A1376" s="8" t="s">
        <v>2777</v>
      </c>
      <c r="B1376" s="9" t="s">
        <v>2778</v>
      </c>
      <c r="C1376" s="10" t="s">
        <v>344</v>
      </c>
      <c r="D1376" s="11">
        <v>371.38</v>
      </c>
    </row>
    <row r="1377" spans="1:4" ht="25.5">
      <c r="A1377" s="4" t="s">
        <v>2779</v>
      </c>
      <c r="B1377" s="5" t="s">
        <v>2780</v>
      </c>
      <c r="C1377" s="6" t="s">
        <v>344</v>
      </c>
      <c r="D1377" s="7">
        <v>260.31</v>
      </c>
    </row>
    <row r="1378" spans="1:4">
      <c r="A1378" s="8" t="s">
        <v>2781</v>
      </c>
      <c r="B1378" s="9" t="s">
        <v>2782</v>
      </c>
      <c r="C1378" s="10"/>
      <c r="D1378" s="11"/>
    </row>
    <row r="1379" spans="1:4" ht="25.5">
      <c r="A1379" s="4" t="s">
        <v>2783</v>
      </c>
      <c r="B1379" s="5" t="s">
        <v>2784</v>
      </c>
      <c r="C1379" s="6" t="s">
        <v>198</v>
      </c>
      <c r="D1379" s="7">
        <v>327</v>
      </c>
    </row>
    <row r="1380" spans="1:4" ht="25.5">
      <c r="A1380" s="8" t="s">
        <v>2785</v>
      </c>
      <c r="B1380" s="9" t="s">
        <v>2786</v>
      </c>
      <c r="C1380" s="10" t="s">
        <v>198</v>
      </c>
      <c r="D1380" s="11">
        <v>215.49</v>
      </c>
    </row>
    <row r="1381" spans="1:4">
      <c r="A1381" s="4" t="s">
        <v>2787</v>
      </c>
      <c r="B1381" s="5" t="s">
        <v>2788</v>
      </c>
      <c r="C1381" s="6" t="s">
        <v>31</v>
      </c>
      <c r="D1381" s="7">
        <v>23.43</v>
      </c>
    </row>
    <row r="1382" spans="1:4" ht="25.5">
      <c r="A1382" s="8" t="s">
        <v>2789</v>
      </c>
      <c r="B1382" s="9" t="s">
        <v>2790</v>
      </c>
      <c r="C1382" s="10" t="s">
        <v>344</v>
      </c>
      <c r="D1382" s="11">
        <v>158.85</v>
      </c>
    </row>
    <row r="1383" spans="1:4">
      <c r="A1383" s="4" t="s">
        <v>2791</v>
      </c>
      <c r="B1383" s="5" t="s">
        <v>2792</v>
      </c>
      <c r="C1383" s="6"/>
      <c r="D1383" s="7"/>
    </row>
    <row r="1384" spans="1:4">
      <c r="A1384" s="8" t="s">
        <v>2793</v>
      </c>
      <c r="B1384" s="9" t="s">
        <v>2794</v>
      </c>
      <c r="C1384" s="10" t="s">
        <v>344</v>
      </c>
      <c r="D1384" s="11">
        <v>253.84</v>
      </c>
    </row>
    <row r="1385" spans="1:4">
      <c r="A1385" s="4" t="s">
        <v>2795</v>
      </c>
      <c r="B1385" s="5" t="s">
        <v>2796</v>
      </c>
      <c r="C1385" s="6" t="s">
        <v>344</v>
      </c>
      <c r="D1385" s="7">
        <v>253.09</v>
      </c>
    </row>
    <row r="1386" spans="1:4">
      <c r="A1386" s="8" t="s">
        <v>2797</v>
      </c>
      <c r="B1386" s="9" t="s">
        <v>2798</v>
      </c>
      <c r="C1386" s="10" t="s">
        <v>344</v>
      </c>
      <c r="D1386" s="11">
        <v>407.83</v>
      </c>
    </row>
    <row r="1387" spans="1:4">
      <c r="A1387" s="4" t="s">
        <v>2799</v>
      </c>
      <c r="B1387" s="5" t="s">
        <v>2800</v>
      </c>
      <c r="C1387" s="6" t="s">
        <v>198</v>
      </c>
      <c r="D1387" s="7">
        <v>30.08</v>
      </c>
    </row>
    <row r="1388" spans="1:4" ht="25.5">
      <c r="A1388" s="8" t="s">
        <v>2801</v>
      </c>
      <c r="B1388" s="9" t="s">
        <v>2802</v>
      </c>
      <c r="C1388" s="10" t="s">
        <v>198</v>
      </c>
      <c r="D1388" s="11">
        <v>32.58</v>
      </c>
    </row>
    <row r="1389" spans="1:4" ht="25.5">
      <c r="A1389" s="4" t="s">
        <v>2803</v>
      </c>
      <c r="B1389" s="5" t="s">
        <v>2804</v>
      </c>
      <c r="C1389" s="6"/>
      <c r="D1389" s="7"/>
    </row>
    <row r="1390" spans="1:4" ht="25.5">
      <c r="A1390" s="8" t="s">
        <v>2805</v>
      </c>
      <c r="B1390" s="9" t="s">
        <v>2806</v>
      </c>
      <c r="C1390" s="10" t="s">
        <v>198</v>
      </c>
      <c r="D1390" s="11">
        <v>359.56</v>
      </c>
    </row>
    <row r="1391" spans="1:4">
      <c r="A1391" s="4" t="s">
        <v>2807</v>
      </c>
      <c r="B1391" s="5" t="s">
        <v>2808</v>
      </c>
      <c r="C1391" s="6"/>
      <c r="D1391" s="7"/>
    </row>
    <row r="1392" spans="1:4" ht="25.5">
      <c r="A1392" s="8" t="s">
        <v>2809</v>
      </c>
      <c r="B1392" s="9" t="s">
        <v>2810</v>
      </c>
      <c r="C1392" s="10" t="s">
        <v>344</v>
      </c>
      <c r="D1392" s="11">
        <v>325.56</v>
      </c>
    </row>
    <row r="1393" spans="1:4">
      <c r="A1393" s="4" t="s">
        <v>2811</v>
      </c>
      <c r="B1393" s="5" t="s">
        <v>2812</v>
      </c>
      <c r="C1393" s="6"/>
      <c r="D1393" s="7"/>
    </row>
    <row r="1394" spans="1:4">
      <c r="A1394" s="8" t="s">
        <v>2813</v>
      </c>
      <c r="B1394" s="9" t="s">
        <v>2814</v>
      </c>
      <c r="C1394" s="10" t="s">
        <v>344</v>
      </c>
      <c r="D1394" s="11">
        <v>468.47</v>
      </c>
    </row>
    <row r="1395" spans="1:4">
      <c r="A1395" s="4" t="s">
        <v>2815</v>
      </c>
      <c r="B1395" s="5" t="s">
        <v>2816</v>
      </c>
      <c r="C1395" s="6"/>
      <c r="D1395" s="7"/>
    </row>
    <row r="1396" spans="1:4" ht="25.5">
      <c r="A1396" s="8" t="s">
        <v>2817</v>
      </c>
      <c r="B1396" s="9" t="s">
        <v>2818</v>
      </c>
      <c r="C1396" s="10" t="s">
        <v>344</v>
      </c>
      <c r="D1396" s="11">
        <v>334.83</v>
      </c>
    </row>
    <row r="1397" spans="1:4">
      <c r="A1397" s="4" t="s">
        <v>2819</v>
      </c>
      <c r="B1397" s="5" t="s">
        <v>2820</v>
      </c>
      <c r="C1397" s="6" t="s">
        <v>344</v>
      </c>
      <c r="D1397" s="7">
        <v>396.57</v>
      </c>
    </row>
    <row r="1398" spans="1:4" ht="25.5">
      <c r="A1398" s="8" t="s">
        <v>2821</v>
      </c>
      <c r="B1398" s="9" t="s">
        <v>2822</v>
      </c>
      <c r="C1398" s="10" t="s">
        <v>198</v>
      </c>
      <c r="D1398" s="11">
        <v>509.9</v>
      </c>
    </row>
    <row r="1399" spans="1:4" ht="25.5">
      <c r="A1399" s="4" t="s">
        <v>2823</v>
      </c>
      <c r="B1399" s="5" t="s">
        <v>2824</v>
      </c>
      <c r="C1399" s="6" t="s">
        <v>198</v>
      </c>
      <c r="D1399" s="7">
        <v>501.17</v>
      </c>
    </row>
    <row r="1400" spans="1:4">
      <c r="A1400" s="8" t="s">
        <v>2825</v>
      </c>
      <c r="B1400" s="9" t="s">
        <v>2826</v>
      </c>
      <c r="C1400" s="10"/>
      <c r="D1400" s="11"/>
    </row>
    <row r="1401" spans="1:4">
      <c r="A1401" s="4" t="s">
        <v>2827</v>
      </c>
      <c r="B1401" s="5" t="s">
        <v>2828</v>
      </c>
      <c r="C1401" s="6"/>
      <c r="D1401" s="7"/>
    </row>
    <row r="1402" spans="1:4">
      <c r="A1402" s="8" t="s">
        <v>2829</v>
      </c>
      <c r="B1402" s="9" t="s">
        <v>2830</v>
      </c>
      <c r="C1402" s="10" t="s">
        <v>344</v>
      </c>
      <c r="D1402" s="11">
        <v>250.63</v>
      </c>
    </row>
    <row r="1403" spans="1:4">
      <c r="A1403" s="4" t="s">
        <v>2831</v>
      </c>
      <c r="B1403" s="5" t="s">
        <v>2832</v>
      </c>
      <c r="C1403" s="6"/>
      <c r="D1403" s="7"/>
    </row>
    <row r="1404" spans="1:4">
      <c r="A1404" s="8" t="s">
        <v>2833</v>
      </c>
      <c r="B1404" s="9" t="s">
        <v>2834</v>
      </c>
      <c r="C1404" s="10" t="s">
        <v>344</v>
      </c>
      <c r="D1404" s="11">
        <v>231.64</v>
      </c>
    </row>
    <row r="1405" spans="1:4">
      <c r="A1405" s="4" t="s">
        <v>2835</v>
      </c>
      <c r="B1405" s="5" t="s">
        <v>2836</v>
      </c>
      <c r="C1405" s="6"/>
      <c r="D1405" s="7"/>
    </row>
    <row r="1406" spans="1:4">
      <c r="A1406" s="8" t="s">
        <v>2837</v>
      </c>
      <c r="B1406" s="9" t="s">
        <v>2838</v>
      </c>
      <c r="C1406" s="10" t="s">
        <v>31</v>
      </c>
      <c r="D1406" s="11">
        <v>300.60000000000002</v>
      </c>
    </row>
    <row r="1407" spans="1:4">
      <c r="A1407" s="4" t="s">
        <v>2839</v>
      </c>
      <c r="B1407" s="5" t="s">
        <v>2840</v>
      </c>
      <c r="C1407" s="6"/>
      <c r="D1407" s="7"/>
    </row>
    <row r="1408" spans="1:4" ht="25.5">
      <c r="A1408" s="8" t="s">
        <v>2841</v>
      </c>
      <c r="B1408" s="9" t="s">
        <v>2842</v>
      </c>
      <c r="C1408" s="10" t="s">
        <v>31</v>
      </c>
      <c r="D1408" s="11">
        <v>47.23</v>
      </c>
    </row>
    <row r="1409" spans="1:4">
      <c r="A1409" s="4" t="s">
        <v>2843</v>
      </c>
      <c r="B1409" s="5" t="s">
        <v>2844</v>
      </c>
      <c r="C1409" s="6" t="s">
        <v>31</v>
      </c>
      <c r="D1409" s="7">
        <v>65.099999999999994</v>
      </c>
    </row>
    <row r="1410" spans="1:4">
      <c r="A1410" s="8" t="s">
        <v>2845</v>
      </c>
      <c r="B1410" s="9" t="s">
        <v>2846</v>
      </c>
      <c r="C1410" s="10"/>
      <c r="D1410" s="11"/>
    </row>
    <row r="1411" spans="1:4">
      <c r="A1411" s="4" t="s">
        <v>2847</v>
      </c>
      <c r="B1411" s="5" t="s">
        <v>2848</v>
      </c>
      <c r="C1411" s="6" t="s">
        <v>31</v>
      </c>
      <c r="D1411" s="7">
        <v>51.15</v>
      </c>
    </row>
    <row r="1412" spans="1:4">
      <c r="A1412" s="8" t="s">
        <v>2849</v>
      </c>
      <c r="B1412" s="9" t="s">
        <v>2850</v>
      </c>
      <c r="C1412" s="10" t="s">
        <v>31</v>
      </c>
      <c r="D1412" s="11">
        <v>85.07</v>
      </c>
    </row>
    <row r="1413" spans="1:4">
      <c r="A1413" s="4" t="s">
        <v>2851</v>
      </c>
      <c r="B1413" s="5" t="s">
        <v>2852</v>
      </c>
      <c r="C1413" s="6" t="s">
        <v>31</v>
      </c>
      <c r="D1413" s="7">
        <v>62.71</v>
      </c>
    </row>
    <row r="1414" spans="1:4" ht="25.5">
      <c r="A1414" s="8" t="s">
        <v>2853</v>
      </c>
      <c r="B1414" s="9" t="s">
        <v>2854</v>
      </c>
      <c r="C1414" s="10"/>
      <c r="D1414" s="11"/>
    </row>
    <row r="1415" spans="1:4" ht="25.5">
      <c r="A1415" s="4" t="s">
        <v>2855</v>
      </c>
      <c r="B1415" s="5" t="s">
        <v>2856</v>
      </c>
      <c r="C1415" s="6" t="s">
        <v>31</v>
      </c>
      <c r="D1415" s="7">
        <v>54.21</v>
      </c>
    </row>
    <row r="1416" spans="1:4">
      <c r="A1416" s="8" t="s">
        <v>2857</v>
      </c>
      <c r="B1416" s="9" t="s">
        <v>2858</v>
      </c>
      <c r="C1416" s="10"/>
      <c r="D1416" s="11"/>
    </row>
    <row r="1417" spans="1:4">
      <c r="A1417" s="4" t="s">
        <v>2859</v>
      </c>
      <c r="B1417" s="5" t="s">
        <v>2860</v>
      </c>
      <c r="C1417" s="6" t="s">
        <v>31</v>
      </c>
      <c r="D1417" s="7">
        <v>176.66</v>
      </c>
    </row>
    <row r="1418" spans="1:4">
      <c r="A1418" s="8" t="s">
        <v>2861</v>
      </c>
      <c r="B1418" s="9" t="s">
        <v>2862</v>
      </c>
      <c r="C1418" s="10" t="s">
        <v>31</v>
      </c>
      <c r="D1418" s="11">
        <v>157.54</v>
      </c>
    </row>
    <row r="1419" spans="1:4">
      <c r="A1419" s="4" t="s">
        <v>2863</v>
      </c>
      <c r="B1419" s="5" t="s">
        <v>2864</v>
      </c>
      <c r="C1419" s="6" t="s">
        <v>31</v>
      </c>
      <c r="D1419" s="7">
        <v>78.3</v>
      </c>
    </row>
    <row r="1420" spans="1:4">
      <c r="A1420" s="8" t="s">
        <v>2865</v>
      </c>
      <c r="B1420" s="9" t="s">
        <v>2866</v>
      </c>
      <c r="C1420" s="10"/>
      <c r="D1420" s="11"/>
    </row>
    <row r="1421" spans="1:4" ht="25.5">
      <c r="A1421" s="4" t="s">
        <v>2867</v>
      </c>
      <c r="B1421" s="5" t="s">
        <v>2868</v>
      </c>
      <c r="C1421" s="6" t="s">
        <v>344</v>
      </c>
      <c r="D1421" s="7">
        <v>459</v>
      </c>
    </row>
    <row r="1422" spans="1:4">
      <c r="A1422" s="8" t="s">
        <v>2869</v>
      </c>
      <c r="B1422" s="9" t="s">
        <v>2870</v>
      </c>
      <c r="C1422" s="10"/>
      <c r="D1422" s="11"/>
    </row>
    <row r="1423" spans="1:4">
      <c r="A1423" s="4" t="s">
        <v>2871</v>
      </c>
      <c r="B1423" s="5" t="s">
        <v>2872</v>
      </c>
      <c r="C1423" s="6" t="s">
        <v>344</v>
      </c>
      <c r="D1423" s="7">
        <v>595</v>
      </c>
    </row>
    <row r="1424" spans="1:4">
      <c r="A1424" s="8" t="s">
        <v>2873</v>
      </c>
      <c r="B1424" s="9" t="s">
        <v>2874</v>
      </c>
      <c r="C1424" s="10" t="s">
        <v>344</v>
      </c>
      <c r="D1424" s="11">
        <v>597.54</v>
      </c>
    </row>
    <row r="1425" spans="1:4">
      <c r="A1425" s="4" t="s">
        <v>2875</v>
      </c>
      <c r="B1425" s="5" t="s">
        <v>2876</v>
      </c>
      <c r="C1425" s="6"/>
      <c r="D1425" s="7"/>
    </row>
    <row r="1426" spans="1:4">
      <c r="A1426" s="8" t="s">
        <v>2877</v>
      </c>
      <c r="B1426" s="9" t="s">
        <v>2878</v>
      </c>
      <c r="C1426" s="10"/>
      <c r="D1426" s="11"/>
    </row>
    <row r="1427" spans="1:4" ht="25.5">
      <c r="A1427" s="4" t="s">
        <v>2879</v>
      </c>
      <c r="B1427" s="5" t="s">
        <v>2880</v>
      </c>
      <c r="C1427" s="6" t="s">
        <v>31</v>
      </c>
      <c r="D1427" s="7">
        <v>80.959999999999994</v>
      </c>
    </row>
    <row r="1428" spans="1:4" ht="25.5">
      <c r="A1428" s="8" t="s">
        <v>2881</v>
      </c>
      <c r="B1428" s="9" t="s">
        <v>2882</v>
      </c>
      <c r="C1428" s="10" t="s">
        <v>31</v>
      </c>
      <c r="D1428" s="11">
        <v>156.36000000000001</v>
      </c>
    </row>
    <row r="1429" spans="1:4" ht="25.5">
      <c r="A1429" s="4" t="s">
        <v>2883</v>
      </c>
      <c r="B1429" s="5" t="s">
        <v>2884</v>
      </c>
      <c r="C1429" s="6" t="s">
        <v>31</v>
      </c>
      <c r="D1429" s="7">
        <v>180.92</v>
      </c>
    </row>
    <row r="1430" spans="1:4">
      <c r="A1430" s="8" t="s">
        <v>2885</v>
      </c>
      <c r="B1430" s="9" t="s">
        <v>2886</v>
      </c>
      <c r="C1430" s="10" t="s">
        <v>344</v>
      </c>
      <c r="D1430" s="11">
        <v>159.22999999999999</v>
      </c>
    </row>
    <row r="1431" spans="1:4">
      <c r="A1431" s="4" t="s">
        <v>2887</v>
      </c>
      <c r="B1431" s="5" t="s">
        <v>2888</v>
      </c>
      <c r="C1431" s="6"/>
      <c r="D1431" s="7"/>
    </row>
    <row r="1432" spans="1:4">
      <c r="A1432" s="8" t="s">
        <v>2889</v>
      </c>
      <c r="B1432" s="9" t="s">
        <v>2890</v>
      </c>
      <c r="C1432" s="10"/>
      <c r="D1432" s="11"/>
    </row>
    <row r="1433" spans="1:4">
      <c r="A1433" s="4" t="s">
        <v>2891</v>
      </c>
      <c r="B1433" s="5" t="s">
        <v>2892</v>
      </c>
      <c r="C1433" s="6" t="s">
        <v>198</v>
      </c>
      <c r="D1433" s="7">
        <v>44.49</v>
      </c>
    </row>
    <row r="1434" spans="1:4" ht="25.5">
      <c r="A1434" s="8" t="s">
        <v>2893</v>
      </c>
      <c r="B1434" s="9" t="s">
        <v>2894</v>
      </c>
      <c r="C1434" s="10"/>
      <c r="D1434" s="11"/>
    </row>
    <row r="1435" spans="1:4" ht="38.25">
      <c r="A1435" s="4" t="s">
        <v>2895</v>
      </c>
      <c r="B1435" s="5" t="s">
        <v>2896</v>
      </c>
      <c r="C1435" s="6" t="s">
        <v>198</v>
      </c>
      <c r="D1435" s="7">
        <v>475.95</v>
      </c>
    </row>
    <row r="1436" spans="1:4" ht="25.5">
      <c r="A1436" s="8" t="s">
        <v>2897</v>
      </c>
      <c r="B1436" s="9" t="s">
        <v>2898</v>
      </c>
      <c r="C1436" s="10" t="s">
        <v>198</v>
      </c>
      <c r="D1436" s="11">
        <v>70.95</v>
      </c>
    </row>
    <row r="1437" spans="1:4" ht="25.5">
      <c r="A1437" s="4" t="s">
        <v>2899</v>
      </c>
      <c r="B1437" s="5" t="s">
        <v>2900</v>
      </c>
      <c r="C1437" s="6" t="s">
        <v>198</v>
      </c>
      <c r="D1437" s="7">
        <v>240.18</v>
      </c>
    </row>
    <row r="1438" spans="1:4" ht="38.25">
      <c r="A1438" s="8" t="s">
        <v>2901</v>
      </c>
      <c r="B1438" s="9" t="s">
        <v>2902</v>
      </c>
      <c r="C1438" s="10" t="s">
        <v>198</v>
      </c>
      <c r="D1438" s="11">
        <v>165.17</v>
      </c>
    </row>
    <row r="1439" spans="1:4" ht="25.5">
      <c r="A1439" s="4" t="s">
        <v>2903</v>
      </c>
      <c r="B1439" s="5" t="s">
        <v>2904</v>
      </c>
      <c r="C1439" s="6" t="s">
        <v>198</v>
      </c>
      <c r="D1439" s="7">
        <v>66.94</v>
      </c>
    </row>
    <row r="1440" spans="1:4" ht="25.5">
      <c r="A1440" s="8" t="s">
        <v>2905</v>
      </c>
      <c r="B1440" s="9" t="s">
        <v>2906</v>
      </c>
      <c r="C1440" s="10" t="s">
        <v>198</v>
      </c>
      <c r="D1440" s="11">
        <v>142.63999999999999</v>
      </c>
    </row>
    <row r="1441" spans="1:4">
      <c r="A1441" s="4" t="s">
        <v>2907</v>
      </c>
      <c r="B1441" s="5" t="s">
        <v>2908</v>
      </c>
      <c r="C1441" s="6"/>
      <c r="D1441" s="7"/>
    </row>
    <row r="1442" spans="1:4" ht="25.5">
      <c r="A1442" s="8" t="s">
        <v>2909</v>
      </c>
      <c r="B1442" s="9" t="s">
        <v>2910</v>
      </c>
      <c r="C1442" s="10" t="s">
        <v>198</v>
      </c>
      <c r="D1442" s="11">
        <v>62.14</v>
      </c>
    </row>
    <row r="1443" spans="1:4" ht="25.5">
      <c r="A1443" s="4" t="s">
        <v>2911</v>
      </c>
      <c r="B1443" s="5" t="s">
        <v>2912</v>
      </c>
      <c r="C1443" s="6" t="s">
        <v>198</v>
      </c>
      <c r="D1443" s="7">
        <v>203.99</v>
      </c>
    </row>
    <row r="1444" spans="1:4">
      <c r="A1444" s="8" t="s">
        <v>2913</v>
      </c>
      <c r="B1444" s="9" t="s">
        <v>2914</v>
      </c>
      <c r="C1444" s="10"/>
      <c r="D1444" s="11"/>
    </row>
    <row r="1445" spans="1:4" ht="25.5">
      <c r="A1445" s="4" t="s">
        <v>2915</v>
      </c>
      <c r="B1445" s="5" t="s">
        <v>2916</v>
      </c>
      <c r="C1445" s="6" t="s">
        <v>198</v>
      </c>
      <c r="D1445" s="7">
        <v>175.06</v>
      </c>
    </row>
    <row r="1446" spans="1:4" ht="38.25">
      <c r="A1446" s="8" t="s">
        <v>2917</v>
      </c>
      <c r="B1446" s="9" t="s">
        <v>2918</v>
      </c>
      <c r="C1446" s="10" t="s">
        <v>198</v>
      </c>
      <c r="D1446" s="11">
        <v>155.75</v>
      </c>
    </row>
    <row r="1447" spans="1:4" ht="25.5">
      <c r="A1447" s="4" t="s">
        <v>2919</v>
      </c>
      <c r="B1447" s="5" t="s">
        <v>2920</v>
      </c>
      <c r="C1447" s="6" t="s">
        <v>198</v>
      </c>
      <c r="D1447" s="7">
        <v>61.53</v>
      </c>
    </row>
    <row r="1448" spans="1:4" ht="25.5">
      <c r="A1448" s="8" t="s">
        <v>2921</v>
      </c>
      <c r="B1448" s="9" t="s">
        <v>2922</v>
      </c>
      <c r="C1448" s="10" t="s">
        <v>198</v>
      </c>
      <c r="D1448" s="11">
        <v>99.52</v>
      </c>
    </row>
    <row r="1449" spans="1:4" ht="25.5">
      <c r="A1449" s="4" t="s">
        <v>2923</v>
      </c>
      <c r="B1449" s="5" t="s">
        <v>2924</v>
      </c>
      <c r="C1449" s="6" t="s">
        <v>198</v>
      </c>
      <c r="D1449" s="7">
        <v>175.67</v>
      </c>
    </row>
    <row r="1450" spans="1:4" ht="25.5">
      <c r="A1450" s="8" t="s">
        <v>2925</v>
      </c>
      <c r="B1450" s="9" t="s">
        <v>2926</v>
      </c>
      <c r="C1450" s="10" t="s">
        <v>198</v>
      </c>
      <c r="D1450" s="11">
        <v>70.09</v>
      </c>
    </row>
    <row r="1451" spans="1:4" ht="38.25">
      <c r="A1451" s="4" t="s">
        <v>2927</v>
      </c>
      <c r="B1451" s="5" t="s">
        <v>2928</v>
      </c>
      <c r="C1451" s="6" t="s">
        <v>198</v>
      </c>
      <c r="D1451" s="7">
        <v>169.1</v>
      </c>
    </row>
    <row r="1452" spans="1:4" ht="25.5">
      <c r="A1452" s="8" t="s">
        <v>2929</v>
      </c>
      <c r="B1452" s="9" t="s">
        <v>2930</v>
      </c>
      <c r="C1452" s="10" t="s">
        <v>198</v>
      </c>
      <c r="D1452" s="11">
        <v>98.9</v>
      </c>
    </row>
    <row r="1453" spans="1:4" ht="25.5">
      <c r="A1453" s="4" t="s">
        <v>2931</v>
      </c>
      <c r="B1453" s="5" t="s">
        <v>2932</v>
      </c>
      <c r="C1453" s="6" t="s">
        <v>198</v>
      </c>
      <c r="D1453" s="7">
        <v>630.38</v>
      </c>
    </row>
    <row r="1454" spans="1:4" ht="38.25">
      <c r="A1454" s="8" t="s">
        <v>2933</v>
      </c>
      <c r="B1454" s="9" t="s">
        <v>2934</v>
      </c>
      <c r="C1454" s="10" t="s">
        <v>198</v>
      </c>
      <c r="D1454" s="11">
        <v>495.7</v>
      </c>
    </row>
    <row r="1455" spans="1:4">
      <c r="A1455" s="4" t="s">
        <v>2935</v>
      </c>
      <c r="B1455" s="5" t="s">
        <v>2936</v>
      </c>
      <c r="C1455" s="6" t="s">
        <v>198</v>
      </c>
      <c r="D1455" s="7">
        <v>956.24</v>
      </c>
    </row>
    <row r="1456" spans="1:4">
      <c r="A1456" s="8" t="s">
        <v>2937</v>
      </c>
      <c r="B1456" s="9" t="s">
        <v>2938</v>
      </c>
      <c r="C1456" s="10" t="s">
        <v>198</v>
      </c>
      <c r="D1456" s="11">
        <v>54.22</v>
      </c>
    </row>
    <row r="1457" spans="1:4">
      <c r="A1457" s="4" t="s">
        <v>2939</v>
      </c>
      <c r="B1457" s="5" t="s">
        <v>2940</v>
      </c>
      <c r="C1457" s="6" t="s">
        <v>198</v>
      </c>
      <c r="D1457" s="7">
        <v>15.42</v>
      </c>
    </row>
    <row r="1458" spans="1:4">
      <c r="A1458" s="8" t="s">
        <v>2941</v>
      </c>
      <c r="B1458" s="9" t="s">
        <v>2942</v>
      </c>
      <c r="C1458" s="10"/>
      <c r="D1458" s="11"/>
    </row>
    <row r="1459" spans="1:4" ht="25.5">
      <c r="A1459" s="4" t="s">
        <v>2943</v>
      </c>
      <c r="B1459" s="5" t="s">
        <v>2944</v>
      </c>
      <c r="C1459" s="6" t="s">
        <v>198</v>
      </c>
      <c r="D1459" s="7">
        <v>33.090000000000003</v>
      </c>
    </row>
    <row r="1460" spans="1:4">
      <c r="A1460" s="8" t="s">
        <v>2945</v>
      </c>
      <c r="B1460" s="9" t="s">
        <v>2946</v>
      </c>
      <c r="C1460" s="10" t="s">
        <v>198</v>
      </c>
      <c r="D1460" s="11">
        <v>128.34</v>
      </c>
    </row>
    <row r="1461" spans="1:4" ht="25.5">
      <c r="A1461" s="4" t="s">
        <v>2947</v>
      </c>
      <c r="B1461" s="5" t="s">
        <v>2948</v>
      </c>
      <c r="C1461" s="6" t="s">
        <v>198</v>
      </c>
      <c r="D1461" s="7">
        <v>71.150000000000006</v>
      </c>
    </row>
    <row r="1462" spans="1:4">
      <c r="A1462" s="8" t="s">
        <v>2949</v>
      </c>
      <c r="B1462" s="9" t="s">
        <v>2950</v>
      </c>
      <c r="C1462" s="10" t="s">
        <v>198</v>
      </c>
      <c r="D1462" s="11">
        <v>57.04</v>
      </c>
    </row>
    <row r="1463" spans="1:4" ht="25.5">
      <c r="A1463" s="4" t="s">
        <v>2951</v>
      </c>
      <c r="B1463" s="5" t="s">
        <v>2952</v>
      </c>
      <c r="C1463" s="6" t="s">
        <v>198</v>
      </c>
      <c r="D1463" s="7">
        <v>16.04</v>
      </c>
    </row>
    <row r="1464" spans="1:4" ht="25.5">
      <c r="A1464" s="8" t="s">
        <v>2953</v>
      </c>
      <c r="B1464" s="9" t="s">
        <v>2954</v>
      </c>
      <c r="C1464" s="10" t="s">
        <v>198</v>
      </c>
      <c r="D1464" s="11">
        <v>105.6</v>
      </c>
    </row>
    <row r="1465" spans="1:4">
      <c r="A1465" s="4" t="s">
        <v>2955</v>
      </c>
      <c r="B1465" s="5" t="s">
        <v>2956</v>
      </c>
      <c r="C1465" s="6" t="s">
        <v>198</v>
      </c>
      <c r="D1465" s="7">
        <v>43.03</v>
      </c>
    </row>
    <row r="1466" spans="1:4">
      <c r="A1466" s="8" t="s">
        <v>2957</v>
      </c>
      <c r="B1466" s="9" t="s">
        <v>2958</v>
      </c>
      <c r="C1466" s="10" t="s">
        <v>31</v>
      </c>
      <c r="D1466" s="11">
        <v>25.98</v>
      </c>
    </row>
    <row r="1467" spans="1:4" ht="25.5">
      <c r="A1467" s="4" t="s">
        <v>2959</v>
      </c>
      <c r="B1467" s="5" t="s">
        <v>2960</v>
      </c>
      <c r="C1467" s="6" t="s">
        <v>31</v>
      </c>
      <c r="D1467" s="7">
        <v>21.56</v>
      </c>
    </row>
    <row r="1468" spans="1:4" ht="25.5">
      <c r="A1468" s="8" t="s">
        <v>2961</v>
      </c>
      <c r="B1468" s="9" t="s">
        <v>2962</v>
      </c>
      <c r="C1468" s="10" t="s">
        <v>198</v>
      </c>
      <c r="D1468" s="11">
        <v>12.83</v>
      </c>
    </row>
    <row r="1469" spans="1:4">
      <c r="A1469" s="4" t="s">
        <v>2963</v>
      </c>
      <c r="B1469" s="5" t="s">
        <v>2964</v>
      </c>
      <c r="C1469" s="6"/>
      <c r="D1469" s="7"/>
    </row>
    <row r="1470" spans="1:4">
      <c r="A1470" s="8" t="s">
        <v>2965</v>
      </c>
      <c r="B1470" s="9" t="s">
        <v>2966</v>
      </c>
      <c r="C1470" s="10"/>
      <c r="D1470" s="11"/>
    </row>
    <row r="1471" spans="1:4">
      <c r="A1471" s="4" t="s">
        <v>2967</v>
      </c>
      <c r="B1471" s="5" t="s">
        <v>2968</v>
      </c>
      <c r="C1471" s="6" t="s">
        <v>198</v>
      </c>
      <c r="D1471" s="7">
        <v>7.71</v>
      </c>
    </row>
    <row r="1472" spans="1:4">
      <c r="A1472" s="8" t="s">
        <v>2969</v>
      </c>
      <c r="B1472" s="9" t="s">
        <v>2970</v>
      </c>
      <c r="C1472" s="10" t="s">
        <v>198</v>
      </c>
      <c r="D1472" s="11">
        <v>27.88</v>
      </c>
    </row>
    <row r="1473" spans="1:4">
      <c r="A1473" s="4" t="s">
        <v>2971</v>
      </c>
      <c r="B1473" s="5" t="s">
        <v>2972</v>
      </c>
      <c r="C1473" s="6"/>
      <c r="D1473" s="7"/>
    </row>
    <row r="1474" spans="1:4">
      <c r="A1474" s="8" t="s">
        <v>2973</v>
      </c>
      <c r="B1474" s="9" t="s">
        <v>2974</v>
      </c>
      <c r="C1474" s="10" t="s">
        <v>198</v>
      </c>
      <c r="D1474" s="11">
        <v>14.68</v>
      </c>
    </row>
    <row r="1475" spans="1:4">
      <c r="A1475" s="4" t="s">
        <v>2975</v>
      </c>
      <c r="B1475" s="5" t="s">
        <v>2976</v>
      </c>
      <c r="C1475" s="6" t="s">
        <v>198</v>
      </c>
      <c r="D1475" s="7">
        <v>10.75</v>
      </c>
    </row>
    <row r="1476" spans="1:4">
      <c r="A1476" s="8" t="s">
        <v>2977</v>
      </c>
      <c r="B1476" s="9" t="s">
        <v>2978</v>
      </c>
      <c r="C1476" s="10" t="s">
        <v>198</v>
      </c>
      <c r="D1476" s="11">
        <v>21.45</v>
      </c>
    </row>
    <row r="1477" spans="1:4">
      <c r="A1477" s="4" t="s">
        <v>2979</v>
      </c>
      <c r="B1477" s="5" t="s">
        <v>2980</v>
      </c>
      <c r="C1477" s="6" t="s">
        <v>198</v>
      </c>
      <c r="D1477" s="7">
        <v>13.27</v>
      </c>
    </row>
    <row r="1478" spans="1:4">
      <c r="A1478" s="8" t="s">
        <v>2981</v>
      </c>
      <c r="B1478" s="9" t="s">
        <v>2982</v>
      </c>
      <c r="C1478" s="10" t="s">
        <v>198</v>
      </c>
      <c r="D1478" s="11">
        <v>8.44</v>
      </c>
    </row>
    <row r="1479" spans="1:4">
      <c r="A1479" s="4" t="s">
        <v>2983</v>
      </c>
      <c r="B1479" s="5" t="s">
        <v>2984</v>
      </c>
      <c r="C1479" s="6" t="s">
        <v>198</v>
      </c>
      <c r="D1479" s="7">
        <v>10.24</v>
      </c>
    </row>
    <row r="1480" spans="1:4">
      <c r="A1480" s="8" t="s">
        <v>2985</v>
      </c>
      <c r="B1480" s="9" t="s">
        <v>2986</v>
      </c>
      <c r="C1480" s="10" t="s">
        <v>198</v>
      </c>
      <c r="D1480" s="11">
        <v>11.78</v>
      </c>
    </row>
    <row r="1481" spans="1:4">
      <c r="A1481" s="4" t="s">
        <v>2987</v>
      </c>
      <c r="B1481" s="5" t="s">
        <v>2988</v>
      </c>
      <c r="C1481" s="6" t="s">
        <v>198</v>
      </c>
      <c r="D1481" s="7">
        <v>10.37</v>
      </c>
    </row>
    <row r="1482" spans="1:4">
      <c r="A1482" s="8" t="s">
        <v>2989</v>
      </c>
      <c r="B1482" s="9" t="s">
        <v>2990</v>
      </c>
      <c r="C1482" s="10"/>
      <c r="D1482" s="11"/>
    </row>
    <row r="1483" spans="1:4" ht="25.5">
      <c r="A1483" s="4" t="s">
        <v>2991</v>
      </c>
      <c r="B1483" s="5" t="s">
        <v>2992</v>
      </c>
      <c r="C1483" s="6" t="s">
        <v>198</v>
      </c>
      <c r="D1483" s="7">
        <v>32.68</v>
      </c>
    </row>
    <row r="1484" spans="1:4">
      <c r="A1484" s="8" t="s">
        <v>2993</v>
      </c>
      <c r="B1484" s="9" t="s">
        <v>2994</v>
      </c>
      <c r="C1484" s="10" t="s">
        <v>198</v>
      </c>
      <c r="D1484" s="11">
        <v>60.39</v>
      </c>
    </row>
    <row r="1485" spans="1:4">
      <c r="A1485" s="4" t="s">
        <v>2995</v>
      </c>
      <c r="B1485" s="5" t="s">
        <v>2996</v>
      </c>
      <c r="C1485" s="6" t="s">
        <v>198</v>
      </c>
      <c r="D1485" s="7">
        <v>51.22</v>
      </c>
    </row>
    <row r="1486" spans="1:4">
      <c r="A1486" s="8" t="s">
        <v>2997</v>
      </c>
      <c r="B1486" s="9" t="s">
        <v>2998</v>
      </c>
      <c r="C1486" s="10" t="s">
        <v>198</v>
      </c>
      <c r="D1486" s="11">
        <v>82.68</v>
      </c>
    </row>
    <row r="1487" spans="1:4">
      <c r="A1487" s="4" t="s">
        <v>2999</v>
      </c>
      <c r="B1487" s="5" t="s">
        <v>3000</v>
      </c>
      <c r="C1487" s="6"/>
      <c r="D1487" s="7"/>
    </row>
    <row r="1488" spans="1:4">
      <c r="A1488" s="8" t="s">
        <v>3001</v>
      </c>
      <c r="B1488" s="9" t="s">
        <v>3002</v>
      </c>
      <c r="C1488" s="10" t="s">
        <v>344</v>
      </c>
      <c r="D1488" s="11">
        <v>71.44</v>
      </c>
    </row>
    <row r="1489" spans="1:4">
      <c r="A1489" s="4" t="s">
        <v>3003</v>
      </c>
      <c r="B1489" s="5" t="s">
        <v>3004</v>
      </c>
      <c r="C1489" s="6" t="s">
        <v>344</v>
      </c>
      <c r="D1489" s="7">
        <v>91.42</v>
      </c>
    </row>
    <row r="1490" spans="1:4" ht="25.5">
      <c r="A1490" s="8" t="s">
        <v>3005</v>
      </c>
      <c r="B1490" s="9" t="s">
        <v>3006</v>
      </c>
      <c r="C1490" s="10" t="s">
        <v>344</v>
      </c>
      <c r="D1490" s="11">
        <v>119.19</v>
      </c>
    </row>
    <row r="1491" spans="1:4" ht="25.5">
      <c r="A1491" s="4" t="s">
        <v>3007</v>
      </c>
      <c r="B1491" s="5" t="s">
        <v>3008</v>
      </c>
      <c r="C1491" s="6" t="s">
        <v>344</v>
      </c>
      <c r="D1491" s="7">
        <v>149.85</v>
      </c>
    </row>
    <row r="1492" spans="1:4" ht="25.5">
      <c r="A1492" s="8" t="s">
        <v>3009</v>
      </c>
      <c r="B1492" s="9" t="s">
        <v>3010</v>
      </c>
      <c r="C1492" s="10" t="s">
        <v>344</v>
      </c>
      <c r="D1492" s="11">
        <v>188.92</v>
      </c>
    </row>
    <row r="1493" spans="1:4" ht="25.5">
      <c r="A1493" s="4" t="s">
        <v>3011</v>
      </c>
      <c r="B1493" s="5" t="s">
        <v>3012</v>
      </c>
      <c r="C1493" s="6" t="s">
        <v>344</v>
      </c>
      <c r="D1493" s="7">
        <v>233.21</v>
      </c>
    </row>
    <row r="1494" spans="1:4">
      <c r="A1494" s="8" t="s">
        <v>3013</v>
      </c>
      <c r="B1494" s="9" t="s">
        <v>3014</v>
      </c>
      <c r="C1494" s="10" t="s">
        <v>344</v>
      </c>
      <c r="D1494" s="11">
        <v>78.73</v>
      </c>
    </row>
    <row r="1495" spans="1:4">
      <c r="A1495" s="4" t="s">
        <v>3015</v>
      </c>
      <c r="B1495" s="5" t="s">
        <v>3016</v>
      </c>
      <c r="C1495" s="6" t="s">
        <v>344</v>
      </c>
      <c r="D1495" s="7">
        <v>207.07</v>
      </c>
    </row>
    <row r="1496" spans="1:4">
      <c r="A1496" s="8" t="s">
        <v>3017</v>
      </c>
      <c r="B1496" s="9" t="s">
        <v>3018</v>
      </c>
      <c r="C1496" s="10"/>
      <c r="D1496" s="11"/>
    </row>
    <row r="1497" spans="1:4" ht="25.5">
      <c r="A1497" s="4" t="s">
        <v>3019</v>
      </c>
      <c r="B1497" s="5" t="s">
        <v>3020</v>
      </c>
      <c r="C1497" s="6" t="s">
        <v>198</v>
      </c>
      <c r="D1497" s="7">
        <v>1592.52</v>
      </c>
    </row>
    <row r="1498" spans="1:4">
      <c r="A1498" s="8" t="s">
        <v>3021</v>
      </c>
      <c r="B1498" s="9" t="s">
        <v>3022</v>
      </c>
      <c r="C1498" s="10"/>
      <c r="D1498" s="11"/>
    </row>
    <row r="1499" spans="1:4">
      <c r="A1499" s="4" t="s">
        <v>3023</v>
      </c>
      <c r="B1499" s="5" t="s">
        <v>3024</v>
      </c>
      <c r="C1499" s="6" t="s">
        <v>344</v>
      </c>
      <c r="D1499" s="7">
        <v>274.33999999999997</v>
      </c>
    </row>
    <row r="1500" spans="1:4" ht="25.5">
      <c r="A1500" s="8" t="s">
        <v>3025</v>
      </c>
      <c r="B1500" s="9" t="s">
        <v>3026</v>
      </c>
      <c r="C1500" s="10" t="s">
        <v>344</v>
      </c>
      <c r="D1500" s="11">
        <v>314.89</v>
      </c>
    </row>
    <row r="1501" spans="1:4">
      <c r="A1501" s="4" t="s">
        <v>3027</v>
      </c>
      <c r="B1501" s="5" t="s">
        <v>3028</v>
      </c>
      <c r="C1501" s="6" t="s">
        <v>344</v>
      </c>
      <c r="D1501" s="7">
        <v>109.88</v>
      </c>
    </row>
    <row r="1502" spans="1:4">
      <c r="A1502" s="8" t="s">
        <v>3029</v>
      </c>
      <c r="B1502" s="9" t="s">
        <v>3030</v>
      </c>
      <c r="C1502" s="10" t="s">
        <v>344</v>
      </c>
      <c r="D1502" s="11">
        <v>128.21</v>
      </c>
    </row>
    <row r="1503" spans="1:4">
      <c r="A1503" s="4" t="s">
        <v>3031</v>
      </c>
      <c r="B1503" s="5" t="s">
        <v>3032</v>
      </c>
      <c r="C1503" s="6" t="s">
        <v>344</v>
      </c>
      <c r="D1503" s="7">
        <v>122.1</v>
      </c>
    </row>
    <row r="1504" spans="1:4">
      <c r="A1504" s="8" t="s">
        <v>3033</v>
      </c>
      <c r="B1504" s="9" t="s">
        <v>3034</v>
      </c>
      <c r="C1504" s="10" t="s">
        <v>344</v>
      </c>
      <c r="D1504" s="11">
        <v>170.99</v>
      </c>
    </row>
    <row r="1505" spans="1:4">
      <c r="A1505" s="4" t="s">
        <v>3035</v>
      </c>
      <c r="B1505" s="5" t="s">
        <v>3036</v>
      </c>
      <c r="C1505" s="6" t="s">
        <v>344</v>
      </c>
      <c r="D1505" s="7">
        <v>85.43</v>
      </c>
    </row>
    <row r="1506" spans="1:4" ht="25.5">
      <c r="A1506" s="8" t="s">
        <v>3037</v>
      </c>
      <c r="B1506" s="9" t="s">
        <v>3038</v>
      </c>
      <c r="C1506" s="10" t="s">
        <v>344</v>
      </c>
      <c r="D1506" s="11">
        <v>249.02</v>
      </c>
    </row>
    <row r="1507" spans="1:4">
      <c r="A1507" s="4" t="s">
        <v>3039</v>
      </c>
      <c r="B1507" s="5" t="s">
        <v>3040</v>
      </c>
      <c r="C1507" s="6"/>
      <c r="D1507" s="7"/>
    </row>
    <row r="1508" spans="1:4">
      <c r="A1508" s="8" t="s">
        <v>3041</v>
      </c>
      <c r="B1508" s="9" t="s">
        <v>3042</v>
      </c>
      <c r="C1508" s="10" t="s">
        <v>344</v>
      </c>
      <c r="D1508" s="11">
        <v>156.80000000000001</v>
      </c>
    </row>
    <row r="1509" spans="1:4">
      <c r="A1509" s="4" t="s">
        <v>3043</v>
      </c>
      <c r="B1509" s="5" t="s">
        <v>3044</v>
      </c>
      <c r="C1509" s="6"/>
      <c r="D1509" s="7"/>
    </row>
    <row r="1510" spans="1:4">
      <c r="A1510" s="8" t="s">
        <v>3045</v>
      </c>
      <c r="B1510" s="9" t="s">
        <v>3046</v>
      </c>
      <c r="C1510" s="10" t="s">
        <v>344</v>
      </c>
      <c r="D1510" s="11">
        <v>110.09</v>
      </c>
    </row>
    <row r="1511" spans="1:4">
      <c r="A1511" s="4" t="s">
        <v>3047</v>
      </c>
      <c r="B1511" s="5" t="s">
        <v>3048</v>
      </c>
      <c r="C1511" s="6"/>
      <c r="D1511" s="7"/>
    </row>
    <row r="1512" spans="1:4" ht="25.5">
      <c r="A1512" s="8" t="s">
        <v>3049</v>
      </c>
      <c r="B1512" s="9" t="s">
        <v>3050</v>
      </c>
      <c r="C1512" s="10" t="s">
        <v>344</v>
      </c>
      <c r="D1512" s="11">
        <v>668.1</v>
      </c>
    </row>
    <row r="1513" spans="1:4" ht="25.5">
      <c r="A1513" s="4" t="s">
        <v>3051</v>
      </c>
      <c r="B1513" s="5" t="s">
        <v>3052</v>
      </c>
      <c r="C1513" s="6" t="s">
        <v>198</v>
      </c>
      <c r="D1513" s="7">
        <v>368.3</v>
      </c>
    </row>
    <row r="1514" spans="1:4" ht="25.5">
      <c r="A1514" s="8" t="s">
        <v>3053</v>
      </c>
      <c r="B1514" s="9" t="s">
        <v>3054</v>
      </c>
      <c r="C1514" s="10" t="s">
        <v>198</v>
      </c>
      <c r="D1514" s="11">
        <v>839.85</v>
      </c>
    </row>
    <row r="1515" spans="1:4" ht="38.25">
      <c r="A1515" s="4" t="s">
        <v>3055</v>
      </c>
      <c r="B1515" s="5" t="s">
        <v>3056</v>
      </c>
      <c r="C1515" s="6" t="s">
        <v>198</v>
      </c>
      <c r="D1515" s="7">
        <v>2460.5700000000002</v>
      </c>
    </row>
    <row r="1516" spans="1:4" ht="38.25">
      <c r="A1516" s="8" t="s">
        <v>3057</v>
      </c>
      <c r="B1516" s="9" t="s">
        <v>3058</v>
      </c>
      <c r="C1516" s="10" t="s">
        <v>198</v>
      </c>
      <c r="D1516" s="11">
        <v>1024.25</v>
      </c>
    </row>
    <row r="1517" spans="1:4">
      <c r="A1517" s="4" t="s">
        <v>3059</v>
      </c>
      <c r="B1517" s="5" t="s">
        <v>3060</v>
      </c>
      <c r="C1517" s="6"/>
      <c r="D1517" s="7"/>
    </row>
    <row r="1518" spans="1:4">
      <c r="A1518" s="8" t="s">
        <v>3061</v>
      </c>
      <c r="B1518" s="9" t="s">
        <v>3062</v>
      </c>
      <c r="C1518" s="10" t="s">
        <v>344</v>
      </c>
      <c r="D1518" s="11">
        <v>479.15</v>
      </c>
    </row>
    <row r="1519" spans="1:4" ht="25.5">
      <c r="A1519" s="4" t="s">
        <v>3063</v>
      </c>
      <c r="B1519" s="5" t="s">
        <v>3064</v>
      </c>
      <c r="C1519" s="6"/>
      <c r="D1519" s="7"/>
    </row>
    <row r="1520" spans="1:4">
      <c r="A1520" s="8" t="s">
        <v>3065</v>
      </c>
      <c r="B1520" s="9" t="s">
        <v>3066</v>
      </c>
      <c r="C1520" s="10" t="s">
        <v>344</v>
      </c>
      <c r="D1520" s="11">
        <v>513.25</v>
      </c>
    </row>
    <row r="1521" spans="1:4">
      <c r="A1521" s="4" t="s">
        <v>3067</v>
      </c>
      <c r="B1521" s="5" t="s">
        <v>3068</v>
      </c>
      <c r="C1521" s="6"/>
      <c r="D1521" s="7"/>
    </row>
    <row r="1522" spans="1:4" ht="25.5">
      <c r="A1522" s="8" t="s">
        <v>3069</v>
      </c>
      <c r="B1522" s="9" t="s">
        <v>3070</v>
      </c>
      <c r="C1522" s="10" t="s">
        <v>344</v>
      </c>
      <c r="D1522" s="11">
        <v>483.34</v>
      </c>
    </row>
    <row r="1523" spans="1:4" ht="25.5">
      <c r="A1523" s="4" t="s">
        <v>3071</v>
      </c>
      <c r="B1523" s="5" t="s">
        <v>3072</v>
      </c>
      <c r="C1523" s="6" t="s">
        <v>344</v>
      </c>
      <c r="D1523" s="7">
        <v>602.54999999999995</v>
      </c>
    </row>
    <row r="1524" spans="1:4">
      <c r="A1524" s="8" t="s">
        <v>3073</v>
      </c>
      <c r="B1524" s="9" t="s">
        <v>3074</v>
      </c>
      <c r="C1524" s="10" t="s">
        <v>344</v>
      </c>
      <c r="D1524" s="11">
        <v>726.38</v>
      </c>
    </row>
    <row r="1525" spans="1:4">
      <c r="A1525" s="4" t="s">
        <v>3075</v>
      </c>
      <c r="B1525" s="5" t="s">
        <v>3076</v>
      </c>
      <c r="C1525" s="6" t="s">
        <v>344</v>
      </c>
      <c r="D1525" s="7">
        <v>632.1</v>
      </c>
    </row>
    <row r="1526" spans="1:4">
      <c r="A1526" s="8" t="s">
        <v>3077</v>
      </c>
      <c r="B1526" s="9" t="s">
        <v>3078</v>
      </c>
      <c r="C1526" s="10" t="s">
        <v>344</v>
      </c>
      <c r="D1526" s="11">
        <v>419.8</v>
      </c>
    </row>
    <row r="1527" spans="1:4">
      <c r="A1527" s="4" t="s">
        <v>3079</v>
      </c>
      <c r="B1527" s="5" t="s">
        <v>3080</v>
      </c>
      <c r="C1527" s="6" t="s">
        <v>344</v>
      </c>
      <c r="D1527" s="7">
        <v>465.99</v>
      </c>
    </row>
    <row r="1528" spans="1:4">
      <c r="A1528" s="8" t="s">
        <v>3081</v>
      </c>
      <c r="B1528" s="9" t="s">
        <v>3082</v>
      </c>
      <c r="C1528" s="10"/>
      <c r="D1528" s="11"/>
    </row>
    <row r="1529" spans="1:4">
      <c r="A1529" s="4" t="s">
        <v>3083</v>
      </c>
      <c r="B1529" s="5" t="s">
        <v>3084</v>
      </c>
      <c r="C1529" s="6"/>
      <c r="D1529" s="7"/>
    </row>
    <row r="1530" spans="1:4">
      <c r="A1530" s="8" t="s">
        <v>3085</v>
      </c>
      <c r="B1530" s="9" t="s">
        <v>3086</v>
      </c>
      <c r="C1530" s="10" t="s">
        <v>31</v>
      </c>
      <c r="D1530" s="11">
        <v>23.48</v>
      </c>
    </row>
    <row r="1531" spans="1:4">
      <c r="A1531" s="4" t="s">
        <v>3087</v>
      </c>
      <c r="B1531" s="5" t="s">
        <v>3088</v>
      </c>
      <c r="C1531" s="6" t="s">
        <v>31</v>
      </c>
      <c r="D1531" s="7">
        <v>18.920000000000002</v>
      </c>
    </row>
    <row r="1532" spans="1:4">
      <c r="A1532" s="8" t="s">
        <v>3089</v>
      </c>
      <c r="B1532" s="9" t="s">
        <v>3090</v>
      </c>
      <c r="C1532" s="10" t="s">
        <v>31</v>
      </c>
      <c r="D1532" s="11">
        <v>14.52</v>
      </c>
    </row>
    <row r="1533" spans="1:4">
      <c r="A1533" s="4" t="s">
        <v>3091</v>
      </c>
      <c r="B1533" s="5" t="s">
        <v>3092</v>
      </c>
      <c r="C1533" s="6" t="s">
        <v>31</v>
      </c>
      <c r="D1533" s="7">
        <v>17.510000000000002</v>
      </c>
    </row>
    <row r="1534" spans="1:4">
      <c r="A1534" s="8" t="s">
        <v>3093</v>
      </c>
      <c r="B1534" s="9" t="s">
        <v>3094</v>
      </c>
      <c r="C1534" s="10"/>
      <c r="D1534" s="11"/>
    </row>
    <row r="1535" spans="1:4">
      <c r="A1535" s="4" t="s">
        <v>3095</v>
      </c>
      <c r="B1535" s="5" t="s">
        <v>3096</v>
      </c>
      <c r="C1535" s="6"/>
      <c r="D1535" s="7"/>
    </row>
    <row r="1536" spans="1:4" ht="25.5">
      <c r="A1536" s="8" t="s">
        <v>3097</v>
      </c>
      <c r="B1536" s="9" t="s">
        <v>3098</v>
      </c>
      <c r="C1536" s="10" t="s">
        <v>198</v>
      </c>
      <c r="D1536" s="11">
        <v>363.43</v>
      </c>
    </row>
    <row r="1537" spans="1:4">
      <c r="A1537" s="4" t="s">
        <v>3099</v>
      </c>
      <c r="B1537" s="5" t="s">
        <v>3100</v>
      </c>
      <c r="C1537" s="6"/>
      <c r="D1537" s="7"/>
    </row>
    <row r="1538" spans="1:4">
      <c r="A1538" s="8" t="s">
        <v>3101</v>
      </c>
      <c r="B1538" s="9" t="s">
        <v>3102</v>
      </c>
      <c r="C1538" s="10" t="s">
        <v>198</v>
      </c>
      <c r="D1538" s="11">
        <v>242.29</v>
      </c>
    </row>
    <row r="1539" spans="1:4">
      <c r="A1539" s="4" t="s">
        <v>3103</v>
      </c>
      <c r="B1539" s="5" t="s">
        <v>3104</v>
      </c>
      <c r="C1539" s="6" t="s">
        <v>198</v>
      </c>
      <c r="D1539" s="7">
        <v>419.97</v>
      </c>
    </row>
    <row r="1540" spans="1:4">
      <c r="A1540" s="8" t="s">
        <v>3105</v>
      </c>
      <c r="B1540" s="9" t="s">
        <v>3106</v>
      </c>
      <c r="C1540" s="10" t="s">
        <v>198</v>
      </c>
      <c r="D1540" s="11">
        <v>484.58</v>
      </c>
    </row>
    <row r="1541" spans="1:4">
      <c r="A1541" s="4" t="s">
        <v>3107</v>
      </c>
      <c r="B1541" s="5" t="s">
        <v>3108</v>
      </c>
      <c r="C1541" s="6" t="s">
        <v>198</v>
      </c>
      <c r="D1541" s="7">
        <v>605.72</v>
      </c>
    </row>
    <row r="1542" spans="1:4">
      <c r="A1542" s="8" t="s">
        <v>3109</v>
      </c>
      <c r="B1542" s="9" t="s">
        <v>3110</v>
      </c>
      <c r="C1542" s="10" t="s">
        <v>198</v>
      </c>
      <c r="D1542" s="11">
        <v>751.1</v>
      </c>
    </row>
    <row r="1543" spans="1:4" ht="25.5">
      <c r="A1543" s="4" t="s">
        <v>3111</v>
      </c>
      <c r="B1543" s="5" t="s">
        <v>3112</v>
      </c>
      <c r="C1543" s="6" t="s">
        <v>1388</v>
      </c>
      <c r="D1543" s="7">
        <v>277.13</v>
      </c>
    </row>
    <row r="1544" spans="1:4">
      <c r="A1544" s="8" t="s">
        <v>3113</v>
      </c>
      <c r="B1544" s="9" t="s">
        <v>3114</v>
      </c>
      <c r="C1544" s="10"/>
      <c r="D1544" s="11"/>
    </row>
    <row r="1545" spans="1:4" ht="25.5">
      <c r="A1545" s="4" t="s">
        <v>3115</v>
      </c>
      <c r="B1545" s="5" t="s">
        <v>3116</v>
      </c>
      <c r="C1545" s="6" t="s">
        <v>31</v>
      </c>
      <c r="D1545" s="7">
        <v>77.52</v>
      </c>
    </row>
    <row r="1546" spans="1:4">
      <c r="A1546" s="8" t="s">
        <v>3117</v>
      </c>
      <c r="B1546" s="9" t="s">
        <v>3118</v>
      </c>
      <c r="C1546" s="10" t="s">
        <v>198</v>
      </c>
      <c r="D1546" s="11">
        <v>30.54</v>
      </c>
    </row>
    <row r="1547" spans="1:4">
      <c r="A1547" s="4" t="s">
        <v>3119</v>
      </c>
      <c r="B1547" s="5" t="s">
        <v>3120</v>
      </c>
      <c r="C1547" s="6"/>
      <c r="D1547" s="7"/>
    </row>
    <row r="1548" spans="1:4" ht="25.5">
      <c r="A1548" s="8" t="s">
        <v>3121</v>
      </c>
      <c r="B1548" s="9" t="s">
        <v>3122</v>
      </c>
      <c r="C1548" s="10" t="s">
        <v>31</v>
      </c>
      <c r="D1548" s="11">
        <v>76.67</v>
      </c>
    </row>
    <row r="1549" spans="1:4">
      <c r="A1549" s="4" t="s">
        <v>3123</v>
      </c>
      <c r="B1549" s="5" t="s">
        <v>3124</v>
      </c>
      <c r="C1549" s="6"/>
      <c r="D1549" s="7"/>
    </row>
    <row r="1550" spans="1:4" ht="25.5">
      <c r="A1550" s="8" t="s">
        <v>3125</v>
      </c>
      <c r="B1550" s="9" t="s">
        <v>3126</v>
      </c>
      <c r="C1550" s="10" t="s">
        <v>31</v>
      </c>
      <c r="D1550" s="11">
        <v>50.54</v>
      </c>
    </row>
    <row r="1551" spans="1:4" ht="25.5">
      <c r="A1551" s="4" t="s">
        <v>3127</v>
      </c>
      <c r="B1551" s="5" t="s">
        <v>3128</v>
      </c>
      <c r="C1551" s="6" t="s">
        <v>31</v>
      </c>
      <c r="D1551" s="7">
        <v>44.18</v>
      </c>
    </row>
    <row r="1552" spans="1:4" ht="25.5">
      <c r="A1552" s="8" t="s">
        <v>3129</v>
      </c>
      <c r="B1552" s="9" t="s">
        <v>3130</v>
      </c>
      <c r="C1552" s="10" t="s">
        <v>31</v>
      </c>
      <c r="D1552" s="11">
        <v>37.5</v>
      </c>
    </row>
    <row r="1553" spans="1:4">
      <c r="A1553" s="4" t="s">
        <v>3131</v>
      </c>
      <c r="B1553" s="5" t="s">
        <v>3132</v>
      </c>
      <c r="C1553" s="6" t="s">
        <v>31</v>
      </c>
      <c r="D1553" s="7">
        <v>199.22</v>
      </c>
    </row>
    <row r="1554" spans="1:4">
      <c r="A1554" s="8" t="s">
        <v>3133</v>
      </c>
      <c r="B1554" s="9" t="s">
        <v>3134</v>
      </c>
      <c r="C1554" s="10" t="s">
        <v>31</v>
      </c>
      <c r="D1554" s="11">
        <v>230.26</v>
      </c>
    </row>
    <row r="1555" spans="1:4">
      <c r="A1555" s="4" t="s">
        <v>3135</v>
      </c>
      <c r="B1555" s="5" t="s">
        <v>3136</v>
      </c>
      <c r="C1555" s="6" t="s">
        <v>31</v>
      </c>
      <c r="D1555" s="7">
        <v>389.71</v>
      </c>
    </row>
    <row r="1556" spans="1:4">
      <c r="A1556" s="8" t="s">
        <v>3137</v>
      </c>
      <c r="B1556" s="9" t="s">
        <v>3138</v>
      </c>
      <c r="C1556" s="10" t="s">
        <v>31</v>
      </c>
      <c r="D1556" s="11">
        <v>481.33</v>
      </c>
    </row>
    <row r="1557" spans="1:4" ht="25.5">
      <c r="A1557" s="4" t="s">
        <v>3139</v>
      </c>
      <c r="B1557" s="5" t="s">
        <v>3140</v>
      </c>
      <c r="C1557" s="6" t="s">
        <v>31</v>
      </c>
      <c r="D1557" s="7">
        <v>91.68</v>
      </c>
    </row>
    <row r="1558" spans="1:4" ht="25.5">
      <c r="A1558" s="8" t="s">
        <v>3141</v>
      </c>
      <c r="B1558" s="9" t="s">
        <v>3142</v>
      </c>
      <c r="C1558" s="10" t="s">
        <v>31</v>
      </c>
      <c r="D1558" s="11">
        <v>102.4</v>
      </c>
    </row>
    <row r="1559" spans="1:4" ht="25.5">
      <c r="A1559" s="4" t="s">
        <v>3143</v>
      </c>
      <c r="B1559" s="5" t="s">
        <v>3144</v>
      </c>
      <c r="C1559" s="6" t="s">
        <v>31</v>
      </c>
      <c r="D1559" s="7">
        <v>157.19999999999999</v>
      </c>
    </row>
    <row r="1560" spans="1:4" ht="25.5">
      <c r="A1560" s="8" t="s">
        <v>3145</v>
      </c>
      <c r="B1560" s="9" t="s">
        <v>3146</v>
      </c>
      <c r="C1560" s="10" t="s">
        <v>31</v>
      </c>
      <c r="D1560" s="11">
        <v>191.91</v>
      </c>
    </row>
    <row r="1561" spans="1:4" ht="25.5">
      <c r="A1561" s="4" t="s">
        <v>3147</v>
      </c>
      <c r="B1561" s="5" t="s">
        <v>3148</v>
      </c>
      <c r="C1561" s="6" t="s">
        <v>31</v>
      </c>
      <c r="D1561" s="7">
        <v>232.11</v>
      </c>
    </row>
    <row r="1562" spans="1:4" ht="25.5">
      <c r="A1562" s="8" t="s">
        <v>3149</v>
      </c>
      <c r="B1562" s="9" t="s">
        <v>3150</v>
      </c>
      <c r="C1562" s="10" t="s">
        <v>31</v>
      </c>
      <c r="D1562" s="11">
        <v>364.77</v>
      </c>
    </row>
    <row r="1563" spans="1:4">
      <c r="A1563" s="4" t="s">
        <v>3151</v>
      </c>
      <c r="B1563" s="5" t="s">
        <v>3152</v>
      </c>
      <c r="C1563" s="6" t="s">
        <v>31</v>
      </c>
      <c r="D1563" s="7">
        <v>80.5</v>
      </c>
    </row>
    <row r="1564" spans="1:4">
      <c r="A1564" s="8" t="s">
        <v>3153</v>
      </c>
      <c r="B1564" s="9" t="s">
        <v>3154</v>
      </c>
      <c r="C1564" s="10" t="s">
        <v>31</v>
      </c>
      <c r="D1564" s="11">
        <v>100.79</v>
      </c>
    </row>
    <row r="1565" spans="1:4">
      <c r="A1565" s="4" t="s">
        <v>3155</v>
      </c>
      <c r="B1565" s="5" t="s">
        <v>3156</v>
      </c>
      <c r="C1565" s="6" t="s">
        <v>31</v>
      </c>
      <c r="D1565" s="7">
        <v>106.95</v>
      </c>
    </row>
    <row r="1566" spans="1:4">
      <c r="A1566" s="8" t="s">
        <v>3157</v>
      </c>
      <c r="B1566" s="9" t="s">
        <v>3158</v>
      </c>
      <c r="C1566" s="10" t="s">
        <v>31</v>
      </c>
      <c r="D1566" s="11">
        <v>136.97</v>
      </c>
    </row>
    <row r="1567" spans="1:4">
      <c r="A1567" s="4" t="s">
        <v>3159</v>
      </c>
      <c r="B1567" s="5" t="s">
        <v>3160</v>
      </c>
      <c r="C1567" s="6" t="s">
        <v>31</v>
      </c>
      <c r="D1567" s="7">
        <v>149.30000000000001</v>
      </c>
    </row>
    <row r="1568" spans="1:4">
      <c r="A1568" s="8" t="s">
        <v>3161</v>
      </c>
      <c r="B1568" s="9" t="s">
        <v>3162</v>
      </c>
      <c r="C1568" s="10"/>
      <c r="D1568" s="11"/>
    </row>
    <row r="1569" spans="1:4">
      <c r="A1569" s="4" t="s">
        <v>3163</v>
      </c>
      <c r="B1569" s="5" t="s">
        <v>3164</v>
      </c>
      <c r="C1569" s="6" t="s">
        <v>1388</v>
      </c>
      <c r="D1569" s="7">
        <v>95.75</v>
      </c>
    </row>
    <row r="1570" spans="1:4">
      <c r="A1570" s="8" t="s">
        <v>3165</v>
      </c>
      <c r="B1570" s="9" t="s">
        <v>3166</v>
      </c>
      <c r="C1570" s="10"/>
      <c r="D1570" s="11"/>
    </row>
    <row r="1571" spans="1:4">
      <c r="A1571" s="4" t="s">
        <v>3167</v>
      </c>
      <c r="B1571" s="5" t="s">
        <v>3168</v>
      </c>
      <c r="C1571" s="6" t="s">
        <v>1388</v>
      </c>
      <c r="D1571" s="7">
        <v>118.7</v>
      </c>
    </row>
    <row r="1572" spans="1:4">
      <c r="A1572" s="8" t="s">
        <v>3169</v>
      </c>
      <c r="B1572" s="9" t="s">
        <v>3170</v>
      </c>
      <c r="C1572" s="10" t="s">
        <v>1388</v>
      </c>
      <c r="D1572" s="11">
        <v>359.25</v>
      </c>
    </row>
    <row r="1573" spans="1:4" ht="25.5">
      <c r="A1573" s="4" t="s">
        <v>3171</v>
      </c>
      <c r="B1573" s="5" t="s">
        <v>3172</v>
      </c>
      <c r="C1573" s="6" t="s">
        <v>1388</v>
      </c>
      <c r="D1573" s="7">
        <v>437.58</v>
      </c>
    </row>
    <row r="1574" spans="1:4">
      <c r="A1574" s="8" t="s">
        <v>3173</v>
      </c>
      <c r="B1574" s="9" t="s">
        <v>3174</v>
      </c>
      <c r="C1574" s="10"/>
      <c r="D1574" s="11"/>
    </row>
    <row r="1575" spans="1:4">
      <c r="A1575" s="4" t="s">
        <v>3175</v>
      </c>
      <c r="B1575" s="5" t="s">
        <v>3176</v>
      </c>
      <c r="C1575" s="6" t="s">
        <v>344</v>
      </c>
      <c r="D1575" s="7">
        <v>26.36</v>
      </c>
    </row>
    <row r="1576" spans="1:4">
      <c r="A1576" s="8" t="s">
        <v>3177</v>
      </c>
      <c r="B1576" s="9" t="s">
        <v>3178</v>
      </c>
      <c r="C1576" s="10" t="s">
        <v>344</v>
      </c>
      <c r="D1576" s="11">
        <v>45.68</v>
      </c>
    </row>
    <row r="1577" spans="1:4">
      <c r="A1577" s="4" t="s">
        <v>3179</v>
      </c>
      <c r="B1577" s="5" t="s">
        <v>3180</v>
      </c>
      <c r="C1577" s="6" t="s">
        <v>344</v>
      </c>
      <c r="D1577" s="7">
        <v>12.15</v>
      </c>
    </row>
    <row r="1578" spans="1:4" ht="51">
      <c r="A1578" s="8" t="s">
        <v>3181</v>
      </c>
      <c r="B1578" s="9" t="s">
        <v>3182</v>
      </c>
      <c r="C1578" s="10" t="s">
        <v>1388</v>
      </c>
      <c r="D1578" s="11">
        <v>26.69</v>
      </c>
    </row>
    <row r="1579" spans="1:4">
      <c r="A1579" s="4" t="s">
        <v>3183</v>
      </c>
      <c r="B1579" s="5" t="s">
        <v>3184</v>
      </c>
      <c r="C1579" s="6"/>
      <c r="D1579" s="7"/>
    </row>
    <row r="1580" spans="1:4" ht="25.5">
      <c r="A1580" s="8" t="s">
        <v>3185</v>
      </c>
      <c r="B1580" s="9" t="s">
        <v>3186</v>
      </c>
      <c r="C1580" s="10" t="s">
        <v>344</v>
      </c>
      <c r="D1580" s="11">
        <v>38.83</v>
      </c>
    </row>
    <row r="1581" spans="1:4">
      <c r="A1581" s="4" t="s">
        <v>3187</v>
      </c>
      <c r="B1581" s="5" t="s">
        <v>3188</v>
      </c>
      <c r="C1581" s="6"/>
      <c r="D1581" s="7"/>
    </row>
    <row r="1582" spans="1:4">
      <c r="A1582" s="8" t="s">
        <v>3189</v>
      </c>
      <c r="B1582" s="9" t="s">
        <v>3190</v>
      </c>
      <c r="C1582" s="10" t="s">
        <v>344</v>
      </c>
      <c r="D1582" s="11">
        <v>94.03</v>
      </c>
    </row>
    <row r="1583" spans="1:4" ht="25.5">
      <c r="A1583" s="4" t="s">
        <v>3191</v>
      </c>
      <c r="B1583" s="5" t="s">
        <v>3192</v>
      </c>
      <c r="C1583" s="6"/>
      <c r="D1583" s="7"/>
    </row>
    <row r="1584" spans="1:4">
      <c r="A1584" s="8" t="s">
        <v>3193</v>
      </c>
      <c r="B1584" s="9" t="s">
        <v>3194</v>
      </c>
      <c r="C1584" s="10" t="s">
        <v>344</v>
      </c>
      <c r="D1584" s="11">
        <v>20.96</v>
      </c>
    </row>
    <row r="1585" spans="1:4" ht="25.5">
      <c r="A1585" s="4" t="s">
        <v>3195</v>
      </c>
      <c r="B1585" s="5" t="s">
        <v>3196</v>
      </c>
      <c r="C1585" s="6" t="s">
        <v>344</v>
      </c>
      <c r="D1585" s="7">
        <v>46.97</v>
      </c>
    </row>
    <row r="1586" spans="1:4" ht="25.5">
      <c r="A1586" s="8" t="s">
        <v>3197</v>
      </c>
      <c r="B1586" s="9" t="s">
        <v>3198</v>
      </c>
      <c r="C1586" s="10"/>
      <c r="D1586" s="11"/>
    </row>
    <row r="1587" spans="1:4">
      <c r="A1587" s="4" t="s">
        <v>3199</v>
      </c>
      <c r="B1587" s="5" t="s">
        <v>3200</v>
      </c>
      <c r="C1587" s="6" t="s">
        <v>344</v>
      </c>
      <c r="D1587" s="7">
        <v>67.23</v>
      </c>
    </row>
    <row r="1588" spans="1:4" ht="25.5">
      <c r="A1588" s="8" t="s">
        <v>3201</v>
      </c>
      <c r="B1588" s="9" t="s">
        <v>3202</v>
      </c>
      <c r="C1588" s="10"/>
      <c r="D1588" s="11"/>
    </row>
    <row r="1589" spans="1:4">
      <c r="A1589" s="4" t="s">
        <v>3203</v>
      </c>
      <c r="B1589" s="5" t="s">
        <v>3204</v>
      </c>
      <c r="C1589" s="6" t="s">
        <v>344</v>
      </c>
      <c r="D1589" s="7">
        <v>33.61</v>
      </c>
    </row>
    <row r="1590" spans="1:4">
      <c r="A1590" s="8" t="s">
        <v>3205</v>
      </c>
      <c r="B1590" s="9" t="s">
        <v>3206</v>
      </c>
      <c r="C1590" s="10" t="s">
        <v>344</v>
      </c>
      <c r="D1590" s="11">
        <v>24.28</v>
      </c>
    </row>
    <row r="1591" spans="1:4">
      <c r="A1591" s="4" t="s">
        <v>3207</v>
      </c>
      <c r="B1591" s="5" t="s">
        <v>3208</v>
      </c>
      <c r="C1591" s="6" t="s">
        <v>344</v>
      </c>
      <c r="D1591" s="7">
        <v>17.309999999999999</v>
      </c>
    </row>
    <row r="1592" spans="1:4">
      <c r="A1592" s="8" t="s">
        <v>3209</v>
      </c>
      <c r="B1592" s="9" t="s">
        <v>3210</v>
      </c>
      <c r="C1592" s="10"/>
      <c r="D1592" s="11"/>
    </row>
    <row r="1593" spans="1:4">
      <c r="A1593" s="4" t="s">
        <v>3211</v>
      </c>
      <c r="B1593" s="5" t="s">
        <v>3212</v>
      </c>
      <c r="C1593" s="6" t="s">
        <v>344</v>
      </c>
      <c r="D1593" s="7">
        <v>21.76</v>
      </c>
    </row>
    <row r="1594" spans="1:4" ht="25.5">
      <c r="A1594" s="8" t="s">
        <v>3213</v>
      </c>
      <c r="B1594" s="9" t="s">
        <v>3214</v>
      </c>
      <c r="C1594" s="10" t="s">
        <v>1388</v>
      </c>
      <c r="D1594" s="11">
        <v>10.45</v>
      </c>
    </row>
    <row r="1595" spans="1:4" ht="25.5">
      <c r="A1595" s="4" t="s">
        <v>3215</v>
      </c>
      <c r="B1595" s="5" t="s">
        <v>3216</v>
      </c>
      <c r="C1595" s="6" t="s">
        <v>1388</v>
      </c>
      <c r="D1595" s="7">
        <v>12.06</v>
      </c>
    </row>
    <row r="1596" spans="1:4" ht="38.25">
      <c r="A1596" s="8" t="s">
        <v>3217</v>
      </c>
      <c r="B1596" s="9" t="s">
        <v>3218</v>
      </c>
      <c r="C1596" s="10" t="s">
        <v>344</v>
      </c>
      <c r="D1596" s="11">
        <v>48.37</v>
      </c>
    </row>
    <row r="1597" spans="1:4" ht="38.25">
      <c r="A1597" s="4" t="s">
        <v>3219</v>
      </c>
      <c r="B1597" s="5" t="s">
        <v>3220</v>
      </c>
      <c r="C1597" s="6" t="s">
        <v>344</v>
      </c>
      <c r="D1597" s="7">
        <v>36.75</v>
      </c>
    </row>
    <row r="1598" spans="1:4" ht="38.25">
      <c r="A1598" s="8" t="s">
        <v>3221</v>
      </c>
      <c r="B1598" s="9" t="s">
        <v>3222</v>
      </c>
      <c r="C1598" s="10" t="s">
        <v>344</v>
      </c>
      <c r="D1598" s="11">
        <v>27.37</v>
      </c>
    </row>
    <row r="1599" spans="1:4" ht="51">
      <c r="A1599" s="4" t="s">
        <v>3223</v>
      </c>
      <c r="B1599" s="5" t="s">
        <v>3224</v>
      </c>
      <c r="C1599" s="6" t="s">
        <v>344</v>
      </c>
      <c r="D1599" s="7">
        <v>51.79</v>
      </c>
    </row>
    <row r="1600" spans="1:4" ht="51">
      <c r="A1600" s="8" t="s">
        <v>3225</v>
      </c>
      <c r="B1600" s="9" t="s">
        <v>3226</v>
      </c>
      <c r="C1600" s="10" t="s">
        <v>344</v>
      </c>
      <c r="D1600" s="11">
        <v>38.520000000000003</v>
      </c>
    </row>
    <row r="1601" spans="1:4" ht="51">
      <c r="A1601" s="4" t="s">
        <v>3227</v>
      </c>
      <c r="B1601" s="5" t="s">
        <v>3228</v>
      </c>
      <c r="C1601" s="6" t="s">
        <v>344</v>
      </c>
      <c r="D1601" s="7">
        <v>27.96</v>
      </c>
    </row>
    <row r="1602" spans="1:4" ht="51">
      <c r="A1602" s="8" t="s">
        <v>3229</v>
      </c>
      <c r="B1602" s="9" t="s">
        <v>3230</v>
      </c>
      <c r="C1602" s="10" t="s">
        <v>344</v>
      </c>
      <c r="D1602" s="11">
        <v>23.3</v>
      </c>
    </row>
    <row r="1603" spans="1:4" ht="51">
      <c r="A1603" s="4" t="s">
        <v>3231</v>
      </c>
      <c r="B1603" s="5" t="s">
        <v>3232</v>
      </c>
      <c r="C1603" s="6" t="s">
        <v>344</v>
      </c>
      <c r="D1603" s="7">
        <v>71.61</v>
      </c>
    </row>
    <row r="1604" spans="1:4" ht="51">
      <c r="A1604" s="8" t="s">
        <v>3233</v>
      </c>
      <c r="B1604" s="9" t="s">
        <v>3234</v>
      </c>
      <c r="C1604" s="10" t="s">
        <v>344</v>
      </c>
      <c r="D1604" s="11">
        <v>53.03</v>
      </c>
    </row>
    <row r="1605" spans="1:4" ht="51">
      <c r="A1605" s="4" t="s">
        <v>3235</v>
      </c>
      <c r="B1605" s="5" t="s">
        <v>3236</v>
      </c>
      <c r="C1605" s="6" t="s">
        <v>344</v>
      </c>
      <c r="D1605" s="7">
        <v>38.44</v>
      </c>
    </row>
    <row r="1606" spans="1:4" ht="51">
      <c r="A1606" s="8" t="s">
        <v>3237</v>
      </c>
      <c r="B1606" s="9" t="s">
        <v>3238</v>
      </c>
      <c r="C1606" s="10" t="s">
        <v>344</v>
      </c>
      <c r="D1606" s="11">
        <v>30.33</v>
      </c>
    </row>
    <row r="1607" spans="1:4">
      <c r="A1607" s="4" t="s">
        <v>3239</v>
      </c>
      <c r="B1607" s="5" t="s">
        <v>3240</v>
      </c>
      <c r="C1607" s="6"/>
      <c r="D1607" s="7"/>
    </row>
    <row r="1608" spans="1:4">
      <c r="A1608" s="8" t="s">
        <v>3241</v>
      </c>
      <c r="B1608" s="9" t="s">
        <v>3242</v>
      </c>
      <c r="C1608" s="10"/>
      <c r="D1608" s="11"/>
    </row>
    <row r="1609" spans="1:4">
      <c r="A1609" s="4" t="s">
        <v>3243</v>
      </c>
      <c r="B1609" s="5" t="s">
        <v>3244</v>
      </c>
      <c r="C1609" s="6" t="s">
        <v>198</v>
      </c>
      <c r="D1609" s="7">
        <v>15.39</v>
      </c>
    </row>
    <row r="1610" spans="1:4">
      <c r="A1610" s="8" t="s">
        <v>3245</v>
      </c>
      <c r="B1610" s="9" t="s">
        <v>3246</v>
      </c>
      <c r="C1610" s="10"/>
      <c r="D1610" s="11"/>
    </row>
    <row r="1611" spans="1:4" ht="25.5">
      <c r="A1611" s="4" t="s">
        <v>3247</v>
      </c>
      <c r="B1611" s="5" t="s">
        <v>3248</v>
      </c>
      <c r="C1611" s="6" t="s">
        <v>213</v>
      </c>
      <c r="D1611" s="7">
        <v>6.88</v>
      </c>
    </row>
    <row r="1612" spans="1:4" ht="25.5">
      <c r="A1612" s="8" t="s">
        <v>3249</v>
      </c>
      <c r="B1612" s="9" t="s">
        <v>3250</v>
      </c>
      <c r="C1612" s="10" t="s">
        <v>213</v>
      </c>
      <c r="D1612" s="11">
        <v>7.45</v>
      </c>
    </row>
    <row r="1613" spans="1:4">
      <c r="A1613" s="4" t="s">
        <v>3251</v>
      </c>
      <c r="B1613" s="5" t="s">
        <v>3252</v>
      </c>
      <c r="C1613" s="6"/>
      <c r="D1613" s="7"/>
    </row>
    <row r="1614" spans="1:4">
      <c r="A1614" s="8" t="s">
        <v>3253</v>
      </c>
      <c r="B1614" s="9" t="s">
        <v>3254</v>
      </c>
      <c r="C1614" s="10" t="s">
        <v>198</v>
      </c>
      <c r="D1614" s="11">
        <v>539.44000000000005</v>
      </c>
    </row>
    <row r="1615" spans="1:4">
      <c r="A1615" s="4" t="s">
        <v>3255</v>
      </c>
      <c r="B1615" s="5" t="s">
        <v>3256</v>
      </c>
      <c r="C1615" s="6"/>
      <c r="D1615" s="7"/>
    </row>
    <row r="1616" spans="1:4" ht="25.5">
      <c r="A1616" s="8" t="s">
        <v>3257</v>
      </c>
      <c r="B1616" s="9" t="s">
        <v>3258</v>
      </c>
      <c r="C1616" s="10" t="s">
        <v>213</v>
      </c>
      <c r="D1616" s="11">
        <v>6.16</v>
      </c>
    </row>
    <row r="1617" spans="1:4">
      <c r="A1617" s="4" t="s">
        <v>3259</v>
      </c>
      <c r="B1617" s="5" t="s">
        <v>3260</v>
      </c>
      <c r="C1617" s="6"/>
      <c r="D1617" s="7"/>
    </row>
    <row r="1618" spans="1:4" ht="25.5">
      <c r="A1618" s="8" t="s">
        <v>3261</v>
      </c>
      <c r="B1618" s="9" t="s">
        <v>3262</v>
      </c>
      <c r="C1618" s="10" t="s">
        <v>213</v>
      </c>
      <c r="D1618" s="11">
        <v>6.36</v>
      </c>
    </row>
    <row r="1619" spans="1:4" ht="25.5">
      <c r="A1619" s="4" t="s">
        <v>3263</v>
      </c>
      <c r="B1619" s="5" t="s">
        <v>3264</v>
      </c>
      <c r="C1619" s="6" t="s">
        <v>213</v>
      </c>
      <c r="D1619" s="7">
        <v>7.67</v>
      </c>
    </row>
    <row r="1620" spans="1:4">
      <c r="A1620" s="8" t="s">
        <v>3265</v>
      </c>
      <c r="B1620" s="9" t="s">
        <v>3242</v>
      </c>
      <c r="C1620" s="10"/>
      <c r="D1620" s="11"/>
    </row>
    <row r="1621" spans="1:4">
      <c r="A1621" s="4" t="s">
        <v>3266</v>
      </c>
      <c r="B1621" s="5" t="s">
        <v>3267</v>
      </c>
      <c r="C1621" s="6" t="s">
        <v>31</v>
      </c>
      <c r="D1621" s="7">
        <v>37.06</v>
      </c>
    </row>
    <row r="1622" spans="1:4">
      <c r="A1622" s="8" t="s">
        <v>3268</v>
      </c>
      <c r="B1622" s="9" t="s">
        <v>3269</v>
      </c>
      <c r="C1622" s="10" t="s">
        <v>31</v>
      </c>
      <c r="D1622" s="11">
        <v>43.48</v>
      </c>
    </row>
    <row r="1623" spans="1:4">
      <c r="A1623" s="4" t="s">
        <v>3270</v>
      </c>
      <c r="B1623" s="5" t="s">
        <v>3271</v>
      </c>
      <c r="C1623" s="6" t="s">
        <v>31</v>
      </c>
      <c r="D1623" s="7">
        <v>49.9</v>
      </c>
    </row>
    <row r="1624" spans="1:4">
      <c r="A1624" s="8" t="s">
        <v>3272</v>
      </c>
      <c r="B1624" s="9" t="s">
        <v>3273</v>
      </c>
      <c r="C1624" s="10" t="s">
        <v>31</v>
      </c>
      <c r="D1624" s="11">
        <v>56.32</v>
      </c>
    </row>
    <row r="1625" spans="1:4" ht="25.5">
      <c r="A1625" s="4" t="s">
        <v>3274</v>
      </c>
      <c r="B1625" s="5" t="s">
        <v>3275</v>
      </c>
      <c r="C1625" s="6" t="s">
        <v>31</v>
      </c>
      <c r="D1625" s="7">
        <v>45.74</v>
      </c>
    </row>
    <row r="1626" spans="1:4" ht="25.5">
      <c r="A1626" s="8" t="s">
        <v>3276</v>
      </c>
      <c r="B1626" s="9" t="s">
        <v>3277</v>
      </c>
      <c r="C1626" s="10" t="s">
        <v>31</v>
      </c>
      <c r="D1626" s="11">
        <v>52.16</v>
      </c>
    </row>
    <row r="1627" spans="1:4" ht="25.5">
      <c r="A1627" s="4" t="s">
        <v>3278</v>
      </c>
      <c r="B1627" s="5" t="s">
        <v>3279</v>
      </c>
      <c r="C1627" s="6" t="s">
        <v>31</v>
      </c>
      <c r="D1627" s="7">
        <v>58.58</v>
      </c>
    </row>
    <row r="1628" spans="1:4" ht="25.5">
      <c r="A1628" s="8" t="s">
        <v>3280</v>
      </c>
      <c r="B1628" s="9" t="s">
        <v>3281</v>
      </c>
      <c r="C1628" s="10" t="s">
        <v>31</v>
      </c>
      <c r="D1628" s="11">
        <v>78.650000000000006</v>
      </c>
    </row>
    <row r="1629" spans="1:4" ht="25.5">
      <c r="A1629" s="4" t="s">
        <v>3282</v>
      </c>
      <c r="B1629" s="5" t="s">
        <v>3283</v>
      </c>
      <c r="C1629" s="6" t="s">
        <v>31</v>
      </c>
      <c r="D1629" s="7">
        <v>85.34</v>
      </c>
    </row>
    <row r="1630" spans="1:4" ht="25.5">
      <c r="A1630" s="8" t="s">
        <v>3284</v>
      </c>
      <c r="B1630" s="9" t="s">
        <v>3285</v>
      </c>
      <c r="C1630" s="10" t="s">
        <v>31</v>
      </c>
      <c r="D1630" s="11">
        <v>91.76</v>
      </c>
    </row>
    <row r="1631" spans="1:4" ht="25.5">
      <c r="A1631" s="4" t="s">
        <v>3286</v>
      </c>
      <c r="B1631" s="5" t="s">
        <v>3287</v>
      </c>
      <c r="C1631" s="6" t="s">
        <v>31</v>
      </c>
      <c r="D1631" s="7">
        <v>98.18</v>
      </c>
    </row>
    <row r="1632" spans="1:4" ht="25.5">
      <c r="A1632" s="8" t="s">
        <v>3288</v>
      </c>
      <c r="B1632" s="9" t="s">
        <v>3289</v>
      </c>
      <c r="C1632" s="10" t="s">
        <v>31</v>
      </c>
      <c r="D1632" s="11">
        <v>118.24</v>
      </c>
    </row>
    <row r="1633" spans="1:4" ht="25.5">
      <c r="A1633" s="4" t="s">
        <v>3290</v>
      </c>
      <c r="B1633" s="5" t="s">
        <v>3291</v>
      </c>
      <c r="C1633" s="6" t="s">
        <v>344</v>
      </c>
      <c r="D1633" s="7">
        <v>9.2100000000000009</v>
      </c>
    </row>
    <row r="1634" spans="1:4" ht="25.5">
      <c r="A1634" s="8" t="s">
        <v>3292</v>
      </c>
      <c r="B1634" s="9" t="s">
        <v>3293</v>
      </c>
      <c r="C1634" s="10" t="s">
        <v>213</v>
      </c>
      <c r="D1634" s="11">
        <v>6.57</v>
      </c>
    </row>
    <row r="1635" spans="1:4" ht="25.5">
      <c r="A1635" s="4" t="s">
        <v>3294</v>
      </c>
      <c r="B1635" s="5" t="s">
        <v>3295</v>
      </c>
      <c r="C1635" s="6" t="s">
        <v>213</v>
      </c>
      <c r="D1635" s="7">
        <v>5.81</v>
      </c>
    </row>
    <row r="1636" spans="1:4" ht="25.5">
      <c r="A1636" s="8" t="s">
        <v>3296</v>
      </c>
      <c r="B1636" s="9" t="s">
        <v>3297</v>
      </c>
      <c r="C1636" s="10" t="s">
        <v>213</v>
      </c>
      <c r="D1636" s="11">
        <v>6.1</v>
      </c>
    </row>
    <row r="1637" spans="1:4" ht="25.5">
      <c r="A1637" s="4" t="s">
        <v>3298</v>
      </c>
      <c r="B1637" s="5" t="s">
        <v>3299</v>
      </c>
      <c r="C1637" s="6" t="s">
        <v>213</v>
      </c>
      <c r="D1637" s="7">
        <v>10.47</v>
      </c>
    </row>
    <row r="1638" spans="1:4" ht="25.5">
      <c r="A1638" s="8" t="s">
        <v>3300</v>
      </c>
      <c r="B1638" s="9" t="s">
        <v>3301</v>
      </c>
      <c r="C1638" s="10" t="s">
        <v>213</v>
      </c>
      <c r="D1638" s="11">
        <v>7.79</v>
      </c>
    </row>
    <row r="1639" spans="1:4">
      <c r="A1639" s="4" t="s">
        <v>3302</v>
      </c>
      <c r="B1639" s="5" t="s">
        <v>3303</v>
      </c>
      <c r="C1639" s="6"/>
      <c r="D1639" s="7"/>
    </row>
    <row r="1640" spans="1:4" ht="25.5">
      <c r="A1640" s="8" t="s">
        <v>3304</v>
      </c>
      <c r="B1640" s="9" t="s">
        <v>3305</v>
      </c>
      <c r="C1640" s="10" t="s">
        <v>1388</v>
      </c>
      <c r="D1640" s="11">
        <v>265.95999999999998</v>
      </c>
    </row>
    <row r="1641" spans="1:4" ht="25.5">
      <c r="A1641" s="4" t="s">
        <v>3306</v>
      </c>
      <c r="B1641" s="5" t="s">
        <v>3307</v>
      </c>
      <c r="C1641" s="6" t="s">
        <v>1388</v>
      </c>
      <c r="D1641" s="7">
        <v>303.17</v>
      </c>
    </row>
    <row r="1642" spans="1:4">
      <c r="A1642" s="8" t="s">
        <v>3308</v>
      </c>
      <c r="B1642" s="9" t="s">
        <v>3309</v>
      </c>
      <c r="C1642" s="10" t="s">
        <v>1388</v>
      </c>
      <c r="D1642" s="11">
        <v>359.07</v>
      </c>
    </row>
    <row r="1643" spans="1:4">
      <c r="A1643" s="4" t="s">
        <v>3310</v>
      </c>
      <c r="B1643" s="5" t="s">
        <v>3311</v>
      </c>
      <c r="C1643" s="6" t="s">
        <v>344</v>
      </c>
      <c r="D1643" s="7">
        <v>6.7</v>
      </c>
    </row>
    <row r="1644" spans="1:4" ht="25.5">
      <c r="A1644" s="8" t="s">
        <v>3312</v>
      </c>
      <c r="B1644" s="9" t="s">
        <v>3313</v>
      </c>
      <c r="C1644" s="10" t="s">
        <v>1388</v>
      </c>
      <c r="D1644" s="11">
        <v>443.05</v>
      </c>
    </row>
    <row r="1645" spans="1:4">
      <c r="A1645" s="4" t="s">
        <v>3314</v>
      </c>
      <c r="B1645" s="5" t="s">
        <v>3315</v>
      </c>
      <c r="C1645" s="6"/>
      <c r="D1645" s="7"/>
    </row>
    <row r="1646" spans="1:4">
      <c r="A1646" s="8" t="s">
        <v>3316</v>
      </c>
      <c r="B1646" s="9" t="s">
        <v>3317</v>
      </c>
      <c r="C1646" s="10" t="s">
        <v>1388</v>
      </c>
      <c r="D1646" s="11">
        <v>386.55</v>
      </c>
    </row>
    <row r="1647" spans="1:4">
      <c r="A1647" s="4" t="s">
        <v>3318</v>
      </c>
      <c r="B1647" s="5" t="s">
        <v>3319</v>
      </c>
      <c r="C1647" s="6" t="s">
        <v>1388</v>
      </c>
      <c r="D1647" s="7">
        <v>374.39</v>
      </c>
    </row>
    <row r="1648" spans="1:4" ht="25.5">
      <c r="A1648" s="8" t="s">
        <v>3320</v>
      </c>
      <c r="B1648" s="9" t="s">
        <v>3321</v>
      </c>
      <c r="C1648" s="10"/>
      <c r="D1648" s="11"/>
    </row>
    <row r="1649" spans="1:4" ht="25.5">
      <c r="A1649" s="4" t="s">
        <v>3322</v>
      </c>
      <c r="B1649" s="5" t="s">
        <v>3323</v>
      </c>
      <c r="C1649" s="6" t="s">
        <v>1388</v>
      </c>
      <c r="D1649" s="7">
        <v>389.15</v>
      </c>
    </row>
    <row r="1650" spans="1:4" ht="25.5">
      <c r="A1650" s="8" t="s">
        <v>3324</v>
      </c>
      <c r="B1650" s="9" t="s">
        <v>3325</v>
      </c>
      <c r="C1650" s="10"/>
      <c r="D1650" s="11"/>
    </row>
    <row r="1651" spans="1:4">
      <c r="A1651" s="4" t="s">
        <v>3326</v>
      </c>
      <c r="B1651" s="5" t="s">
        <v>3327</v>
      </c>
      <c r="C1651" s="6" t="s">
        <v>1388</v>
      </c>
      <c r="D1651" s="7">
        <v>447.32</v>
      </c>
    </row>
    <row r="1652" spans="1:4">
      <c r="A1652" s="8" t="s">
        <v>3328</v>
      </c>
      <c r="B1652" s="9" t="s">
        <v>3329</v>
      </c>
      <c r="C1652" s="10"/>
      <c r="D1652" s="11"/>
    </row>
    <row r="1653" spans="1:4">
      <c r="A1653" s="4" t="s">
        <v>3330</v>
      </c>
      <c r="B1653" s="5" t="s">
        <v>3331</v>
      </c>
      <c r="C1653" s="6" t="s">
        <v>1388</v>
      </c>
      <c r="D1653" s="7">
        <v>358.41</v>
      </c>
    </row>
    <row r="1654" spans="1:4">
      <c r="A1654" s="8" t="s">
        <v>3332</v>
      </c>
      <c r="B1654" s="9" t="s">
        <v>3333</v>
      </c>
      <c r="C1654" s="10"/>
      <c r="D1654" s="11"/>
    </row>
    <row r="1655" spans="1:4" ht="25.5">
      <c r="A1655" s="4" t="s">
        <v>3334</v>
      </c>
      <c r="B1655" s="5" t="s">
        <v>3335</v>
      </c>
      <c r="C1655" s="6" t="s">
        <v>1388</v>
      </c>
      <c r="D1655" s="7">
        <v>361.5</v>
      </c>
    </row>
    <row r="1656" spans="1:4" ht="25.5">
      <c r="A1656" s="8" t="s">
        <v>3336</v>
      </c>
      <c r="B1656" s="9" t="s">
        <v>3337</v>
      </c>
      <c r="C1656" s="10" t="s">
        <v>1388</v>
      </c>
      <c r="D1656" s="11">
        <v>410.77</v>
      </c>
    </row>
    <row r="1657" spans="1:4" ht="25.5">
      <c r="A1657" s="4" t="s">
        <v>3338</v>
      </c>
      <c r="B1657" s="5" t="s">
        <v>3339</v>
      </c>
      <c r="C1657" s="6" t="s">
        <v>1388</v>
      </c>
      <c r="D1657" s="7">
        <v>426.24</v>
      </c>
    </row>
    <row r="1658" spans="1:4" ht="25.5">
      <c r="A1658" s="8" t="s">
        <v>3340</v>
      </c>
      <c r="B1658" s="9" t="s">
        <v>3341</v>
      </c>
      <c r="C1658" s="10" t="s">
        <v>1388</v>
      </c>
      <c r="D1658" s="11">
        <v>439.13</v>
      </c>
    </row>
    <row r="1659" spans="1:4" ht="25.5">
      <c r="A1659" s="4" t="s">
        <v>3342</v>
      </c>
      <c r="B1659" s="5" t="s">
        <v>3343</v>
      </c>
      <c r="C1659" s="6" t="s">
        <v>1388</v>
      </c>
      <c r="D1659" s="7">
        <v>453.32</v>
      </c>
    </row>
    <row r="1660" spans="1:4">
      <c r="A1660" s="8" t="s">
        <v>3344</v>
      </c>
      <c r="B1660" s="9" t="s">
        <v>3345</v>
      </c>
      <c r="C1660" s="10"/>
      <c r="D1660" s="11"/>
    </row>
    <row r="1661" spans="1:4">
      <c r="A1661" s="4" t="s">
        <v>3346</v>
      </c>
      <c r="B1661" s="5" t="s">
        <v>3347</v>
      </c>
      <c r="C1661" s="6" t="s">
        <v>1388</v>
      </c>
      <c r="D1661" s="7">
        <v>72.41</v>
      </c>
    </row>
    <row r="1662" spans="1:4">
      <c r="A1662" s="8" t="s">
        <v>3348</v>
      </c>
      <c r="B1662" s="9" t="s">
        <v>3349</v>
      </c>
      <c r="C1662" s="10" t="s">
        <v>1388</v>
      </c>
      <c r="D1662" s="11">
        <v>72.41</v>
      </c>
    </row>
    <row r="1663" spans="1:4">
      <c r="A1663" s="4" t="s">
        <v>3350</v>
      </c>
      <c r="B1663" s="5" t="s">
        <v>3351</v>
      </c>
      <c r="C1663" s="6" t="s">
        <v>1388</v>
      </c>
      <c r="D1663" s="7">
        <v>685.05</v>
      </c>
    </row>
    <row r="1664" spans="1:4" ht="25.5">
      <c r="A1664" s="8" t="s">
        <v>3352</v>
      </c>
      <c r="B1664" s="9" t="s">
        <v>3353</v>
      </c>
      <c r="C1664" s="10" t="s">
        <v>1388</v>
      </c>
      <c r="D1664" s="11">
        <v>566.73</v>
      </c>
    </row>
    <row r="1665" spans="1:4" ht="25.5">
      <c r="A1665" s="4" t="s">
        <v>3354</v>
      </c>
      <c r="B1665" s="5" t="s">
        <v>3355</v>
      </c>
      <c r="C1665" s="6" t="s">
        <v>1388</v>
      </c>
      <c r="D1665" s="7">
        <v>654.79</v>
      </c>
    </row>
    <row r="1666" spans="1:4" ht="25.5">
      <c r="A1666" s="8" t="s">
        <v>3356</v>
      </c>
      <c r="B1666" s="9" t="s">
        <v>3357</v>
      </c>
      <c r="C1666" s="10" t="s">
        <v>1388</v>
      </c>
      <c r="D1666" s="11">
        <v>313</v>
      </c>
    </row>
    <row r="1667" spans="1:4" ht="25.5">
      <c r="A1667" s="4" t="s">
        <v>3358</v>
      </c>
      <c r="B1667" s="5" t="s">
        <v>3359</v>
      </c>
      <c r="C1667" s="6" t="s">
        <v>1388</v>
      </c>
      <c r="D1667" s="7">
        <v>332.96</v>
      </c>
    </row>
    <row r="1668" spans="1:4" ht="25.5">
      <c r="A1668" s="8" t="s">
        <v>3360</v>
      </c>
      <c r="B1668" s="9" t="s">
        <v>3361</v>
      </c>
      <c r="C1668" s="10" t="s">
        <v>1388</v>
      </c>
      <c r="D1668" s="11">
        <v>367.53</v>
      </c>
    </row>
    <row r="1669" spans="1:4" ht="25.5">
      <c r="A1669" s="4" t="s">
        <v>3362</v>
      </c>
      <c r="B1669" s="5" t="s">
        <v>3363</v>
      </c>
      <c r="C1669" s="6" t="s">
        <v>1388</v>
      </c>
      <c r="D1669" s="7">
        <v>417.72</v>
      </c>
    </row>
    <row r="1670" spans="1:4" ht="25.5">
      <c r="A1670" s="8" t="s">
        <v>3364</v>
      </c>
      <c r="B1670" s="9" t="s">
        <v>3365</v>
      </c>
      <c r="C1670" s="10" t="s">
        <v>1388</v>
      </c>
      <c r="D1670" s="11">
        <v>314.77</v>
      </c>
    </row>
    <row r="1671" spans="1:4" ht="25.5">
      <c r="A1671" s="4" t="s">
        <v>3366</v>
      </c>
      <c r="B1671" s="5" t="s">
        <v>3367</v>
      </c>
      <c r="C1671" s="6" t="s">
        <v>1388</v>
      </c>
      <c r="D1671" s="7">
        <v>335.62</v>
      </c>
    </row>
    <row r="1672" spans="1:4" ht="25.5">
      <c r="A1672" s="8" t="s">
        <v>3368</v>
      </c>
      <c r="B1672" s="9" t="s">
        <v>3369</v>
      </c>
      <c r="C1672" s="10" t="s">
        <v>1388</v>
      </c>
      <c r="D1672" s="11">
        <v>370.66</v>
      </c>
    </row>
    <row r="1673" spans="1:4" ht="25.5">
      <c r="A1673" s="4" t="s">
        <v>3370</v>
      </c>
      <c r="B1673" s="5" t="s">
        <v>3371</v>
      </c>
      <c r="C1673" s="6" t="s">
        <v>1388</v>
      </c>
      <c r="D1673" s="7">
        <v>422.91</v>
      </c>
    </row>
    <row r="1674" spans="1:4">
      <c r="A1674" s="8" t="s">
        <v>3372</v>
      </c>
      <c r="B1674" s="9" t="s">
        <v>3373</v>
      </c>
      <c r="C1674" s="10"/>
      <c r="D1674" s="11"/>
    </row>
    <row r="1675" spans="1:4">
      <c r="A1675" s="4" t="s">
        <v>3374</v>
      </c>
      <c r="B1675" s="5" t="s">
        <v>3375</v>
      </c>
      <c r="C1675" s="6"/>
      <c r="D1675" s="7"/>
    </row>
    <row r="1676" spans="1:4" ht="38.25">
      <c r="A1676" s="8" t="s">
        <v>3376</v>
      </c>
      <c r="B1676" s="9" t="s">
        <v>3377</v>
      </c>
      <c r="C1676" s="10" t="s">
        <v>344</v>
      </c>
      <c r="D1676" s="11">
        <v>82.54</v>
      </c>
    </row>
    <row r="1677" spans="1:4" ht="38.25">
      <c r="A1677" s="4" t="s">
        <v>3378</v>
      </c>
      <c r="B1677" s="5" t="s">
        <v>3379</v>
      </c>
      <c r="C1677" s="6" t="s">
        <v>344</v>
      </c>
      <c r="D1677" s="7">
        <v>93.89</v>
      </c>
    </row>
    <row r="1678" spans="1:4" ht="38.25">
      <c r="A1678" s="8" t="s">
        <v>3380</v>
      </c>
      <c r="B1678" s="9" t="s">
        <v>3381</v>
      </c>
      <c r="C1678" s="10" t="s">
        <v>344</v>
      </c>
      <c r="D1678" s="11">
        <v>104.6</v>
      </c>
    </row>
    <row r="1679" spans="1:4" ht="38.25">
      <c r="A1679" s="4" t="s">
        <v>3382</v>
      </c>
      <c r="B1679" s="5" t="s">
        <v>3383</v>
      </c>
      <c r="C1679" s="6" t="s">
        <v>344</v>
      </c>
      <c r="D1679" s="7">
        <v>138.78</v>
      </c>
    </row>
    <row r="1680" spans="1:4">
      <c r="A1680" s="8" t="s">
        <v>3384</v>
      </c>
      <c r="B1680" s="9" t="s">
        <v>3375</v>
      </c>
      <c r="C1680" s="10"/>
      <c r="D1680" s="11"/>
    </row>
    <row r="1681" spans="1:4" ht="38.25">
      <c r="A1681" s="4" t="s">
        <v>3385</v>
      </c>
      <c r="B1681" s="5" t="s">
        <v>3386</v>
      </c>
      <c r="C1681" s="6" t="s">
        <v>344</v>
      </c>
      <c r="D1681" s="7">
        <v>70.69</v>
      </c>
    </row>
    <row r="1682" spans="1:4" ht="38.25">
      <c r="A1682" s="8" t="s">
        <v>3387</v>
      </c>
      <c r="B1682" s="9" t="s">
        <v>3388</v>
      </c>
      <c r="C1682" s="10" t="s">
        <v>344</v>
      </c>
      <c r="D1682" s="11">
        <v>79.41</v>
      </c>
    </row>
    <row r="1683" spans="1:4">
      <c r="A1683" s="4" t="s">
        <v>3389</v>
      </c>
      <c r="B1683" s="5" t="s">
        <v>3390</v>
      </c>
      <c r="C1683" s="6"/>
      <c r="D1683" s="7"/>
    </row>
    <row r="1684" spans="1:4">
      <c r="A1684" s="8" t="s">
        <v>3391</v>
      </c>
      <c r="B1684" s="9" t="s">
        <v>3392</v>
      </c>
      <c r="C1684" s="10" t="s">
        <v>1388</v>
      </c>
      <c r="D1684" s="11">
        <v>347.15</v>
      </c>
    </row>
    <row r="1685" spans="1:4">
      <c r="A1685" s="4" t="s">
        <v>3393</v>
      </c>
      <c r="B1685" s="5" t="s">
        <v>3394</v>
      </c>
      <c r="C1685" s="6"/>
      <c r="D1685" s="7"/>
    </row>
    <row r="1686" spans="1:4">
      <c r="A1686" s="8" t="s">
        <v>3395</v>
      </c>
      <c r="B1686" s="9" t="s">
        <v>3396</v>
      </c>
      <c r="C1686" s="10" t="s">
        <v>1388</v>
      </c>
      <c r="D1686" s="11">
        <v>115.57</v>
      </c>
    </row>
    <row r="1687" spans="1:4">
      <c r="A1687" s="4" t="s">
        <v>3397</v>
      </c>
      <c r="B1687" s="5" t="s">
        <v>3398</v>
      </c>
      <c r="C1687" s="6" t="s">
        <v>1388</v>
      </c>
      <c r="D1687" s="7">
        <v>143.02000000000001</v>
      </c>
    </row>
    <row r="1688" spans="1:4">
      <c r="A1688" s="8" t="s">
        <v>3399</v>
      </c>
      <c r="B1688" s="9" t="s">
        <v>3400</v>
      </c>
      <c r="C1688" s="10"/>
      <c r="D1688" s="11"/>
    </row>
    <row r="1689" spans="1:4">
      <c r="A1689" s="4" t="s">
        <v>3401</v>
      </c>
      <c r="B1689" s="5" t="s">
        <v>3402</v>
      </c>
      <c r="C1689" s="6" t="s">
        <v>344</v>
      </c>
      <c r="D1689" s="7">
        <v>25.85</v>
      </c>
    </row>
    <row r="1690" spans="1:4">
      <c r="A1690" s="8" t="s">
        <v>3403</v>
      </c>
      <c r="B1690" s="9" t="s">
        <v>3404</v>
      </c>
      <c r="C1690" s="10" t="s">
        <v>344</v>
      </c>
      <c r="D1690" s="11">
        <v>12.92</v>
      </c>
    </row>
    <row r="1691" spans="1:4">
      <c r="A1691" s="4" t="s">
        <v>3405</v>
      </c>
      <c r="B1691" s="5" t="s">
        <v>3406</v>
      </c>
      <c r="C1691" s="6" t="s">
        <v>1388</v>
      </c>
      <c r="D1691" s="7">
        <v>304.64999999999998</v>
      </c>
    </row>
    <row r="1692" spans="1:4">
      <c r="A1692" s="8" t="s">
        <v>3407</v>
      </c>
      <c r="B1692" s="9" t="s">
        <v>3408</v>
      </c>
      <c r="C1692" s="10" t="s">
        <v>1388</v>
      </c>
      <c r="D1692" s="11">
        <v>398.48</v>
      </c>
    </row>
    <row r="1693" spans="1:4">
      <c r="A1693" s="4" t="s">
        <v>3409</v>
      </c>
      <c r="B1693" s="5" t="s">
        <v>3410</v>
      </c>
      <c r="C1693" s="6"/>
      <c r="D1693" s="7"/>
    </row>
    <row r="1694" spans="1:4">
      <c r="A1694" s="8" t="s">
        <v>3411</v>
      </c>
      <c r="B1694" s="9" t="s">
        <v>3412</v>
      </c>
      <c r="C1694" s="10" t="s">
        <v>344</v>
      </c>
      <c r="D1694" s="11">
        <v>9.1</v>
      </c>
    </row>
    <row r="1695" spans="1:4">
      <c r="A1695" s="4" t="s">
        <v>3413</v>
      </c>
      <c r="B1695" s="5" t="s">
        <v>3414</v>
      </c>
      <c r="C1695" s="6"/>
      <c r="D1695" s="7"/>
    </row>
    <row r="1696" spans="1:4">
      <c r="A1696" s="8" t="s">
        <v>3415</v>
      </c>
      <c r="B1696" s="9" t="s">
        <v>3416</v>
      </c>
      <c r="C1696" s="10" t="s">
        <v>31</v>
      </c>
      <c r="D1696" s="11">
        <v>235.72</v>
      </c>
    </row>
    <row r="1697" spans="1:4">
      <c r="A1697" s="4" t="s">
        <v>3417</v>
      </c>
      <c r="B1697" s="5" t="s">
        <v>3418</v>
      </c>
      <c r="C1697" s="6"/>
      <c r="D1697" s="7"/>
    </row>
    <row r="1698" spans="1:4" ht="25.5">
      <c r="A1698" s="8" t="s">
        <v>3419</v>
      </c>
      <c r="B1698" s="9" t="s">
        <v>3420</v>
      </c>
      <c r="C1698" s="10" t="s">
        <v>31</v>
      </c>
      <c r="D1698" s="11">
        <v>14.72</v>
      </c>
    </row>
    <row r="1699" spans="1:4">
      <c r="A1699" s="4" t="s">
        <v>3421</v>
      </c>
      <c r="B1699" s="5" t="s">
        <v>3422</v>
      </c>
      <c r="C1699" s="6" t="s">
        <v>213</v>
      </c>
      <c r="D1699" s="7">
        <v>46.09</v>
      </c>
    </row>
    <row r="1700" spans="1:4" ht="25.5">
      <c r="A1700" s="8" t="s">
        <v>3423</v>
      </c>
      <c r="B1700" s="9" t="s">
        <v>3424</v>
      </c>
      <c r="C1700" s="10" t="s">
        <v>31</v>
      </c>
      <c r="D1700" s="11">
        <v>593.47</v>
      </c>
    </row>
    <row r="1701" spans="1:4">
      <c r="A1701" s="4" t="s">
        <v>3425</v>
      </c>
      <c r="B1701" s="5" t="s">
        <v>3426</v>
      </c>
      <c r="C1701" s="6"/>
      <c r="D1701" s="7"/>
    </row>
    <row r="1702" spans="1:4">
      <c r="A1702" s="8" t="s">
        <v>3427</v>
      </c>
      <c r="B1702" s="9" t="s">
        <v>3428</v>
      </c>
      <c r="C1702" s="10"/>
      <c r="D1702" s="11"/>
    </row>
    <row r="1703" spans="1:4" ht="25.5">
      <c r="A1703" s="4" t="s">
        <v>3429</v>
      </c>
      <c r="B1703" s="5" t="s">
        <v>3430</v>
      </c>
      <c r="C1703" s="6" t="s">
        <v>31</v>
      </c>
      <c r="D1703" s="7">
        <v>14.24</v>
      </c>
    </row>
    <row r="1704" spans="1:4" ht="25.5">
      <c r="A1704" s="8" t="s">
        <v>3431</v>
      </c>
      <c r="B1704" s="9" t="s">
        <v>3432</v>
      </c>
      <c r="C1704" s="10" t="s">
        <v>31</v>
      </c>
      <c r="D1704" s="11">
        <v>14.66</v>
      </c>
    </row>
    <row r="1705" spans="1:4">
      <c r="A1705" s="4" t="s">
        <v>3433</v>
      </c>
      <c r="B1705" s="5" t="s">
        <v>3434</v>
      </c>
      <c r="C1705" s="6"/>
      <c r="D1705" s="7"/>
    </row>
    <row r="1706" spans="1:4" ht="25.5">
      <c r="A1706" s="8" t="s">
        <v>3435</v>
      </c>
      <c r="B1706" s="9" t="s">
        <v>3436</v>
      </c>
      <c r="C1706" s="10" t="s">
        <v>31</v>
      </c>
      <c r="D1706" s="11">
        <v>23.21</v>
      </c>
    </row>
    <row r="1707" spans="1:4">
      <c r="A1707" s="4" t="s">
        <v>3437</v>
      </c>
      <c r="B1707" s="5" t="s">
        <v>3438</v>
      </c>
      <c r="C1707" s="6"/>
      <c r="D1707" s="7"/>
    </row>
    <row r="1708" spans="1:4">
      <c r="A1708" s="8" t="s">
        <v>3439</v>
      </c>
      <c r="B1708" s="9" t="s">
        <v>3440</v>
      </c>
      <c r="C1708" s="10" t="s">
        <v>198</v>
      </c>
      <c r="D1708" s="11">
        <v>22.47</v>
      </c>
    </row>
    <row r="1709" spans="1:4">
      <c r="A1709" s="4" t="s">
        <v>3441</v>
      </c>
      <c r="B1709" s="5" t="s">
        <v>3442</v>
      </c>
      <c r="C1709" s="6" t="s">
        <v>213</v>
      </c>
      <c r="D1709" s="7">
        <v>5.27</v>
      </c>
    </row>
    <row r="1710" spans="1:4">
      <c r="A1710" s="8" t="s">
        <v>3443</v>
      </c>
      <c r="B1710" s="9" t="s">
        <v>3444</v>
      </c>
      <c r="C1710" s="10" t="s">
        <v>213</v>
      </c>
      <c r="D1710" s="11">
        <v>4.57</v>
      </c>
    </row>
    <row r="1711" spans="1:4">
      <c r="A1711" s="4" t="s">
        <v>3445</v>
      </c>
      <c r="B1711" s="5" t="s">
        <v>3446</v>
      </c>
      <c r="C1711" s="6" t="s">
        <v>213</v>
      </c>
      <c r="D1711" s="7">
        <v>34.35</v>
      </c>
    </row>
    <row r="1712" spans="1:4">
      <c r="A1712" s="8" t="s">
        <v>3447</v>
      </c>
      <c r="B1712" s="9" t="s">
        <v>3448</v>
      </c>
      <c r="C1712" s="10" t="s">
        <v>3449</v>
      </c>
      <c r="D1712" s="11">
        <v>105.49</v>
      </c>
    </row>
    <row r="1713" spans="1:4">
      <c r="A1713" s="4" t="s">
        <v>3450</v>
      </c>
      <c r="B1713" s="5" t="s">
        <v>3451</v>
      </c>
      <c r="C1713" s="6" t="s">
        <v>1388</v>
      </c>
      <c r="D1713" s="7">
        <v>1609.21</v>
      </c>
    </row>
    <row r="1714" spans="1:4">
      <c r="A1714" s="8" t="s">
        <v>3452</v>
      </c>
      <c r="B1714" s="9" t="s">
        <v>3453</v>
      </c>
      <c r="C1714" s="10"/>
      <c r="D1714" s="11"/>
    </row>
    <row r="1715" spans="1:4">
      <c r="A1715" s="4" t="s">
        <v>3454</v>
      </c>
      <c r="B1715" s="5" t="s">
        <v>3455</v>
      </c>
      <c r="C1715" s="6"/>
      <c r="D1715" s="7"/>
    </row>
    <row r="1716" spans="1:4" ht="25.5">
      <c r="A1716" s="8" t="s">
        <v>3456</v>
      </c>
      <c r="B1716" s="9" t="s">
        <v>3457</v>
      </c>
      <c r="C1716" s="10" t="s">
        <v>344</v>
      </c>
      <c r="D1716" s="11">
        <v>29.04</v>
      </c>
    </row>
    <row r="1717" spans="1:4" ht="25.5">
      <c r="A1717" s="4" t="s">
        <v>3458</v>
      </c>
      <c r="B1717" s="5" t="s">
        <v>3459</v>
      </c>
      <c r="C1717" s="6" t="s">
        <v>344</v>
      </c>
      <c r="D1717" s="7">
        <v>17.02</v>
      </c>
    </row>
    <row r="1718" spans="1:4">
      <c r="A1718" s="8" t="s">
        <v>3460</v>
      </c>
      <c r="B1718" s="9" t="s">
        <v>3461</v>
      </c>
      <c r="C1718" s="10"/>
      <c r="D1718" s="11"/>
    </row>
    <row r="1719" spans="1:4" ht="25.5">
      <c r="A1719" s="4" t="s">
        <v>3462</v>
      </c>
      <c r="B1719" s="5" t="s">
        <v>3463</v>
      </c>
      <c r="C1719" s="6" t="s">
        <v>344</v>
      </c>
      <c r="D1719" s="7">
        <v>38.35</v>
      </c>
    </row>
    <row r="1720" spans="1:4" ht="25.5">
      <c r="A1720" s="8" t="s">
        <v>3464</v>
      </c>
      <c r="B1720" s="9" t="s">
        <v>3465</v>
      </c>
      <c r="C1720" s="10" t="s">
        <v>344</v>
      </c>
      <c r="D1720" s="11">
        <v>34.6</v>
      </c>
    </row>
    <row r="1721" spans="1:4" ht="25.5">
      <c r="A1721" s="4" t="s">
        <v>3466</v>
      </c>
      <c r="B1721" s="5" t="s">
        <v>3467</v>
      </c>
      <c r="C1721" s="6" t="s">
        <v>344</v>
      </c>
      <c r="D1721" s="7">
        <v>24.06</v>
      </c>
    </row>
    <row r="1722" spans="1:4" ht="25.5">
      <c r="A1722" s="8" t="s">
        <v>3468</v>
      </c>
      <c r="B1722" s="9" t="s">
        <v>3469</v>
      </c>
      <c r="C1722" s="10" t="s">
        <v>344</v>
      </c>
      <c r="D1722" s="11">
        <v>28.79</v>
      </c>
    </row>
    <row r="1723" spans="1:4">
      <c r="A1723" s="4" t="s">
        <v>3470</v>
      </c>
      <c r="B1723" s="5" t="s">
        <v>3471</v>
      </c>
      <c r="C1723" s="6"/>
      <c r="D1723" s="7"/>
    </row>
    <row r="1724" spans="1:4" ht="25.5">
      <c r="A1724" s="8" t="s">
        <v>3472</v>
      </c>
      <c r="B1724" s="9" t="s">
        <v>3473</v>
      </c>
      <c r="C1724" s="10" t="s">
        <v>344</v>
      </c>
      <c r="D1724" s="11">
        <v>38.31</v>
      </c>
    </row>
    <row r="1725" spans="1:4">
      <c r="A1725" s="4" t="s">
        <v>3474</v>
      </c>
      <c r="B1725" s="5" t="s">
        <v>3475</v>
      </c>
      <c r="C1725" s="6"/>
      <c r="D1725" s="7"/>
    </row>
    <row r="1726" spans="1:4" ht="25.5">
      <c r="A1726" s="8" t="s">
        <v>3476</v>
      </c>
      <c r="B1726" s="9" t="s">
        <v>3477</v>
      </c>
      <c r="C1726" s="10" t="s">
        <v>344</v>
      </c>
      <c r="D1726" s="11">
        <v>4.0599999999999996</v>
      </c>
    </row>
    <row r="1727" spans="1:4">
      <c r="A1727" s="4" t="s">
        <v>3478</v>
      </c>
      <c r="B1727" s="5" t="s">
        <v>3479</v>
      </c>
      <c r="C1727" s="6"/>
      <c r="D1727" s="7"/>
    </row>
    <row r="1728" spans="1:4" ht="38.25">
      <c r="A1728" s="8" t="s">
        <v>3480</v>
      </c>
      <c r="B1728" s="9" t="s">
        <v>3481</v>
      </c>
      <c r="C1728" s="10" t="s">
        <v>344</v>
      </c>
      <c r="D1728" s="11">
        <v>62.25</v>
      </c>
    </row>
    <row r="1729" spans="1:4" ht="25.5">
      <c r="A1729" s="4" t="s">
        <v>3482</v>
      </c>
      <c r="B1729" s="5" t="s">
        <v>3483</v>
      </c>
      <c r="C1729" s="6" t="s">
        <v>344</v>
      </c>
      <c r="D1729" s="7">
        <v>101.44</v>
      </c>
    </row>
    <row r="1730" spans="1:4">
      <c r="A1730" s="8" t="s">
        <v>3484</v>
      </c>
      <c r="B1730" s="9" t="s">
        <v>3485</v>
      </c>
      <c r="C1730" s="10"/>
      <c r="D1730" s="11"/>
    </row>
    <row r="1731" spans="1:4" ht="25.5">
      <c r="A1731" s="4" t="s">
        <v>3486</v>
      </c>
      <c r="B1731" s="5" t="s">
        <v>3487</v>
      </c>
      <c r="C1731" s="6" t="s">
        <v>344</v>
      </c>
      <c r="D1731" s="7">
        <v>23.48</v>
      </c>
    </row>
    <row r="1732" spans="1:4" ht="25.5">
      <c r="A1732" s="8" t="s">
        <v>3488</v>
      </c>
      <c r="B1732" s="9" t="s">
        <v>3489</v>
      </c>
      <c r="C1732" s="10" t="s">
        <v>344</v>
      </c>
      <c r="D1732" s="11">
        <v>53.14</v>
      </c>
    </row>
    <row r="1733" spans="1:4" ht="25.5">
      <c r="A1733" s="4" t="s">
        <v>3490</v>
      </c>
      <c r="B1733" s="5" t="s">
        <v>3491</v>
      </c>
      <c r="C1733" s="6" t="s">
        <v>344</v>
      </c>
      <c r="D1733" s="7">
        <v>61.81</v>
      </c>
    </row>
    <row r="1734" spans="1:4">
      <c r="A1734" s="8" t="s">
        <v>3492</v>
      </c>
      <c r="B1734" s="9" t="s">
        <v>3493</v>
      </c>
      <c r="C1734" s="10"/>
      <c r="D1734" s="11"/>
    </row>
    <row r="1735" spans="1:4">
      <c r="A1735" s="4" t="s">
        <v>3494</v>
      </c>
      <c r="B1735" s="5" t="s">
        <v>3495</v>
      </c>
      <c r="C1735" s="6" t="s">
        <v>344</v>
      </c>
      <c r="D1735" s="7">
        <v>30.79</v>
      </c>
    </row>
    <row r="1736" spans="1:4">
      <c r="A1736" s="8" t="s">
        <v>3496</v>
      </c>
      <c r="B1736" s="9" t="s">
        <v>3497</v>
      </c>
      <c r="C1736" s="10"/>
      <c r="D1736" s="11"/>
    </row>
    <row r="1737" spans="1:4" ht="25.5">
      <c r="A1737" s="4" t="s">
        <v>3498</v>
      </c>
      <c r="B1737" s="5" t="s">
        <v>3499</v>
      </c>
      <c r="C1737" s="6"/>
      <c r="D1737" s="7"/>
    </row>
    <row r="1738" spans="1:4" ht="38.25">
      <c r="A1738" s="8" t="s">
        <v>3500</v>
      </c>
      <c r="B1738" s="9" t="s">
        <v>3501</v>
      </c>
      <c r="C1738" s="10" t="s">
        <v>344</v>
      </c>
      <c r="D1738" s="11">
        <v>21.34</v>
      </c>
    </row>
    <row r="1739" spans="1:4">
      <c r="A1739" s="4" t="s">
        <v>3502</v>
      </c>
      <c r="B1739" s="5" t="s">
        <v>3503</v>
      </c>
      <c r="C1739" s="6" t="s">
        <v>344</v>
      </c>
      <c r="D1739" s="7">
        <v>46.51</v>
      </c>
    </row>
    <row r="1740" spans="1:4" ht="25.5">
      <c r="A1740" s="8" t="s">
        <v>3504</v>
      </c>
      <c r="B1740" s="9" t="s">
        <v>3505</v>
      </c>
      <c r="C1740" s="10" t="s">
        <v>344</v>
      </c>
      <c r="D1740" s="11">
        <v>38.72</v>
      </c>
    </row>
    <row r="1741" spans="1:4">
      <c r="A1741" s="4" t="s">
        <v>3506</v>
      </c>
      <c r="B1741" s="5" t="s">
        <v>3507</v>
      </c>
      <c r="C1741" s="6"/>
      <c r="D1741" s="7"/>
    </row>
    <row r="1742" spans="1:4" ht="25.5">
      <c r="A1742" s="8" t="s">
        <v>3508</v>
      </c>
      <c r="B1742" s="9" t="s">
        <v>3509</v>
      </c>
      <c r="C1742" s="10" t="s">
        <v>344</v>
      </c>
      <c r="D1742" s="11">
        <v>27.19</v>
      </c>
    </row>
    <row r="1743" spans="1:4" ht="25.5">
      <c r="A1743" s="4" t="s">
        <v>3510</v>
      </c>
      <c r="B1743" s="5" t="s">
        <v>3511</v>
      </c>
      <c r="C1743" s="6" t="s">
        <v>344</v>
      </c>
      <c r="D1743" s="7">
        <v>7.46</v>
      </c>
    </row>
    <row r="1744" spans="1:4">
      <c r="A1744" s="8" t="s">
        <v>3512</v>
      </c>
      <c r="B1744" s="9" t="s">
        <v>3479</v>
      </c>
      <c r="C1744" s="10"/>
      <c r="D1744" s="11"/>
    </row>
    <row r="1745" spans="1:4" ht="25.5">
      <c r="A1745" s="4" t="s">
        <v>3513</v>
      </c>
      <c r="B1745" s="5" t="s">
        <v>3514</v>
      </c>
      <c r="C1745" s="6" t="s">
        <v>344</v>
      </c>
      <c r="D1745" s="7">
        <v>64.959999999999994</v>
      </c>
    </row>
    <row r="1746" spans="1:4" ht="25.5">
      <c r="A1746" s="8" t="s">
        <v>3515</v>
      </c>
      <c r="B1746" s="9" t="s">
        <v>3516</v>
      </c>
      <c r="C1746" s="10" t="s">
        <v>344</v>
      </c>
      <c r="D1746" s="11">
        <v>44.71</v>
      </c>
    </row>
    <row r="1747" spans="1:4" ht="38.25">
      <c r="A1747" s="4" t="s">
        <v>3517</v>
      </c>
      <c r="B1747" s="5" t="s">
        <v>3518</v>
      </c>
      <c r="C1747" s="6" t="s">
        <v>344</v>
      </c>
      <c r="D1747" s="7">
        <v>79.17</v>
      </c>
    </row>
    <row r="1748" spans="1:4" ht="25.5">
      <c r="A1748" s="8" t="s">
        <v>3519</v>
      </c>
      <c r="B1748" s="9" t="s">
        <v>3520</v>
      </c>
      <c r="C1748" s="10" t="s">
        <v>344</v>
      </c>
      <c r="D1748" s="11">
        <v>86.89</v>
      </c>
    </row>
    <row r="1749" spans="1:4">
      <c r="A1749" s="4" t="s">
        <v>3521</v>
      </c>
      <c r="B1749" s="5" t="s">
        <v>3522</v>
      </c>
      <c r="C1749" s="6"/>
      <c r="D1749" s="7"/>
    </row>
    <row r="1750" spans="1:4" ht="25.5">
      <c r="A1750" s="8" t="s">
        <v>3523</v>
      </c>
      <c r="B1750" s="9" t="s">
        <v>3524</v>
      </c>
      <c r="C1750" s="10" t="s">
        <v>344</v>
      </c>
      <c r="D1750" s="11">
        <v>45.72</v>
      </c>
    </row>
    <row r="1751" spans="1:4" ht="25.5">
      <c r="A1751" s="4" t="s">
        <v>3525</v>
      </c>
      <c r="B1751" s="5" t="s">
        <v>3526</v>
      </c>
      <c r="C1751" s="6" t="s">
        <v>344</v>
      </c>
      <c r="D1751" s="7">
        <v>58.15</v>
      </c>
    </row>
    <row r="1752" spans="1:4">
      <c r="A1752" s="8" t="s">
        <v>3527</v>
      </c>
      <c r="B1752" s="9" t="s">
        <v>3528</v>
      </c>
      <c r="C1752" s="10"/>
      <c r="D1752" s="11"/>
    </row>
    <row r="1753" spans="1:4">
      <c r="A1753" s="4" t="s">
        <v>3529</v>
      </c>
      <c r="B1753" s="5" t="s">
        <v>3530</v>
      </c>
      <c r="C1753" s="6" t="s">
        <v>344</v>
      </c>
      <c r="D1753" s="7">
        <v>27.19</v>
      </c>
    </row>
    <row r="1754" spans="1:4" ht="38.25">
      <c r="A1754" s="8" t="s">
        <v>3531</v>
      </c>
      <c r="B1754" s="9" t="s">
        <v>3532</v>
      </c>
      <c r="C1754" s="10"/>
      <c r="D1754" s="11"/>
    </row>
    <row r="1755" spans="1:4" ht="25.5">
      <c r="A1755" s="4" t="s">
        <v>3533</v>
      </c>
      <c r="B1755" s="5" t="s">
        <v>3534</v>
      </c>
      <c r="C1755" s="6" t="s">
        <v>344</v>
      </c>
      <c r="D1755" s="7">
        <v>6.88</v>
      </c>
    </row>
    <row r="1756" spans="1:4" ht="25.5">
      <c r="A1756" s="8" t="s">
        <v>3535</v>
      </c>
      <c r="B1756" s="9" t="s">
        <v>3536</v>
      </c>
      <c r="C1756" s="10" t="s">
        <v>344</v>
      </c>
      <c r="D1756" s="11">
        <v>62.01</v>
      </c>
    </row>
    <row r="1757" spans="1:4">
      <c r="A1757" s="4" t="s">
        <v>3537</v>
      </c>
      <c r="B1757" s="5" t="s">
        <v>3538</v>
      </c>
      <c r="C1757" s="6" t="s">
        <v>344</v>
      </c>
      <c r="D1757" s="7">
        <v>17.64</v>
      </c>
    </row>
    <row r="1758" spans="1:4" ht="25.5">
      <c r="A1758" s="8" t="s">
        <v>3539</v>
      </c>
      <c r="B1758" s="9" t="s">
        <v>3540</v>
      </c>
      <c r="C1758" s="10" t="s">
        <v>31</v>
      </c>
      <c r="D1758" s="11">
        <v>13.57</v>
      </c>
    </row>
    <row r="1759" spans="1:4">
      <c r="A1759" s="4" t="s">
        <v>3541</v>
      </c>
      <c r="B1759" s="5" t="s">
        <v>3542</v>
      </c>
      <c r="C1759" s="6"/>
      <c r="D1759" s="7"/>
    </row>
    <row r="1760" spans="1:4">
      <c r="A1760" s="8" t="s">
        <v>3543</v>
      </c>
      <c r="B1760" s="9" t="s">
        <v>3544</v>
      </c>
      <c r="C1760" s="10"/>
      <c r="D1760" s="11"/>
    </row>
    <row r="1761" spans="1:4" ht="25.5">
      <c r="A1761" s="4" t="s">
        <v>3545</v>
      </c>
      <c r="B1761" s="5" t="s">
        <v>3546</v>
      </c>
      <c r="C1761" s="6" t="s">
        <v>344</v>
      </c>
      <c r="D1761" s="7">
        <v>20.82</v>
      </c>
    </row>
    <row r="1762" spans="1:4" ht="25.5">
      <c r="A1762" s="8" t="s">
        <v>3547</v>
      </c>
      <c r="B1762" s="9" t="s">
        <v>3548</v>
      </c>
      <c r="C1762" s="10" t="s">
        <v>344</v>
      </c>
      <c r="D1762" s="11">
        <v>40.25</v>
      </c>
    </row>
    <row r="1763" spans="1:4">
      <c r="A1763" s="4" t="s">
        <v>3549</v>
      </c>
      <c r="B1763" s="5" t="s">
        <v>3550</v>
      </c>
      <c r="C1763" s="6"/>
      <c r="D1763" s="7"/>
    </row>
    <row r="1764" spans="1:4" ht="25.5">
      <c r="A1764" s="8" t="s">
        <v>3551</v>
      </c>
      <c r="B1764" s="9" t="s">
        <v>3552</v>
      </c>
      <c r="C1764" s="10" t="s">
        <v>3449</v>
      </c>
      <c r="D1764" s="11">
        <v>74.8</v>
      </c>
    </row>
    <row r="1765" spans="1:4">
      <c r="A1765" s="4" t="s">
        <v>3553</v>
      </c>
      <c r="B1765" s="5" t="s">
        <v>3554</v>
      </c>
      <c r="C1765" s="6"/>
      <c r="D1765" s="7"/>
    </row>
    <row r="1766" spans="1:4" ht="25.5">
      <c r="A1766" s="8" t="s">
        <v>3555</v>
      </c>
      <c r="B1766" s="9" t="s">
        <v>3556</v>
      </c>
      <c r="C1766" s="10" t="s">
        <v>31</v>
      </c>
      <c r="D1766" s="11">
        <v>31.79</v>
      </c>
    </row>
    <row r="1767" spans="1:4">
      <c r="A1767" s="4" t="s">
        <v>3557</v>
      </c>
      <c r="B1767" s="5" t="s">
        <v>3558</v>
      </c>
      <c r="C1767" s="6"/>
      <c r="D1767" s="7"/>
    </row>
    <row r="1768" spans="1:4" ht="25.5">
      <c r="A1768" s="8" t="s">
        <v>3559</v>
      </c>
      <c r="B1768" s="9" t="s">
        <v>3560</v>
      </c>
      <c r="C1768" s="10" t="s">
        <v>344</v>
      </c>
      <c r="D1768" s="11">
        <v>106.35</v>
      </c>
    </row>
    <row r="1769" spans="1:4">
      <c r="A1769" s="4" t="s">
        <v>3561</v>
      </c>
      <c r="B1769" s="5" t="s">
        <v>3562</v>
      </c>
      <c r="C1769" s="6"/>
      <c r="D1769" s="7"/>
    </row>
    <row r="1770" spans="1:4" ht="25.5">
      <c r="A1770" s="8" t="s">
        <v>3563</v>
      </c>
      <c r="B1770" s="9" t="s">
        <v>3564</v>
      </c>
      <c r="C1770" s="10" t="s">
        <v>344</v>
      </c>
      <c r="D1770" s="11">
        <v>24.17</v>
      </c>
    </row>
    <row r="1771" spans="1:4" ht="25.5">
      <c r="A1771" s="4" t="s">
        <v>3565</v>
      </c>
      <c r="B1771" s="5" t="s">
        <v>3566</v>
      </c>
      <c r="C1771" s="6" t="s">
        <v>344</v>
      </c>
      <c r="D1771" s="7">
        <v>15.03</v>
      </c>
    </row>
    <row r="1772" spans="1:4" ht="25.5">
      <c r="A1772" s="8" t="s">
        <v>3567</v>
      </c>
      <c r="B1772" s="9" t="s">
        <v>3568</v>
      </c>
      <c r="C1772" s="10" t="s">
        <v>344</v>
      </c>
      <c r="D1772" s="11">
        <v>21.48</v>
      </c>
    </row>
    <row r="1773" spans="1:4" ht="25.5">
      <c r="A1773" s="4" t="s">
        <v>3569</v>
      </c>
      <c r="B1773" s="5" t="s">
        <v>3570</v>
      </c>
      <c r="C1773" s="6" t="s">
        <v>344</v>
      </c>
      <c r="D1773" s="7">
        <v>18.350000000000001</v>
      </c>
    </row>
    <row r="1774" spans="1:4" ht="25.5">
      <c r="A1774" s="8" t="s">
        <v>3571</v>
      </c>
      <c r="B1774" s="9" t="s">
        <v>3572</v>
      </c>
      <c r="C1774" s="10" t="s">
        <v>344</v>
      </c>
      <c r="D1774" s="11">
        <v>22.46</v>
      </c>
    </row>
    <row r="1775" spans="1:4" ht="25.5">
      <c r="A1775" s="4" t="s">
        <v>3573</v>
      </c>
      <c r="B1775" s="5" t="s">
        <v>3574</v>
      </c>
      <c r="C1775" s="6" t="s">
        <v>344</v>
      </c>
      <c r="D1775" s="7">
        <v>24.94</v>
      </c>
    </row>
    <row r="1776" spans="1:4" ht="25.5">
      <c r="A1776" s="8" t="s">
        <v>3575</v>
      </c>
      <c r="B1776" s="9" t="s">
        <v>3576</v>
      </c>
      <c r="C1776" s="10" t="s">
        <v>344</v>
      </c>
      <c r="D1776" s="11">
        <v>27.43</v>
      </c>
    </row>
    <row r="1777" spans="1:4" ht="25.5">
      <c r="A1777" s="4" t="s">
        <v>3577</v>
      </c>
      <c r="B1777" s="5" t="s">
        <v>3578</v>
      </c>
      <c r="C1777" s="6" t="s">
        <v>344</v>
      </c>
      <c r="D1777" s="7">
        <v>20.02</v>
      </c>
    </row>
    <row r="1778" spans="1:4" ht="25.5">
      <c r="A1778" s="8" t="s">
        <v>3579</v>
      </c>
      <c r="B1778" s="9" t="s">
        <v>3580</v>
      </c>
      <c r="C1778" s="10" t="s">
        <v>344</v>
      </c>
      <c r="D1778" s="11">
        <v>18.350000000000001</v>
      </c>
    </row>
    <row r="1779" spans="1:4" ht="25.5">
      <c r="A1779" s="4" t="s">
        <v>3581</v>
      </c>
      <c r="B1779" s="5" t="s">
        <v>3582</v>
      </c>
      <c r="C1779" s="6" t="s">
        <v>344</v>
      </c>
      <c r="D1779" s="7">
        <v>30.66</v>
      </c>
    </row>
    <row r="1780" spans="1:4" ht="25.5">
      <c r="A1780" s="8" t="s">
        <v>3583</v>
      </c>
      <c r="B1780" s="9" t="s">
        <v>3584</v>
      </c>
      <c r="C1780" s="10" t="s">
        <v>344</v>
      </c>
      <c r="D1780" s="11">
        <v>20.29</v>
      </c>
    </row>
    <row r="1781" spans="1:4">
      <c r="A1781" s="4" t="s">
        <v>3585</v>
      </c>
      <c r="B1781" s="5" t="s">
        <v>3586</v>
      </c>
      <c r="C1781" s="6"/>
      <c r="D1781" s="7"/>
    </row>
    <row r="1782" spans="1:4">
      <c r="A1782" s="8" t="s">
        <v>3587</v>
      </c>
      <c r="B1782" s="9" t="s">
        <v>3588</v>
      </c>
      <c r="C1782" s="10"/>
      <c r="D1782" s="11"/>
    </row>
    <row r="1783" spans="1:4" ht="25.5">
      <c r="A1783" s="4" t="s">
        <v>3589</v>
      </c>
      <c r="B1783" s="5" t="s">
        <v>3590</v>
      </c>
      <c r="C1783" s="6" t="s">
        <v>31</v>
      </c>
      <c r="D1783" s="7">
        <v>20.64</v>
      </c>
    </row>
    <row r="1784" spans="1:4" ht="25.5">
      <c r="A1784" s="8" t="s">
        <v>3591</v>
      </c>
      <c r="B1784" s="9" t="s">
        <v>3592</v>
      </c>
      <c r="C1784" s="10" t="s">
        <v>31</v>
      </c>
      <c r="D1784" s="11">
        <v>22.77</v>
      </c>
    </row>
    <row r="1785" spans="1:4" ht="25.5">
      <c r="A1785" s="4" t="s">
        <v>3593</v>
      </c>
      <c r="B1785" s="5" t="s">
        <v>3594</v>
      </c>
      <c r="C1785" s="6" t="s">
        <v>31</v>
      </c>
      <c r="D1785" s="7">
        <v>41.83</v>
      </c>
    </row>
    <row r="1786" spans="1:4" ht="25.5">
      <c r="A1786" s="8" t="s">
        <v>3595</v>
      </c>
      <c r="B1786" s="9" t="s">
        <v>3596</v>
      </c>
      <c r="C1786" s="10" t="s">
        <v>31</v>
      </c>
      <c r="D1786" s="11">
        <v>54.5</v>
      </c>
    </row>
    <row r="1787" spans="1:4" ht="25.5">
      <c r="A1787" s="4" t="s">
        <v>3597</v>
      </c>
      <c r="B1787" s="5" t="s">
        <v>3598</v>
      </c>
      <c r="C1787" s="6" t="s">
        <v>31</v>
      </c>
      <c r="D1787" s="7">
        <v>19.600000000000001</v>
      </c>
    </row>
    <row r="1788" spans="1:4" ht="25.5">
      <c r="A1788" s="8" t="s">
        <v>3599</v>
      </c>
      <c r="B1788" s="9" t="s">
        <v>3600</v>
      </c>
      <c r="C1788" s="10" t="s">
        <v>31</v>
      </c>
      <c r="D1788" s="11">
        <v>20.47</v>
      </c>
    </row>
    <row r="1789" spans="1:4" ht="25.5">
      <c r="A1789" s="4" t="s">
        <v>3601</v>
      </c>
      <c r="B1789" s="5" t="s">
        <v>3602</v>
      </c>
      <c r="C1789" s="6" t="s">
        <v>31</v>
      </c>
      <c r="D1789" s="7">
        <v>33.92</v>
      </c>
    </row>
    <row r="1790" spans="1:4" ht="25.5">
      <c r="A1790" s="8" t="s">
        <v>3603</v>
      </c>
      <c r="B1790" s="9" t="s">
        <v>3604</v>
      </c>
      <c r="C1790" s="10" t="s">
        <v>31</v>
      </c>
      <c r="D1790" s="11">
        <v>37.39</v>
      </c>
    </row>
    <row r="1791" spans="1:4" ht="25.5">
      <c r="A1791" s="4" t="s">
        <v>3605</v>
      </c>
      <c r="B1791" s="5" t="s">
        <v>3606</v>
      </c>
      <c r="C1791" s="6" t="s">
        <v>31</v>
      </c>
      <c r="D1791" s="7">
        <v>51.54</v>
      </c>
    </row>
    <row r="1792" spans="1:4" ht="25.5">
      <c r="A1792" s="8" t="s">
        <v>3607</v>
      </c>
      <c r="B1792" s="9" t="s">
        <v>3608</v>
      </c>
      <c r="C1792" s="10" t="s">
        <v>31</v>
      </c>
      <c r="D1792" s="11">
        <v>59.86</v>
      </c>
    </row>
    <row r="1793" spans="1:4" ht="38.25">
      <c r="A1793" s="4" t="s">
        <v>3609</v>
      </c>
      <c r="B1793" s="5" t="s">
        <v>3610</v>
      </c>
      <c r="C1793" s="6" t="s">
        <v>31</v>
      </c>
      <c r="D1793" s="7">
        <v>11.1</v>
      </c>
    </row>
    <row r="1794" spans="1:4" ht="38.25">
      <c r="A1794" s="8" t="s">
        <v>3611</v>
      </c>
      <c r="B1794" s="9" t="s">
        <v>3612</v>
      </c>
      <c r="C1794" s="10" t="s">
        <v>31</v>
      </c>
      <c r="D1794" s="11">
        <v>18.2</v>
      </c>
    </row>
    <row r="1795" spans="1:4" ht="25.5">
      <c r="A1795" s="4" t="s">
        <v>3613</v>
      </c>
      <c r="B1795" s="5" t="s">
        <v>3614</v>
      </c>
      <c r="C1795" s="6" t="s">
        <v>31</v>
      </c>
      <c r="D1795" s="7">
        <v>4.09</v>
      </c>
    </row>
    <row r="1796" spans="1:4" ht="25.5">
      <c r="A1796" s="8" t="s">
        <v>3615</v>
      </c>
      <c r="B1796" s="9" t="s">
        <v>3616</v>
      </c>
      <c r="C1796" s="10" t="s">
        <v>31</v>
      </c>
      <c r="D1796" s="11">
        <v>4.99</v>
      </c>
    </row>
    <row r="1797" spans="1:4" ht="25.5">
      <c r="A1797" s="4" t="s">
        <v>3617</v>
      </c>
      <c r="B1797" s="5" t="s">
        <v>3618</v>
      </c>
      <c r="C1797" s="6" t="s">
        <v>31</v>
      </c>
      <c r="D1797" s="7">
        <v>6.33</v>
      </c>
    </row>
    <row r="1798" spans="1:4" ht="25.5">
      <c r="A1798" s="8" t="s">
        <v>3619</v>
      </c>
      <c r="B1798" s="9" t="s">
        <v>3620</v>
      </c>
      <c r="C1798" s="10" t="s">
        <v>31</v>
      </c>
      <c r="D1798" s="11">
        <v>8.73</v>
      </c>
    </row>
    <row r="1799" spans="1:4" ht="25.5">
      <c r="A1799" s="4" t="s">
        <v>3621</v>
      </c>
      <c r="B1799" s="5" t="s">
        <v>3622</v>
      </c>
      <c r="C1799" s="6" t="s">
        <v>31</v>
      </c>
      <c r="D1799" s="7">
        <v>11.45</v>
      </c>
    </row>
    <row r="1800" spans="1:4" ht="25.5">
      <c r="A1800" s="8" t="s">
        <v>3623</v>
      </c>
      <c r="B1800" s="9" t="s">
        <v>3624</v>
      </c>
      <c r="C1800" s="10" t="s">
        <v>31</v>
      </c>
      <c r="D1800" s="11">
        <v>10.74</v>
      </c>
    </row>
    <row r="1801" spans="1:4" ht="25.5">
      <c r="A1801" s="4" t="s">
        <v>3625</v>
      </c>
      <c r="B1801" s="5" t="s">
        <v>3626</v>
      </c>
      <c r="C1801" s="6" t="s">
        <v>31</v>
      </c>
      <c r="D1801" s="7">
        <v>18.47</v>
      </c>
    </row>
    <row r="1802" spans="1:4">
      <c r="A1802" s="8" t="s">
        <v>3627</v>
      </c>
      <c r="B1802" s="9" t="s">
        <v>3628</v>
      </c>
      <c r="C1802" s="10"/>
      <c r="D1802" s="11"/>
    </row>
    <row r="1803" spans="1:4" ht="25.5">
      <c r="A1803" s="4" t="s">
        <v>3629</v>
      </c>
      <c r="B1803" s="5" t="s">
        <v>3630</v>
      </c>
      <c r="C1803" s="6" t="s">
        <v>31</v>
      </c>
      <c r="D1803" s="7">
        <v>23.46</v>
      </c>
    </row>
    <row r="1804" spans="1:4" ht="25.5">
      <c r="A1804" s="8" t="s">
        <v>3631</v>
      </c>
      <c r="B1804" s="9" t="s">
        <v>3632</v>
      </c>
      <c r="C1804" s="10" t="s">
        <v>31</v>
      </c>
      <c r="D1804" s="11">
        <v>37.69</v>
      </c>
    </row>
    <row r="1805" spans="1:4">
      <c r="A1805" s="4" t="s">
        <v>3633</v>
      </c>
      <c r="B1805" s="5" t="s">
        <v>3634</v>
      </c>
      <c r="C1805" s="6"/>
      <c r="D1805" s="7"/>
    </row>
    <row r="1806" spans="1:4" ht="25.5">
      <c r="A1806" s="8" t="s">
        <v>3635</v>
      </c>
      <c r="B1806" s="9" t="s">
        <v>3636</v>
      </c>
      <c r="C1806" s="10" t="s">
        <v>31</v>
      </c>
      <c r="D1806" s="11">
        <v>12.82</v>
      </c>
    </row>
    <row r="1807" spans="1:4" ht="25.5">
      <c r="A1807" s="4" t="s">
        <v>3637</v>
      </c>
      <c r="B1807" s="5" t="s">
        <v>3638</v>
      </c>
      <c r="C1807" s="6" t="s">
        <v>31</v>
      </c>
      <c r="D1807" s="7">
        <v>19.149999999999999</v>
      </c>
    </row>
    <row r="1808" spans="1:4" ht="25.5">
      <c r="A1808" s="8" t="s">
        <v>3639</v>
      </c>
      <c r="B1808" s="9" t="s">
        <v>3640</v>
      </c>
      <c r="C1808" s="10" t="s">
        <v>31</v>
      </c>
      <c r="D1808" s="11">
        <v>36.75</v>
      </c>
    </row>
    <row r="1809" spans="1:4" ht="25.5">
      <c r="A1809" s="4" t="s">
        <v>3641</v>
      </c>
      <c r="B1809" s="5" t="s">
        <v>3642</v>
      </c>
      <c r="C1809" s="6" t="s">
        <v>31</v>
      </c>
      <c r="D1809" s="7">
        <v>5.62</v>
      </c>
    </row>
    <row r="1810" spans="1:4" ht="25.5">
      <c r="A1810" s="8" t="s">
        <v>3643</v>
      </c>
      <c r="B1810" s="9" t="s">
        <v>3644</v>
      </c>
      <c r="C1810" s="10" t="s">
        <v>31</v>
      </c>
      <c r="D1810" s="11">
        <v>7.81</v>
      </c>
    </row>
    <row r="1811" spans="1:4" ht="25.5">
      <c r="A1811" s="4" t="s">
        <v>3645</v>
      </c>
      <c r="B1811" s="5" t="s">
        <v>3646</v>
      </c>
      <c r="C1811" s="6" t="s">
        <v>31</v>
      </c>
      <c r="D1811" s="7">
        <v>9.9499999999999993</v>
      </c>
    </row>
    <row r="1812" spans="1:4" ht="25.5">
      <c r="A1812" s="8" t="s">
        <v>3647</v>
      </c>
      <c r="B1812" s="9" t="s">
        <v>3648</v>
      </c>
      <c r="C1812" s="10" t="s">
        <v>31</v>
      </c>
      <c r="D1812" s="11">
        <v>11.23</v>
      </c>
    </row>
    <row r="1813" spans="1:4" ht="25.5">
      <c r="A1813" s="4" t="s">
        <v>3649</v>
      </c>
      <c r="B1813" s="5" t="s">
        <v>3650</v>
      </c>
      <c r="C1813" s="6" t="s">
        <v>31</v>
      </c>
      <c r="D1813" s="7">
        <v>15.15</v>
      </c>
    </row>
    <row r="1814" spans="1:4" ht="25.5">
      <c r="A1814" s="8" t="s">
        <v>3651</v>
      </c>
      <c r="B1814" s="9" t="s">
        <v>3652</v>
      </c>
      <c r="C1814" s="10" t="s">
        <v>31</v>
      </c>
      <c r="D1814" s="11">
        <v>18.45</v>
      </c>
    </row>
    <row r="1815" spans="1:4" ht="25.5">
      <c r="A1815" s="4" t="s">
        <v>3653</v>
      </c>
      <c r="B1815" s="5" t="s">
        <v>3654</v>
      </c>
      <c r="C1815" s="6" t="s">
        <v>31</v>
      </c>
      <c r="D1815" s="7">
        <v>26.4</v>
      </c>
    </row>
    <row r="1816" spans="1:4">
      <c r="A1816" s="8" t="s">
        <v>3655</v>
      </c>
      <c r="B1816" s="9" t="s">
        <v>3656</v>
      </c>
      <c r="C1816" s="10"/>
      <c r="D1816" s="11"/>
    </row>
    <row r="1817" spans="1:4" ht="25.5">
      <c r="A1817" s="4" t="s">
        <v>3657</v>
      </c>
      <c r="B1817" s="5" t="s">
        <v>3658</v>
      </c>
      <c r="C1817" s="6" t="s">
        <v>198</v>
      </c>
      <c r="D1817" s="7">
        <v>10.92</v>
      </c>
    </row>
    <row r="1818" spans="1:4" ht="25.5">
      <c r="A1818" s="8" t="s">
        <v>3659</v>
      </c>
      <c r="B1818" s="9" t="s">
        <v>3660</v>
      </c>
      <c r="C1818" s="10" t="s">
        <v>198</v>
      </c>
      <c r="D1818" s="11">
        <v>11.46</v>
      </c>
    </row>
    <row r="1819" spans="1:4" ht="25.5">
      <c r="A1819" s="4" t="s">
        <v>3661</v>
      </c>
      <c r="B1819" s="5" t="s">
        <v>3662</v>
      </c>
      <c r="C1819" s="6" t="s">
        <v>198</v>
      </c>
      <c r="D1819" s="7">
        <v>12.34</v>
      </c>
    </row>
    <row r="1820" spans="1:4" ht="25.5">
      <c r="A1820" s="8" t="s">
        <v>3663</v>
      </c>
      <c r="B1820" s="9" t="s">
        <v>3664</v>
      </c>
      <c r="C1820" s="10" t="s">
        <v>198</v>
      </c>
      <c r="D1820" s="11">
        <v>12.34</v>
      </c>
    </row>
    <row r="1821" spans="1:4" ht="25.5">
      <c r="A1821" s="4" t="s">
        <v>3665</v>
      </c>
      <c r="B1821" s="5" t="s">
        <v>3666</v>
      </c>
      <c r="C1821" s="6" t="s">
        <v>198</v>
      </c>
      <c r="D1821" s="7">
        <v>16.34</v>
      </c>
    </row>
    <row r="1822" spans="1:4" ht="25.5">
      <c r="A1822" s="8" t="s">
        <v>3667</v>
      </c>
      <c r="B1822" s="9" t="s">
        <v>3668</v>
      </c>
      <c r="C1822" s="10" t="s">
        <v>198</v>
      </c>
      <c r="D1822" s="11">
        <v>16.34</v>
      </c>
    </row>
    <row r="1823" spans="1:4" ht="25.5">
      <c r="A1823" s="4" t="s">
        <v>3669</v>
      </c>
      <c r="B1823" s="5" t="s">
        <v>3670</v>
      </c>
      <c r="C1823" s="6" t="s">
        <v>198</v>
      </c>
      <c r="D1823" s="7">
        <v>18.12</v>
      </c>
    </row>
    <row r="1824" spans="1:4" ht="25.5">
      <c r="A1824" s="8" t="s">
        <v>3671</v>
      </c>
      <c r="B1824" s="9" t="s">
        <v>3672</v>
      </c>
      <c r="C1824" s="10" t="s">
        <v>198</v>
      </c>
      <c r="D1824" s="11">
        <v>23.18</v>
      </c>
    </row>
    <row r="1825" spans="1:4" ht="25.5">
      <c r="A1825" s="4" t="s">
        <v>3673</v>
      </c>
      <c r="B1825" s="5" t="s">
        <v>3674</v>
      </c>
      <c r="C1825" s="6" t="s">
        <v>198</v>
      </c>
      <c r="D1825" s="7">
        <v>23.18</v>
      </c>
    </row>
    <row r="1826" spans="1:4" ht="25.5">
      <c r="A1826" s="8" t="s">
        <v>3675</v>
      </c>
      <c r="B1826" s="9" t="s">
        <v>3676</v>
      </c>
      <c r="C1826" s="10" t="s">
        <v>198</v>
      </c>
      <c r="D1826" s="11">
        <v>23.18</v>
      </c>
    </row>
    <row r="1827" spans="1:4" ht="25.5">
      <c r="A1827" s="4" t="s">
        <v>3677</v>
      </c>
      <c r="B1827" s="5" t="s">
        <v>3678</v>
      </c>
      <c r="C1827" s="6" t="s">
        <v>198</v>
      </c>
      <c r="D1827" s="7">
        <v>29.42</v>
      </c>
    </row>
    <row r="1828" spans="1:4" ht="25.5">
      <c r="A1828" s="8" t="s">
        <v>3679</v>
      </c>
      <c r="B1828" s="9" t="s">
        <v>3680</v>
      </c>
      <c r="C1828" s="10" t="s">
        <v>198</v>
      </c>
      <c r="D1828" s="11">
        <v>26.02</v>
      </c>
    </row>
    <row r="1829" spans="1:4" ht="25.5">
      <c r="A1829" s="4" t="s">
        <v>3681</v>
      </c>
      <c r="B1829" s="5" t="s">
        <v>3682</v>
      </c>
      <c r="C1829" s="6" t="s">
        <v>198</v>
      </c>
      <c r="D1829" s="7">
        <v>8.42</v>
      </c>
    </row>
    <row r="1830" spans="1:4" ht="25.5">
      <c r="A1830" s="8" t="s">
        <v>3683</v>
      </c>
      <c r="B1830" s="9" t="s">
        <v>3684</v>
      </c>
      <c r="C1830" s="10" t="s">
        <v>198</v>
      </c>
      <c r="D1830" s="11">
        <v>8.9499999999999993</v>
      </c>
    </row>
    <row r="1831" spans="1:4">
      <c r="A1831" s="4" t="s">
        <v>3685</v>
      </c>
      <c r="B1831" s="5" t="s">
        <v>3686</v>
      </c>
      <c r="C1831" s="6"/>
      <c r="D1831" s="7"/>
    </row>
    <row r="1832" spans="1:4" ht="25.5">
      <c r="A1832" s="8" t="s">
        <v>3687</v>
      </c>
      <c r="B1832" s="9" t="s">
        <v>3688</v>
      </c>
      <c r="C1832" s="10" t="s">
        <v>198</v>
      </c>
      <c r="D1832" s="11">
        <v>26.15</v>
      </c>
    </row>
    <row r="1833" spans="1:4" ht="25.5">
      <c r="A1833" s="4" t="s">
        <v>3689</v>
      </c>
      <c r="B1833" s="5" t="s">
        <v>3690</v>
      </c>
      <c r="C1833" s="6" t="s">
        <v>198</v>
      </c>
      <c r="D1833" s="7">
        <v>39.89</v>
      </c>
    </row>
    <row r="1834" spans="1:4" ht="25.5">
      <c r="A1834" s="8" t="s">
        <v>3691</v>
      </c>
      <c r="B1834" s="9" t="s">
        <v>3692</v>
      </c>
      <c r="C1834" s="10" t="s">
        <v>198</v>
      </c>
      <c r="D1834" s="11">
        <v>48.02</v>
      </c>
    </row>
    <row r="1835" spans="1:4" ht="25.5">
      <c r="A1835" s="4" t="s">
        <v>3693</v>
      </c>
      <c r="B1835" s="5" t="s">
        <v>3694</v>
      </c>
      <c r="C1835" s="6" t="s">
        <v>198</v>
      </c>
      <c r="D1835" s="7">
        <v>16.38</v>
      </c>
    </row>
    <row r="1836" spans="1:4" ht="25.5">
      <c r="A1836" s="8" t="s">
        <v>3695</v>
      </c>
      <c r="B1836" s="9" t="s">
        <v>3696</v>
      </c>
      <c r="C1836" s="10" t="s">
        <v>198</v>
      </c>
      <c r="D1836" s="11">
        <v>8.5399999999999991</v>
      </c>
    </row>
    <row r="1837" spans="1:4">
      <c r="A1837" s="4" t="s">
        <v>3697</v>
      </c>
      <c r="B1837" s="5" t="s">
        <v>3698</v>
      </c>
      <c r="C1837" s="6"/>
      <c r="D1837" s="7"/>
    </row>
    <row r="1838" spans="1:4">
      <c r="A1838" s="8" t="s">
        <v>3699</v>
      </c>
      <c r="B1838" s="9" t="s">
        <v>3700</v>
      </c>
      <c r="C1838" s="10" t="s">
        <v>31</v>
      </c>
      <c r="D1838" s="11">
        <v>7</v>
      </c>
    </row>
    <row r="1839" spans="1:4">
      <c r="A1839" s="4" t="s">
        <v>3701</v>
      </c>
      <c r="B1839" s="5" t="s">
        <v>3702</v>
      </c>
      <c r="C1839" s="6" t="s">
        <v>31</v>
      </c>
      <c r="D1839" s="7">
        <v>5.12</v>
      </c>
    </row>
    <row r="1840" spans="1:4">
      <c r="A1840" s="8" t="s">
        <v>3703</v>
      </c>
      <c r="B1840" s="9" t="s">
        <v>3704</v>
      </c>
      <c r="C1840" s="10" t="s">
        <v>31</v>
      </c>
      <c r="D1840" s="11">
        <v>6.45</v>
      </c>
    </row>
    <row r="1841" spans="1:4">
      <c r="A1841" s="4" t="s">
        <v>3705</v>
      </c>
      <c r="B1841" s="5" t="s">
        <v>3706</v>
      </c>
      <c r="C1841" s="6" t="s">
        <v>31</v>
      </c>
      <c r="D1841" s="7">
        <v>9.42</v>
      </c>
    </row>
    <row r="1842" spans="1:4">
      <c r="A1842" s="8" t="s">
        <v>3707</v>
      </c>
      <c r="B1842" s="9" t="s">
        <v>3708</v>
      </c>
      <c r="C1842" s="10" t="s">
        <v>31</v>
      </c>
      <c r="D1842" s="11">
        <v>13.65</v>
      </c>
    </row>
    <row r="1843" spans="1:4">
      <c r="A1843" s="4" t="s">
        <v>3709</v>
      </c>
      <c r="B1843" s="5" t="s">
        <v>3710</v>
      </c>
      <c r="C1843" s="6" t="s">
        <v>31</v>
      </c>
      <c r="D1843" s="7">
        <v>18.13</v>
      </c>
    </row>
    <row r="1844" spans="1:4">
      <c r="A1844" s="8" t="s">
        <v>3711</v>
      </c>
      <c r="B1844" s="9" t="s">
        <v>3712</v>
      </c>
      <c r="C1844" s="10" t="s">
        <v>31</v>
      </c>
      <c r="D1844" s="11">
        <v>25.76</v>
      </c>
    </row>
    <row r="1845" spans="1:4">
      <c r="A1845" s="4" t="s">
        <v>3713</v>
      </c>
      <c r="B1845" s="5" t="s">
        <v>3714</v>
      </c>
      <c r="C1845" s="6" t="s">
        <v>31</v>
      </c>
      <c r="D1845" s="7">
        <v>33.46</v>
      </c>
    </row>
    <row r="1846" spans="1:4">
      <c r="A1846" s="8" t="s">
        <v>3715</v>
      </c>
      <c r="B1846" s="9" t="s">
        <v>3716</v>
      </c>
      <c r="C1846" s="10" t="s">
        <v>31</v>
      </c>
      <c r="D1846" s="11">
        <v>43.64</v>
      </c>
    </row>
    <row r="1847" spans="1:4">
      <c r="A1847" s="4" t="s">
        <v>3717</v>
      </c>
      <c r="B1847" s="5" t="s">
        <v>3718</v>
      </c>
      <c r="C1847" s="6" t="s">
        <v>31</v>
      </c>
      <c r="D1847" s="7">
        <v>56.82</v>
      </c>
    </row>
    <row r="1848" spans="1:4">
      <c r="A1848" s="8" t="s">
        <v>3719</v>
      </c>
      <c r="B1848" s="9" t="s">
        <v>3720</v>
      </c>
      <c r="C1848" s="10"/>
      <c r="D1848" s="11"/>
    </row>
    <row r="1849" spans="1:4" ht="25.5">
      <c r="A1849" s="4" t="s">
        <v>3721</v>
      </c>
      <c r="B1849" s="5" t="s">
        <v>3722</v>
      </c>
      <c r="C1849" s="6" t="s">
        <v>31</v>
      </c>
      <c r="D1849" s="7">
        <v>1.94</v>
      </c>
    </row>
    <row r="1850" spans="1:4" ht="25.5">
      <c r="A1850" s="8" t="s">
        <v>3723</v>
      </c>
      <c r="B1850" s="9" t="s">
        <v>3724</v>
      </c>
      <c r="C1850" s="10" t="s">
        <v>31</v>
      </c>
      <c r="D1850" s="11">
        <v>2.5499999999999998</v>
      </c>
    </row>
    <row r="1851" spans="1:4" ht="25.5">
      <c r="A1851" s="4" t="s">
        <v>3725</v>
      </c>
      <c r="B1851" s="5" t="s">
        <v>3726</v>
      </c>
      <c r="C1851" s="6" t="s">
        <v>31</v>
      </c>
      <c r="D1851" s="7">
        <v>3.71</v>
      </c>
    </row>
    <row r="1852" spans="1:4" ht="25.5">
      <c r="A1852" s="8" t="s">
        <v>3727</v>
      </c>
      <c r="B1852" s="9" t="s">
        <v>3728</v>
      </c>
      <c r="C1852" s="10" t="s">
        <v>31</v>
      </c>
      <c r="D1852" s="11">
        <v>5</v>
      </c>
    </row>
    <row r="1853" spans="1:4" ht="25.5">
      <c r="A1853" s="4" t="s">
        <v>3729</v>
      </c>
      <c r="B1853" s="5" t="s">
        <v>3730</v>
      </c>
      <c r="C1853" s="6" t="s">
        <v>31</v>
      </c>
      <c r="D1853" s="7">
        <v>7.64</v>
      </c>
    </row>
    <row r="1854" spans="1:4" ht="25.5">
      <c r="A1854" s="8" t="s">
        <v>3731</v>
      </c>
      <c r="B1854" s="9" t="s">
        <v>3732</v>
      </c>
      <c r="C1854" s="10" t="s">
        <v>31</v>
      </c>
      <c r="D1854" s="11">
        <v>8.7799999999999994</v>
      </c>
    </row>
    <row r="1855" spans="1:4" ht="25.5">
      <c r="A1855" s="4" t="s">
        <v>3733</v>
      </c>
      <c r="B1855" s="5" t="s">
        <v>3734</v>
      </c>
      <c r="C1855" s="6" t="s">
        <v>31</v>
      </c>
      <c r="D1855" s="7">
        <v>12.65</v>
      </c>
    </row>
    <row r="1856" spans="1:4" ht="25.5">
      <c r="A1856" s="8" t="s">
        <v>3735</v>
      </c>
      <c r="B1856" s="9" t="s">
        <v>3736</v>
      </c>
      <c r="C1856" s="10" t="s">
        <v>31</v>
      </c>
      <c r="D1856" s="11">
        <v>23.2</v>
      </c>
    </row>
    <row r="1857" spans="1:4" ht="25.5">
      <c r="A1857" s="4" t="s">
        <v>3737</v>
      </c>
      <c r="B1857" s="5" t="s">
        <v>3738</v>
      </c>
      <c r="C1857" s="6" t="s">
        <v>31</v>
      </c>
      <c r="D1857" s="7">
        <v>32.9</v>
      </c>
    </row>
    <row r="1858" spans="1:4" ht="25.5">
      <c r="A1858" s="8" t="s">
        <v>3739</v>
      </c>
      <c r="B1858" s="9" t="s">
        <v>3740</v>
      </c>
      <c r="C1858" s="10" t="s">
        <v>31</v>
      </c>
      <c r="D1858" s="11">
        <v>43.36</v>
      </c>
    </row>
    <row r="1859" spans="1:4" ht="25.5">
      <c r="A1859" s="4" t="s">
        <v>3741</v>
      </c>
      <c r="B1859" s="5" t="s">
        <v>3742</v>
      </c>
      <c r="C1859" s="6" t="s">
        <v>31</v>
      </c>
      <c r="D1859" s="7">
        <v>53.41</v>
      </c>
    </row>
    <row r="1860" spans="1:4" ht="25.5">
      <c r="A1860" s="8" t="s">
        <v>3743</v>
      </c>
      <c r="B1860" s="9" t="s">
        <v>3744</v>
      </c>
      <c r="C1860" s="10" t="s">
        <v>31</v>
      </c>
      <c r="D1860" s="11">
        <v>63.93</v>
      </c>
    </row>
    <row r="1861" spans="1:4" ht="25.5">
      <c r="A1861" s="4" t="s">
        <v>3745</v>
      </c>
      <c r="B1861" s="5" t="s">
        <v>3746</v>
      </c>
      <c r="C1861" s="6" t="s">
        <v>31</v>
      </c>
      <c r="D1861" s="7">
        <v>78.63</v>
      </c>
    </row>
    <row r="1862" spans="1:4" ht="25.5">
      <c r="A1862" s="8" t="s">
        <v>3747</v>
      </c>
      <c r="B1862" s="9" t="s">
        <v>3748</v>
      </c>
      <c r="C1862" s="10" t="s">
        <v>31</v>
      </c>
      <c r="D1862" s="11">
        <v>100.08</v>
      </c>
    </row>
    <row r="1863" spans="1:4" ht="25.5">
      <c r="A1863" s="4" t="s">
        <v>3749</v>
      </c>
      <c r="B1863" s="5" t="s">
        <v>3750</v>
      </c>
      <c r="C1863" s="6" t="s">
        <v>31</v>
      </c>
      <c r="D1863" s="7">
        <v>120.14</v>
      </c>
    </row>
    <row r="1864" spans="1:4" ht="25.5">
      <c r="A1864" s="8" t="s">
        <v>3751</v>
      </c>
      <c r="B1864" s="9" t="s">
        <v>3752</v>
      </c>
      <c r="C1864" s="10" t="s">
        <v>31</v>
      </c>
      <c r="D1864" s="11">
        <v>17.23</v>
      </c>
    </row>
    <row r="1865" spans="1:4" ht="25.5">
      <c r="A1865" s="4" t="s">
        <v>3753</v>
      </c>
      <c r="B1865" s="5" t="s">
        <v>3754</v>
      </c>
      <c r="C1865" s="6" t="s">
        <v>31</v>
      </c>
      <c r="D1865" s="7">
        <v>2.4</v>
      </c>
    </row>
    <row r="1866" spans="1:4" ht="25.5">
      <c r="A1866" s="8" t="s">
        <v>3755</v>
      </c>
      <c r="B1866" s="9" t="s">
        <v>3756</v>
      </c>
      <c r="C1866" s="10" t="s">
        <v>31</v>
      </c>
      <c r="D1866" s="11">
        <v>3.04</v>
      </c>
    </row>
    <row r="1867" spans="1:4" ht="25.5">
      <c r="A1867" s="4" t="s">
        <v>3757</v>
      </c>
      <c r="B1867" s="5" t="s">
        <v>3758</v>
      </c>
      <c r="C1867" s="6" t="s">
        <v>31</v>
      </c>
      <c r="D1867" s="7">
        <v>4.41</v>
      </c>
    </row>
    <row r="1868" spans="1:4" ht="25.5">
      <c r="A1868" s="8" t="s">
        <v>3759</v>
      </c>
      <c r="B1868" s="9" t="s">
        <v>3760</v>
      </c>
      <c r="C1868" s="10" t="s">
        <v>31</v>
      </c>
      <c r="D1868" s="11">
        <v>5.31</v>
      </c>
    </row>
    <row r="1869" spans="1:4" ht="25.5">
      <c r="A1869" s="4" t="s">
        <v>3761</v>
      </c>
      <c r="B1869" s="5" t="s">
        <v>3762</v>
      </c>
      <c r="C1869" s="6" t="s">
        <v>31</v>
      </c>
      <c r="D1869" s="7">
        <v>7.35</v>
      </c>
    </row>
    <row r="1870" spans="1:4" ht="25.5">
      <c r="A1870" s="8" t="s">
        <v>3763</v>
      </c>
      <c r="B1870" s="9" t="s">
        <v>3764</v>
      </c>
      <c r="C1870" s="10" t="s">
        <v>31</v>
      </c>
      <c r="D1870" s="11">
        <v>10.14</v>
      </c>
    </row>
    <row r="1871" spans="1:4" ht="25.5">
      <c r="A1871" s="4" t="s">
        <v>3765</v>
      </c>
      <c r="B1871" s="5" t="s">
        <v>3766</v>
      </c>
      <c r="C1871" s="6" t="s">
        <v>31</v>
      </c>
      <c r="D1871" s="7">
        <v>14.51</v>
      </c>
    </row>
    <row r="1872" spans="1:4" ht="25.5">
      <c r="A1872" s="8" t="s">
        <v>3767</v>
      </c>
      <c r="B1872" s="9" t="s">
        <v>3768</v>
      </c>
      <c r="C1872" s="10" t="s">
        <v>31</v>
      </c>
      <c r="D1872" s="11">
        <v>19.64</v>
      </c>
    </row>
    <row r="1873" spans="1:4" ht="25.5">
      <c r="A1873" s="4" t="s">
        <v>3769</v>
      </c>
      <c r="B1873" s="5" t="s">
        <v>3770</v>
      </c>
      <c r="C1873" s="6" t="s">
        <v>31</v>
      </c>
      <c r="D1873" s="7">
        <v>26.52</v>
      </c>
    </row>
    <row r="1874" spans="1:4" ht="25.5">
      <c r="A1874" s="8" t="s">
        <v>3771</v>
      </c>
      <c r="B1874" s="9" t="s">
        <v>3772</v>
      </c>
      <c r="C1874" s="10" t="s">
        <v>31</v>
      </c>
      <c r="D1874" s="11">
        <v>36.19</v>
      </c>
    </row>
    <row r="1875" spans="1:4" ht="25.5">
      <c r="A1875" s="4" t="s">
        <v>3773</v>
      </c>
      <c r="B1875" s="5" t="s">
        <v>3774</v>
      </c>
      <c r="C1875" s="6" t="s">
        <v>31</v>
      </c>
      <c r="D1875" s="7">
        <v>49.23</v>
      </c>
    </row>
    <row r="1876" spans="1:4" ht="25.5">
      <c r="A1876" s="8" t="s">
        <v>3775</v>
      </c>
      <c r="B1876" s="9" t="s">
        <v>3776</v>
      </c>
      <c r="C1876" s="10" t="s">
        <v>31</v>
      </c>
      <c r="D1876" s="11">
        <v>56.98</v>
      </c>
    </row>
    <row r="1877" spans="1:4" ht="25.5">
      <c r="A1877" s="4" t="s">
        <v>3777</v>
      </c>
      <c r="B1877" s="5" t="s">
        <v>3778</v>
      </c>
      <c r="C1877" s="6" t="s">
        <v>31</v>
      </c>
      <c r="D1877" s="7">
        <v>71.069999999999993</v>
      </c>
    </row>
    <row r="1878" spans="1:4" ht="25.5">
      <c r="A1878" s="8" t="s">
        <v>3779</v>
      </c>
      <c r="B1878" s="9" t="s">
        <v>3780</v>
      </c>
      <c r="C1878" s="10" t="s">
        <v>31</v>
      </c>
      <c r="D1878" s="11">
        <v>85.92</v>
      </c>
    </row>
    <row r="1879" spans="1:4" ht="25.5">
      <c r="A1879" s="4" t="s">
        <v>3781</v>
      </c>
      <c r="B1879" s="5" t="s">
        <v>3782</v>
      </c>
      <c r="C1879" s="6" t="s">
        <v>31</v>
      </c>
      <c r="D1879" s="7">
        <v>113.16</v>
      </c>
    </row>
    <row r="1880" spans="1:4" ht="25.5">
      <c r="A1880" s="8" t="s">
        <v>3783</v>
      </c>
      <c r="B1880" s="9" t="s">
        <v>3784</v>
      </c>
      <c r="C1880" s="10" t="s">
        <v>31</v>
      </c>
      <c r="D1880" s="11">
        <v>133.31</v>
      </c>
    </row>
    <row r="1881" spans="1:4">
      <c r="A1881" s="4" t="s">
        <v>3785</v>
      </c>
      <c r="B1881" s="5" t="s">
        <v>3786</v>
      </c>
      <c r="C1881" s="6" t="s">
        <v>31</v>
      </c>
      <c r="D1881" s="7">
        <v>1.81</v>
      </c>
    </row>
    <row r="1882" spans="1:4">
      <c r="A1882" s="8" t="s">
        <v>3787</v>
      </c>
      <c r="B1882" s="9" t="s">
        <v>3788</v>
      </c>
      <c r="C1882" s="10"/>
      <c r="D1882" s="11"/>
    </row>
    <row r="1883" spans="1:4">
      <c r="A1883" s="4" t="s">
        <v>3789</v>
      </c>
      <c r="B1883" s="5" t="s">
        <v>3790</v>
      </c>
      <c r="C1883" s="6"/>
      <c r="D1883" s="7"/>
    </row>
    <row r="1884" spans="1:4" ht="25.5">
      <c r="A1884" s="8" t="s">
        <v>3791</v>
      </c>
      <c r="B1884" s="9" t="s">
        <v>3792</v>
      </c>
      <c r="C1884" s="10" t="s">
        <v>198</v>
      </c>
      <c r="D1884" s="11">
        <v>11.02</v>
      </c>
    </row>
    <row r="1885" spans="1:4" ht="25.5">
      <c r="A1885" s="4" t="s">
        <v>3793</v>
      </c>
      <c r="B1885" s="5" t="s">
        <v>3794</v>
      </c>
      <c r="C1885" s="6" t="s">
        <v>198</v>
      </c>
      <c r="D1885" s="7">
        <v>12.65</v>
      </c>
    </row>
    <row r="1886" spans="1:4" ht="25.5">
      <c r="A1886" s="8" t="s">
        <v>3795</v>
      </c>
      <c r="B1886" s="9" t="s">
        <v>3796</v>
      </c>
      <c r="C1886" s="10" t="s">
        <v>198</v>
      </c>
      <c r="D1886" s="11">
        <v>17.52</v>
      </c>
    </row>
    <row r="1887" spans="1:4" ht="25.5">
      <c r="A1887" s="4" t="s">
        <v>3797</v>
      </c>
      <c r="B1887" s="5" t="s">
        <v>3798</v>
      </c>
      <c r="C1887" s="6" t="s">
        <v>198</v>
      </c>
      <c r="D1887" s="7">
        <v>12.14</v>
      </c>
    </row>
    <row r="1888" spans="1:4" ht="25.5">
      <c r="A1888" s="8" t="s">
        <v>3799</v>
      </c>
      <c r="B1888" s="9" t="s">
        <v>3800</v>
      </c>
      <c r="C1888" s="10" t="s">
        <v>198</v>
      </c>
      <c r="D1888" s="11">
        <v>13.05</v>
      </c>
    </row>
    <row r="1889" spans="1:4" ht="25.5">
      <c r="A1889" s="4" t="s">
        <v>3801</v>
      </c>
      <c r="B1889" s="5" t="s">
        <v>3802</v>
      </c>
      <c r="C1889" s="6" t="s">
        <v>198</v>
      </c>
      <c r="D1889" s="7">
        <v>19.12</v>
      </c>
    </row>
    <row r="1890" spans="1:4" ht="25.5">
      <c r="A1890" s="8" t="s">
        <v>3803</v>
      </c>
      <c r="B1890" s="9" t="s">
        <v>3804</v>
      </c>
      <c r="C1890" s="10" t="s">
        <v>198</v>
      </c>
      <c r="D1890" s="11">
        <v>10.42</v>
      </c>
    </row>
    <row r="1891" spans="1:4" ht="25.5">
      <c r="A1891" s="4" t="s">
        <v>3805</v>
      </c>
      <c r="B1891" s="5" t="s">
        <v>3806</v>
      </c>
      <c r="C1891" s="6" t="s">
        <v>198</v>
      </c>
      <c r="D1891" s="7">
        <v>11.89</v>
      </c>
    </row>
    <row r="1892" spans="1:4" ht="25.5">
      <c r="A1892" s="8" t="s">
        <v>3807</v>
      </c>
      <c r="B1892" s="9" t="s">
        <v>3808</v>
      </c>
      <c r="C1892" s="10" t="s">
        <v>198</v>
      </c>
      <c r="D1892" s="11">
        <v>17.809999999999999</v>
      </c>
    </row>
    <row r="1893" spans="1:4" ht="25.5">
      <c r="A1893" s="4" t="s">
        <v>3809</v>
      </c>
      <c r="B1893" s="5" t="s">
        <v>3810</v>
      </c>
      <c r="C1893" s="6" t="s">
        <v>198</v>
      </c>
      <c r="D1893" s="7">
        <v>11.48</v>
      </c>
    </row>
    <row r="1894" spans="1:4" ht="25.5">
      <c r="A1894" s="8" t="s">
        <v>3811</v>
      </c>
      <c r="B1894" s="9" t="s">
        <v>3812</v>
      </c>
      <c r="C1894" s="10" t="s">
        <v>198</v>
      </c>
      <c r="D1894" s="11">
        <v>13.1</v>
      </c>
    </row>
    <row r="1895" spans="1:4" ht="25.5">
      <c r="A1895" s="4" t="s">
        <v>3813</v>
      </c>
      <c r="B1895" s="5" t="s">
        <v>3814</v>
      </c>
      <c r="C1895" s="6" t="s">
        <v>198</v>
      </c>
      <c r="D1895" s="7">
        <v>18.86</v>
      </c>
    </row>
    <row r="1896" spans="1:4" ht="25.5">
      <c r="A1896" s="8" t="s">
        <v>3815</v>
      </c>
      <c r="B1896" s="9" t="s">
        <v>3816</v>
      </c>
      <c r="C1896" s="10" t="s">
        <v>198</v>
      </c>
      <c r="D1896" s="11">
        <v>11.48</v>
      </c>
    </row>
    <row r="1897" spans="1:4" ht="25.5">
      <c r="A1897" s="4" t="s">
        <v>3817</v>
      </c>
      <c r="B1897" s="5" t="s">
        <v>3818</v>
      </c>
      <c r="C1897" s="6" t="s">
        <v>198</v>
      </c>
      <c r="D1897" s="7">
        <v>13.1</v>
      </c>
    </row>
    <row r="1898" spans="1:4" ht="25.5">
      <c r="A1898" s="8" t="s">
        <v>3819</v>
      </c>
      <c r="B1898" s="9" t="s">
        <v>3820</v>
      </c>
      <c r="C1898" s="10" t="s">
        <v>198</v>
      </c>
      <c r="D1898" s="11">
        <v>18.86</v>
      </c>
    </row>
    <row r="1899" spans="1:4" ht="25.5">
      <c r="A1899" s="4" t="s">
        <v>3821</v>
      </c>
      <c r="B1899" s="5" t="s">
        <v>3822</v>
      </c>
      <c r="C1899" s="6" t="s">
        <v>198</v>
      </c>
      <c r="D1899" s="7">
        <v>13.54</v>
      </c>
    </row>
    <row r="1900" spans="1:4" ht="25.5">
      <c r="A1900" s="8" t="s">
        <v>3823</v>
      </c>
      <c r="B1900" s="9" t="s">
        <v>3824</v>
      </c>
      <c r="C1900" s="10" t="s">
        <v>198</v>
      </c>
      <c r="D1900" s="11">
        <v>15.43</v>
      </c>
    </row>
    <row r="1901" spans="1:4" ht="25.5">
      <c r="A1901" s="4" t="s">
        <v>3825</v>
      </c>
      <c r="B1901" s="5" t="s">
        <v>3826</v>
      </c>
      <c r="C1901" s="6" t="s">
        <v>198</v>
      </c>
      <c r="D1901" s="7">
        <v>24.23</v>
      </c>
    </row>
    <row r="1902" spans="1:4" ht="25.5">
      <c r="A1902" s="8" t="s">
        <v>3827</v>
      </c>
      <c r="B1902" s="9" t="s">
        <v>3828</v>
      </c>
      <c r="C1902" s="10" t="s">
        <v>198</v>
      </c>
      <c r="D1902" s="11">
        <v>13.09</v>
      </c>
    </row>
    <row r="1903" spans="1:4" ht="25.5">
      <c r="A1903" s="4" t="s">
        <v>3829</v>
      </c>
      <c r="B1903" s="5" t="s">
        <v>3830</v>
      </c>
      <c r="C1903" s="6" t="s">
        <v>198</v>
      </c>
      <c r="D1903" s="7">
        <v>14.29</v>
      </c>
    </row>
    <row r="1904" spans="1:4" ht="25.5">
      <c r="A1904" s="8" t="s">
        <v>3831</v>
      </c>
      <c r="B1904" s="9" t="s">
        <v>3832</v>
      </c>
      <c r="C1904" s="10" t="s">
        <v>198</v>
      </c>
      <c r="D1904" s="11">
        <v>21.99</v>
      </c>
    </row>
    <row r="1905" spans="1:4">
      <c r="A1905" s="4" t="s">
        <v>3833</v>
      </c>
      <c r="B1905" s="5" t="s">
        <v>3834</v>
      </c>
      <c r="C1905" s="6"/>
      <c r="D1905" s="7"/>
    </row>
    <row r="1906" spans="1:4">
      <c r="A1906" s="8" t="s">
        <v>3835</v>
      </c>
      <c r="B1906" s="9" t="s">
        <v>3836</v>
      </c>
      <c r="C1906" s="10" t="s">
        <v>198</v>
      </c>
      <c r="D1906" s="11">
        <v>17.79</v>
      </c>
    </row>
    <row r="1907" spans="1:4">
      <c r="A1907" s="4" t="s">
        <v>3837</v>
      </c>
      <c r="B1907" s="5" t="s">
        <v>3838</v>
      </c>
      <c r="C1907" s="6" t="s">
        <v>198</v>
      </c>
      <c r="D1907" s="7">
        <v>14.92</v>
      </c>
    </row>
    <row r="1908" spans="1:4">
      <c r="A1908" s="8" t="s">
        <v>3839</v>
      </c>
      <c r="B1908" s="9" t="s">
        <v>3840</v>
      </c>
      <c r="C1908" s="10" t="s">
        <v>198</v>
      </c>
      <c r="D1908" s="11">
        <v>23.64</v>
      </c>
    </row>
    <row r="1909" spans="1:4">
      <c r="A1909" s="4" t="s">
        <v>3841</v>
      </c>
      <c r="B1909" s="5" t="s">
        <v>3842</v>
      </c>
      <c r="C1909" s="6" t="s">
        <v>198</v>
      </c>
      <c r="D1909" s="7">
        <v>7.21</v>
      </c>
    </row>
    <row r="1910" spans="1:4">
      <c r="A1910" s="8" t="s">
        <v>3843</v>
      </c>
      <c r="B1910" s="9" t="s">
        <v>3844</v>
      </c>
      <c r="C1910" s="10" t="s">
        <v>198</v>
      </c>
      <c r="D1910" s="11">
        <v>6.16</v>
      </c>
    </row>
    <row r="1911" spans="1:4">
      <c r="A1911" s="4" t="s">
        <v>3845</v>
      </c>
      <c r="B1911" s="5" t="s">
        <v>3846</v>
      </c>
      <c r="C1911" s="6" t="s">
        <v>198</v>
      </c>
      <c r="D1911" s="7">
        <v>9.1999999999999993</v>
      </c>
    </row>
    <row r="1912" spans="1:4">
      <c r="A1912" s="8" t="s">
        <v>3847</v>
      </c>
      <c r="B1912" s="9" t="s">
        <v>3848</v>
      </c>
      <c r="C1912" s="10" t="s">
        <v>198</v>
      </c>
      <c r="D1912" s="11">
        <v>6.76</v>
      </c>
    </row>
    <row r="1913" spans="1:4">
      <c r="A1913" s="4" t="s">
        <v>3849</v>
      </c>
      <c r="B1913" s="5" t="s">
        <v>3850</v>
      </c>
      <c r="C1913" s="6" t="s">
        <v>198</v>
      </c>
      <c r="D1913" s="7">
        <v>6.36</v>
      </c>
    </row>
    <row r="1914" spans="1:4">
      <c r="A1914" s="8" t="s">
        <v>3851</v>
      </c>
      <c r="B1914" s="9" t="s">
        <v>3852</v>
      </c>
      <c r="C1914" s="10" t="s">
        <v>198</v>
      </c>
      <c r="D1914" s="11">
        <v>5.58</v>
      </c>
    </row>
    <row r="1915" spans="1:4">
      <c r="A1915" s="4" t="s">
        <v>3853</v>
      </c>
      <c r="B1915" s="5" t="s">
        <v>3854</v>
      </c>
      <c r="C1915" s="6" t="s">
        <v>198</v>
      </c>
      <c r="D1915" s="7">
        <v>6.36</v>
      </c>
    </row>
    <row r="1916" spans="1:4">
      <c r="A1916" s="8" t="s">
        <v>3855</v>
      </c>
      <c r="B1916" s="9" t="s">
        <v>3856</v>
      </c>
      <c r="C1916" s="10" t="s">
        <v>198</v>
      </c>
      <c r="D1916" s="11">
        <v>38.47</v>
      </c>
    </row>
    <row r="1917" spans="1:4">
      <c r="A1917" s="4" t="s">
        <v>3857</v>
      </c>
      <c r="B1917" s="5" t="s">
        <v>3858</v>
      </c>
      <c r="C1917" s="6" t="s">
        <v>198</v>
      </c>
      <c r="D1917" s="7">
        <v>122.48</v>
      </c>
    </row>
    <row r="1918" spans="1:4">
      <c r="A1918" s="8" t="s">
        <v>3859</v>
      </c>
      <c r="B1918" s="9" t="s">
        <v>3860</v>
      </c>
      <c r="C1918" s="10" t="s">
        <v>198</v>
      </c>
      <c r="D1918" s="11">
        <v>133.52000000000001</v>
      </c>
    </row>
    <row r="1919" spans="1:4">
      <c r="A1919" s="4" t="s">
        <v>3861</v>
      </c>
      <c r="B1919" s="5" t="s">
        <v>3862</v>
      </c>
      <c r="C1919" s="6" t="s">
        <v>198</v>
      </c>
      <c r="D1919" s="7">
        <v>201.81</v>
      </c>
    </row>
    <row r="1920" spans="1:4">
      <c r="A1920" s="8" t="s">
        <v>3863</v>
      </c>
      <c r="B1920" s="9" t="s">
        <v>3864</v>
      </c>
      <c r="C1920" s="10" t="s">
        <v>198</v>
      </c>
      <c r="D1920" s="11">
        <v>284.83</v>
      </c>
    </row>
    <row r="1921" spans="1:4">
      <c r="A1921" s="4" t="s">
        <v>3865</v>
      </c>
      <c r="B1921" s="5" t="s">
        <v>3866</v>
      </c>
      <c r="C1921" s="6" t="s">
        <v>198</v>
      </c>
      <c r="D1921" s="7">
        <v>340.1</v>
      </c>
    </row>
    <row r="1922" spans="1:4">
      <c r="A1922" s="8" t="s">
        <v>3867</v>
      </c>
      <c r="B1922" s="9" t="s">
        <v>3868</v>
      </c>
      <c r="C1922" s="10" t="s">
        <v>198</v>
      </c>
      <c r="D1922" s="11">
        <v>16.72</v>
      </c>
    </row>
    <row r="1923" spans="1:4">
      <c r="A1923" s="4" t="s">
        <v>3869</v>
      </c>
      <c r="B1923" s="5" t="s">
        <v>3870</v>
      </c>
      <c r="C1923" s="6" t="s">
        <v>198</v>
      </c>
      <c r="D1923" s="7">
        <v>21.07</v>
      </c>
    </row>
    <row r="1924" spans="1:4">
      <c r="A1924" s="8" t="s">
        <v>3871</v>
      </c>
      <c r="B1924" s="9" t="s">
        <v>3872</v>
      </c>
      <c r="C1924" s="10" t="s">
        <v>198</v>
      </c>
      <c r="D1924" s="11">
        <v>17.87</v>
      </c>
    </row>
    <row r="1925" spans="1:4">
      <c r="A1925" s="4" t="s">
        <v>3873</v>
      </c>
      <c r="B1925" s="5" t="s">
        <v>3874</v>
      </c>
      <c r="C1925" s="6" t="s">
        <v>198</v>
      </c>
      <c r="D1925" s="7">
        <v>14.8</v>
      </c>
    </row>
    <row r="1926" spans="1:4">
      <c r="A1926" s="8" t="s">
        <v>3875</v>
      </c>
      <c r="B1926" s="9" t="s">
        <v>3876</v>
      </c>
      <c r="C1926" s="10" t="s">
        <v>198</v>
      </c>
      <c r="D1926" s="11">
        <v>14.88</v>
      </c>
    </row>
    <row r="1927" spans="1:4">
      <c r="A1927" s="4" t="s">
        <v>3877</v>
      </c>
      <c r="B1927" s="5" t="s">
        <v>3878</v>
      </c>
      <c r="C1927" s="6" t="s">
        <v>198</v>
      </c>
      <c r="D1927" s="7">
        <v>15.11</v>
      </c>
    </row>
    <row r="1928" spans="1:4">
      <c r="A1928" s="8" t="s">
        <v>3879</v>
      </c>
      <c r="B1928" s="9" t="s">
        <v>3880</v>
      </c>
      <c r="C1928" s="10" t="s">
        <v>198</v>
      </c>
      <c r="D1928" s="11">
        <v>26.32</v>
      </c>
    </row>
    <row r="1929" spans="1:4">
      <c r="A1929" s="4" t="s">
        <v>3881</v>
      </c>
      <c r="B1929" s="5" t="s">
        <v>3882</v>
      </c>
      <c r="C1929" s="6" t="s">
        <v>198</v>
      </c>
      <c r="D1929" s="7">
        <v>23.45</v>
      </c>
    </row>
    <row r="1930" spans="1:4">
      <c r="A1930" s="8" t="s">
        <v>3883</v>
      </c>
      <c r="B1930" s="9" t="s">
        <v>3884</v>
      </c>
      <c r="C1930" s="10" t="s">
        <v>198</v>
      </c>
      <c r="D1930" s="11">
        <v>23.99</v>
      </c>
    </row>
    <row r="1931" spans="1:4">
      <c r="A1931" s="4" t="s">
        <v>3885</v>
      </c>
      <c r="B1931" s="5" t="s">
        <v>3886</v>
      </c>
      <c r="C1931" s="6" t="s">
        <v>198</v>
      </c>
      <c r="D1931" s="7">
        <v>47.69</v>
      </c>
    </row>
    <row r="1932" spans="1:4">
      <c r="A1932" s="8" t="s">
        <v>3887</v>
      </c>
      <c r="B1932" s="9" t="s">
        <v>3888</v>
      </c>
      <c r="C1932" s="10" t="s">
        <v>198</v>
      </c>
      <c r="D1932" s="11">
        <v>93.95</v>
      </c>
    </row>
    <row r="1933" spans="1:4">
      <c r="A1933" s="4" t="s">
        <v>3889</v>
      </c>
      <c r="B1933" s="5" t="s">
        <v>3890</v>
      </c>
      <c r="C1933" s="6"/>
      <c r="D1933" s="7"/>
    </row>
    <row r="1934" spans="1:4" ht="25.5">
      <c r="A1934" s="8" t="s">
        <v>3891</v>
      </c>
      <c r="B1934" s="9" t="s">
        <v>3892</v>
      </c>
      <c r="C1934" s="10" t="s">
        <v>198</v>
      </c>
      <c r="D1934" s="11">
        <v>105.43</v>
      </c>
    </row>
    <row r="1935" spans="1:4" ht="25.5">
      <c r="A1935" s="4" t="s">
        <v>3893</v>
      </c>
      <c r="B1935" s="5" t="s">
        <v>3894</v>
      </c>
      <c r="C1935" s="6" t="s">
        <v>198</v>
      </c>
      <c r="D1935" s="7">
        <v>3774.26</v>
      </c>
    </row>
    <row r="1936" spans="1:4" ht="25.5">
      <c r="A1936" s="8" t="s">
        <v>3895</v>
      </c>
      <c r="B1936" s="9" t="s">
        <v>3896</v>
      </c>
      <c r="C1936" s="10" t="s">
        <v>198</v>
      </c>
      <c r="D1936" s="11">
        <v>222.05</v>
      </c>
    </row>
    <row r="1937" spans="1:4" ht="25.5">
      <c r="A1937" s="4" t="s">
        <v>3897</v>
      </c>
      <c r="B1937" s="5" t="s">
        <v>3898</v>
      </c>
      <c r="C1937" s="6" t="s">
        <v>198</v>
      </c>
      <c r="D1937" s="7">
        <v>264.56</v>
      </c>
    </row>
    <row r="1938" spans="1:4" ht="25.5">
      <c r="A1938" s="8" t="s">
        <v>3899</v>
      </c>
      <c r="B1938" s="9" t="s">
        <v>3900</v>
      </c>
      <c r="C1938" s="10" t="s">
        <v>198</v>
      </c>
      <c r="D1938" s="11">
        <v>440.34</v>
      </c>
    </row>
    <row r="1939" spans="1:4" ht="25.5">
      <c r="A1939" s="4" t="s">
        <v>3901</v>
      </c>
      <c r="B1939" s="5" t="s">
        <v>3902</v>
      </c>
      <c r="C1939" s="6" t="s">
        <v>198</v>
      </c>
      <c r="D1939" s="7">
        <v>1352.19</v>
      </c>
    </row>
    <row r="1940" spans="1:4">
      <c r="A1940" s="8" t="s">
        <v>3903</v>
      </c>
      <c r="B1940" s="9" t="s">
        <v>3904</v>
      </c>
      <c r="C1940" s="10"/>
      <c r="D1940" s="11"/>
    </row>
    <row r="1941" spans="1:4" ht="25.5">
      <c r="A1941" s="4" t="s">
        <v>3905</v>
      </c>
      <c r="B1941" s="5" t="s">
        <v>3906</v>
      </c>
      <c r="C1941" s="6" t="s">
        <v>198</v>
      </c>
      <c r="D1941" s="7">
        <v>1077</v>
      </c>
    </row>
    <row r="1942" spans="1:4">
      <c r="A1942" s="8" t="s">
        <v>3907</v>
      </c>
      <c r="B1942" s="9" t="s">
        <v>3908</v>
      </c>
      <c r="C1942" s="10"/>
      <c r="D1942" s="11"/>
    </row>
    <row r="1943" spans="1:4" ht="25.5">
      <c r="A1943" s="4" t="s">
        <v>3909</v>
      </c>
      <c r="B1943" s="5" t="s">
        <v>3910</v>
      </c>
      <c r="C1943" s="6" t="s">
        <v>198</v>
      </c>
      <c r="D1943" s="7">
        <v>11</v>
      </c>
    </row>
    <row r="1944" spans="1:4" ht="25.5">
      <c r="A1944" s="8" t="s">
        <v>3911</v>
      </c>
      <c r="B1944" s="9" t="s">
        <v>3912</v>
      </c>
      <c r="C1944" s="10" t="s">
        <v>198</v>
      </c>
      <c r="D1944" s="11">
        <v>17.14</v>
      </c>
    </row>
    <row r="1945" spans="1:4" ht="25.5">
      <c r="A1945" s="4" t="s">
        <v>3913</v>
      </c>
      <c r="B1945" s="5" t="s">
        <v>3914</v>
      </c>
      <c r="C1945" s="6" t="s">
        <v>198</v>
      </c>
      <c r="D1945" s="7">
        <v>51.05</v>
      </c>
    </row>
    <row r="1946" spans="1:4" ht="25.5">
      <c r="A1946" s="8" t="s">
        <v>3915</v>
      </c>
      <c r="B1946" s="9" t="s">
        <v>3916</v>
      </c>
      <c r="C1946" s="10" t="s">
        <v>198</v>
      </c>
      <c r="D1946" s="11">
        <v>72.48</v>
      </c>
    </row>
    <row r="1947" spans="1:4" ht="25.5">
      <c r="A1947" s="4" t="s">
        <v>3917</v>
      </c>
      <c r="B1947" s="5" t="s">
        <v>3918</v>
      </c>
      <c r="C1947" s="6" t="s">
        <v>198</v>
      </c>
      <c r="D1947" s="7">
        <v>97.32</v>
      </c>
    </row>
    <row r="1948" spans="1:4" ht="25.5">
      <c r="A1948" s="8" t="s">
        <v>3919</v>
      </c>
      <c r="B1948" s="9" t="s">
        <v>3920</v>
      </c>
      <c r="C1948" s="10" t="s">
        <v>198</v>
      </c>
      <c r="D1948" s="11">
        <v>279.41000000000003</v>
      </c>
    </row>
    <row r="1949" spans="1:4" ht="25.5">
      <c r="A1949" s="4" t="s">
        <v>3921</v>
      </c>
      <c r="B1949" s="5" t="s">
        <v>3922</v>
      </c>
      <c r="C1949" s="6" t="s">
        <v>198</v>
      </c>
      <c r="D1949" s="7">
        <v>725.41</v>
      </c>
    </row>
    <row r="1950" spans="1:4" ht="25.5">
      <c r="A1950" s="8" t="s">
        <v>3923</v>
      </c>
      <c r="B1950" s="9" t="s">
        <v>3924</v>
      </c>
      <c r="C1950" s="10" t="s">
        <v>198</v>
      </c>
      <c r="D1950" s="11">
        <v>992.07</v>
      </c>
    </row>
    <row r="1951" spans="1:4" ht="25.5">
      <c r="A1951" s="4" t="s">
        <v>3925</v>
      </c>
      <c r="B1951" s="5" t="s">
        <v>3926</v>
      </c>
      <c r="C1951" s="6" t="s">
        <v>198</v>
      </c>
      <c r="D1951" s="7">
        <v>1626.34</v>
      </c>
    </row>
    <row r="1952" spans="1:4" ht="25.5">
      <c r="A1952" s="8" t="s">
        <v>3927</v>
      </c>
      <c r="B1952" s="9" t="s">
        <v>3928</v>
      </c>
      <c r="C1952" s="10" t="s">
        <v>198</v>
      </c>
      <c r="D1952" s="11">
        <v>437.9</v>
      </c>
    </row>
    <row r="1953" spans="1:4">
      <c r="A1953" s="4" t="s">
        <v>3929</v>
      </c>
      <c r="B1953" s="5" t="s">
        <v>3930</v>
      </c>
      <c r="C1953" s="6"/>
      <c r="D1953" s="7"/>
    </row>
    <row r="1954" spans="1:4" ht="38.25">
      <c r="A1954" s="8" t="s">
        <v>3931</v>
      </c>
      <c r="B1954" s="9" t="s">
        <v>3932</v>
      </c>
      <c r="C1954" s="10" t="s">
        <v>198</v>
      </c>
      <c r="D1954" s="11">
        <v>46.33</v>
      </c>
    </row>
    <row r="1955" spans="1:4" ht="38.25">
      <c r="A1955" s="4" t="s">
        <v>3933</v>
      </c>
      <c r="B1955" s="5" t="s">
        <v>3934</v>
      </c>
      <c r="C1955" s="6" t="s">
        <v>198</v>
      </c>
      <c r="D1955" s="7">
        <v>345.41</v>
      </c>
    </row>
    <row r="1956" spans="1:4" ht="38.25">
      <c r="A1956" s="8" t="s">
        <v>3935</v>
      </c>
      <c r="B1956" s="9" t="s">
        <v>3936</v>
      </c>
      <c r="C1956" s="10" t="s">
        <v>198</v>
      </c>
      <c r="D1956" s="11">
        <v>381.95</v>
      </c>
    </row>
    <row r="1957" spans="1:4" ht="38.25">
      <c r="A1957" s="4" t="s">
        <v>3937</v>
      </c>
      <c r="B1957" s="5" t="s">
        <v>3938</v>
      </c>
      <c r="C1957" s="6" t="s">
        <v>198</v>
      </c>
      <c r="D1957" s="7">
        <v>562.96</v>
      </c>
    </row>
    <row r="1958" spans="1:4" ht="38.25">
      <c r="A1958" s="8" t="s">
        <v>3939</v>
      </c>
      <c r="B1958" s="9" t="s">
        <v>3940</v>
      </c>
      <c r="C1958" s="10" t="s">
        <v>198</v>
      </c>
      <c r="D1958" s="11">
        <v>607.26</v>
      </c>
    </row>
    <row r="1959" spans="1:4" ht="38.25">
      <c r="A1959" s="4" t="s">
        <v>3941</v>
      </c>
      <c r="B1959" s="5" t="s">
        <v>3942</v>
      </c>
      <c r="C1959" s="6" t="s">
        <v>198</v>
      </c>
      <c r="D1959" s="7">
        <v>900.07</v>
      </c>
    </row>
    <row r="1960" spans="1:4">
      <c r="A1960" s="8" t="s">
        <v>3943</v>
      </c>
      <c r="B1960" s="9" t="s">
        <v>3944</v>
      </c>
      <c r="C1960" s="10" t="s">
        <v>198</v>
      </c>
      <c r="D1960" s="11">
        <v>622.35</v>
      </c>
    </row>
    <row r="1961" spans="1:4" ht="38.25">
      <c r="A1961" s="4" t="s">
        <v>3945</v>
      </c>
      <c r="B1961" s="5" t="s">
        <v>3946</v>
      </c>
      <c r="C1961" s="6" t="s">
        <v>198</v>
      </c>
      <c r="D1961" s="7">
        <v>235</v>
      </c>
    </row>
    <row r="1962" spans="1:4" ht="38.25">
      <c r="A1962" s="8" t="s">
        <v>3947</v>
      </c>
      <c r="B1962" s="9" t="s">
        <v>3948</v>
      </c>
      <c r="C1962" s="10" t="s">
        <v>198</v>
      </c>
      <c r="D1962" s="11">
        <v>55.1</v>
      </c>
    </row>
    <row r="1963" spans="1:4">
      <c r="A1963" s="4" t="s">
        <v>3949</v>
      </c>
      <c r="B1963" s="5" t="s">
        <v>3950</v>
      </c>
      <c r="C1963" s="6"/>
      <c r="D1963" s="7"/>
    </row>
    <row r="1964" spans="1:4" ht="25.5">
      <c r="A1964" s="8" t="s">
        <v>3951</v>
      </c>
      <c r="B1964" s="9" t="s">
        <v>3952</v>
      </c>
      <c r="C1964" s="10" t="s">
        <v>198</v>
      </c>
      <c r="D1964" s="11">
        <v>8.9499999999999993</v>
      </c>
    </row>
    <row r="1965" spans="1:4" ht="25.5">
      <c r="A1965" s="4" t="s">
        <v>3953</v>
      </c>
      <c r="B1965" s="5" t="s">
        <v>3954</v>
      </c>
      <c r="C1965" s="6" t="s">
        <v>198</v>
      </c>
      <c r="D1965" s="7">
        <v>16.399999999999999</v>
      </c>
    </row>
    <row r="1966" spans="1:4" ht="25.5">
      <c r="A1966" s="8" t="s">
        <v>3955</v>
      </c>
      <c r="B1966" s="9" t="s">
        <v>3956</v>
      </c>
      <c r="C1966" s="10" t="s">
        <v>198</v>
      </c>
      <c r="D1966" s="11">
        <v>25.7</v>
      </c>
    </row>
    <row r="1967" spans="1:4" ht="25.5">
      <c r="A1967" s="4" t="s">
        <v>3957</v>
      </c>
      <c r="B1967" s="5" t="s">
        <v>3958</v>
      </c>
      <c r="C1967" s="6" t="s">
        <v>198</v>
      </c>
      <c r="D1967" s="7">
        <v>10.34</v>
      </c>
    </row>
    <row r="1968" spans="1:4">
      <c r="A1968" s="8" t="s">
        <v>3959</v>
      </c>
      <c r="B1968" s="9" t="s">
        <v>3960</v>
      </c>
      <c r="C1968" s="10" t="s">
        <v>198</v>
      </c>
      <c r="D1968" s="11">
        <v>2.76</v>
      </c>
    </row>
    <row r="1969" spans="1:4">
      <c r="A1969" s="4" t="s">
        <v>3961</v>
      </c>
      <c r="B1969" s="5" t="s">
        <v>3962</v>
      </c>
      <c r="C1969" s="6" t="s">
        <v>198</v>
      </c>
      <c r="D1969" s="7">
        <v>4.41</v>
      </c>
    </row>
    <row r="1970" spans="1:4">
      <c r="A1970" s="8" t="s">
        <v>3963</v>
      </c>
      <c r="B1970" s="9" t="s">
        <v>3964</v>
      </c>
      <c r="C1970" s="10" t="s">
        <v>198</v>
      </c>
      <c r="D1970" s="11">
        <v>27.1</v>
      </c>
    </row>
    <row r="1971" spans="1:4" ht="25.5">
      <c r="A1971" s="4" t="s">
        <v>3965</v>
      </c>
      <c r="B1971" s="5" t="s">
        <v>3966</v>
      </c>
      <c r="C1971" s="6" t="s">
        <v>198</v>
      </c>
      <c r="D1971" s="7">
        <v>12.31</v>
      </c>
    </row>
    <row r="1972" spans="1:4">
      <c r="A1972" s="8" t="s">
        <v>3967</v>
      </c>
      <c r="B1972" s="9" t="s">
        <v>3968</v>
      </c>
      <c r="C1972" s="10" t="s">
        <v>198</v>
      </c>
      <c r="D1972" s="11">
        <v>29.9</v>
      </c>
    </row>
    <row r="1973" spans="1:4" ht="25.5">
      <c r="A1973" s="4" t="s">
        <v>3969</v>
      </c>
      <c r="B1973" s="5" t="s">
        <v>3970</v>
      </c>
      <c r="C1973" s="6" t="s">
        <v>198</v>
      </c>
      <c r="D1973" s="7">
        <v>19.170000000000002</v>
      </c>
    </row>
    <row r="1974" spans="1:4" ht="25.5">
      <c r="A1974" s="8" t="s">
        <v>3971</v>
      </c>
      <c r="B1974" s="9" t="s">
        <v>3972</v>
      </c>
      <c r="C1974" s="10" t="s">
        <v>198</v>
      </c>
      <c r="D1974" s="11">
        <v>25.9</v>
      </c>
    </row>
    <row r="1975" spans="1:4">
      <c r="A1975" s="4" t="s">
        <v>3973</v>
      </c>
      <c r="B1975" s="5" t="s">
        <v>3974</v>
      </c>
      <c r="C1975" s="6" t="s">
        <v>198</v>
      </c>
      <c r="D1975" s="7">
        <v>10.5</v>
      </c>
    </row>
    <row r="1976" spans="1:4" ht="25.5">
      <c r="A1976" s="8" t="s">
        <v>3975</v>
      </c>
      <c r="B1976" s="9" t="s">
        <v>3976</v>
      </c>
      <c r="C1976" s="10" t="s">
        <v>198</v>
      </c>
      <c r="D1976" s="11">
        <v>18.77</v>
      </c>
    </row>
    <row r="1977" spans="1:4">
      <c r="A1977" s="4" t="s">
        <v>3977</v>
      </c>
      <c r="B1977" s="5" t="s">
        <v>3978</v>
      </c>
      <c r="C1977" s="6" t="s">
        <v>198</v>
      </c>
      <c r="D1977" s="7">
        <v>16.72</v>
      </c>
    </row>
    <row r="1978" spans="1:4" ht="25.5">
      <c r="A1978" s="8" t="s">
        <v>3979</v>
      </c>
      <c r="B1978" s="9" t="s">
        <v>3980</v>
      </c>
      <c r="C1978" s="10" t="s">
        <v>198</v>
      </c>
      <c r="D1978" s="11">
        <v>19.149999999999999</v>
      </c>
    </row>
    <row r="1979" spans="1:4" ht="25.5">
      <c r="A1979" s="4" t="s">
        <v>3981</v>
      </c>
      <c r="B1979" s="5" t="s">
        <v>3982</v>
      </c>
      <c r="C1979" s="6" t="s">
        <v>198</v>
      </c>
      <c r="D1979" s="7">
        <v>30.23</v>
      </c>
    </row>
    <row r="1980" spans="1:4" ht="25.5">
      <c r="A1980" s="8" t="s">
        <v>3983</v>
      </c>
      <c r="B1980" s="9" t="s">
        <v>3984</v>
      </c>
      <c r="C1980" s="10" t="s">
        <v>198</v>
      </c>
      <c r="D1980" s="11">
        <v>21.78</v>
      </c>
    </row>
    <row r="1981" spans="1:4" ht="25.5">
      <c r="A1981" s="4" t="s">
        <v>3985</v>
      </c>
      <c r="B1981" s="5" t="s">
        <v>3986</v>
      </c>
      <c r="C1981" s="6" t="s">
        <v>198</v>
      </c>
      <c r="D1981" s="7">
        <v>25.98</v>
      </c>
    </row>
    <row r="1982" spans="1:4" ht="25.5">
      <c r="A1982" s="8" t="s">
        <v>3987</v>
      </c>
      <c r="B1982" s="9" t="s">
        <v>3988</v>
      </c>
      <c r="C1982" s="10" t="s">
        <v>198</v>
      </c>
      <c r="D1982" s="11">
        <v>26.55</v>
      </c>
    </row>
    <row r="1983" spans="1:4">
      <c r="A1983" s="4" t="s">
        <v>3989</v>
      </c>
      <c r="B1983" s="5" t="s">
        <v>3990</v>
      </c>
      <c r="C1983" s="6"/>
      <c r="D1983" s="7"/>
    </row>
    <row r="1984" spans="1:4">
      <c r="A1984" s="8" t="s">
        <v>3991</v>
      </c>
      <c r="B1984" s="9" t="s">
        <v>3992</v>
      </c>
      <c r="C1984" s="10" t="s">
        <v>198</v>
      </c>
      <c r="D1984" s="11">
        <v>2.3199999999999998</v>
      </c>
    </row>
    <row r="1985" spans="1:4">
      <c r="A1985" s="4" t="s">
        <v>3993</v>
      </c>
      <c r="B1985" s="5" t="s">
        <v>3994</v>
      </c>
      <c r="C1985" s="6" t="s">
        <v>198</v>
      </c>
      <c r="D1985" s="7">
        <v>2.59</v>
      </c>
    </row>
    <row r="1986" spans="1:4">
      <c r="A1986" s="8" t="s">
        <v>3995</v>
      </c>
      <c r="B1986" s="9" t="s">
        <v>3996</v>
      </c>
      <c r="C1986" s="10" t="s">
        <v>198</v>
      </c>
      <c r="D1986" s="11">
        <v>3.14</v>
      </c>
    </row>
    <row r="1987" spans="1:4">
      <c r="A1987" s="4" t="s">
        <v>3997</v>
      </c>
      <c r="B1987" s="5" t="s">
        <v>3998</v>
      </c>
      <c r="C1987" s="6" t="s">
        <v>198</v>
      </c>
      <c r="D1987" s="7">
        <v>3.59</v>
      </c>
    </row>
    <row r="1988" spans="1:4">
      <c r="A1988" s="8" t="s">
        <v>3999</v>
      </c>
      <c r="B1988" s="9" t="s">
        <v>4000</v>
      </c>
      <c r="C1988" s="10" t="s">
        <v>198</v>
      </c>
      <c r="D1988" s="11">
        <v>102.33</v>
      </c>
    </row>
    <row r="1989" spans="1:4">
      <c r="A1989" s="4" t="s">
        <v>4001</v>
      </c>
      <c r="B1989" s="5" t="s">
        <v>4002</v>
      </c>
      <c r="C1989" s="6" t="s">
        <v>198</v>
      </c>
      <c r="D1989" s="7">
        <v>38.479999999999997</v>
      </c>
    </row>
    <row r="1990" spans="1:4">
      <c r="A1990" s="8" t="s">
        <v>4003</v>
      </c>
      <c r="B1990" s="9" t="s">
        <v>4004</v>
      </c>
      <c r="C1990" s="10"/>
      <c r="D1990" s="11"/>
    </row>
    <row r="1991" spans="1:4">
      <c r="A1991" s="4" t="s">
        <v>4005</v>
      </c>
      <c r="B1991" s="5" t="s">
        <v>4006</v>
      </c>
      <c r="C1991" s="6" t="s">
        <v>198</v>
      </c>
      <c r="D1991" s="7">
        <v>2.58</v>
      </c>
    </row>
    <row r="1992" spans="1:4">
      <c r="A1992" s="8" t="s">
        <v>4007</v>
      </c>
      <c r="B1992" s="9" t="s">
        <v>4008</v>
      </c>
      <c r="C1992" s="10"/>
      <c r="D1992" s="11"/>
    </row>
    <row r="1993" spans="1:4" ht="25.5">
      <c r="A1993" s="4" t="s">
        <v>4009</v>
      </c>
      <c r="B1993" s="5" t="s">
        <v>4010</v>
      </c>
      <c r="C1993" s="6" t="s">
        <v>198</v>
      </c>
      <c r="D1993" s="7">
        <v>53.35</v>
      </c>
    </row>
    <row r="1994" spans="1:4" ht="25.5">
      <c r="A1994" s="8" t="s">
        <v>4011</v>
      </c>
      <c r="B1994" s="9" t="s">
        <v>4012</v>
      </c>
      <c r="C1994" s="10" t="s">
        <v>198</v>
      </c>
      <c r="D1994" s="11">
        <v>78.64</v>
      </c>
    </row>
    <row r="1995" spans="1:4" ht="25.5">
      <c r="A1995" s="4" t="s">
        <v>4013</v>
      </c>
      <c r="B1995" s="5" t="s">
        <v>4014</v>
      </c>
      <c r="C1995" s="6" t="s">
        <v>198</v>
      </c>
      <c r="D1995" s="7">
        <v>116.11</v>
      </c>
    </row>
    <row r="1996" spans="1:4" ht="25.5">
      <c r="A1996" s="8" t="s">
        <v>4015</v>
      </c>
      <c r="B1996" s="9" t="s">
        <v>4016</v>
      </c>
      <c r="C1996" s="10" t="s">
        <v>198</v>
      </c>
      <c r="D1996" s="11">
        <v>125.46</v>
      </c>
    </row>
    <row r="1997" spans="1:4" ht="25.5">
      <c r="A1997" s="4" t="s">
        <v>4017</v>
      </c>
      <c r="B1997" s="5" t="s">
        <v>4018</v>
      </c>
      <c r="C1997" s="6" t="s">
        <v>198</v>
      </c>
      <c r="D1997" s="7">
        <v>62.31</v>
      </c>
    </row>
    <row r="1998" spans="1:4" ht="25.5">
      <c r="A1998" s="8" t="s">
        <v>4019</v>
      </c>
      <c r="B1998" s="9" t="s">
        <v>4020</v>
      </c>
      <c r="C1998" s="10" t="s">
        <v>198</v>
      </c>
      <c r="D1998" s="11">
        <v>85.54</v>
      </c>
    </row>
    <row r="1999" spans="1:4" ht="25.5">
      <c r="A1999" s="4" t="s">
        <v>4021</v>
      </c>
      <c r="B1999" s="5" t="s">
        <v>4022</v>
      </c>
      <c r="C1999" s="6" t="s">
        <v>198</v>
      </c>
      <c r="D1999" s="7">
        <v>116.87</v>
      </c>
    </row>
    <row r="2000" spans="1:4" ht="25.5">
      <c r="A2000" s="8" t="s">
        <v>4023</v>
      </c>
      <c r="B2000" s="9" t="s">
        <v>4024</v>
      </c>
      <c r="C2000" s="10" t="s">
        <v>198</v>
      </c>
      <c r="D2000" s="11">
        <v>144.83000000000001</v>
      </c>
    </row>
    <row r="2001" spans="1:4" ht="25.5">
      <c r="A2001" s="4" t="s">
        <v>4025</v>
      </c>
      <c r="B2001" s="5" t="s">
        <v>4026</v>
      </c>
      <c r="C2001" s="6" t="s">
        <v>198</v>
      </c>
      <c r="D2001" s="7">
        <v>48.06</v>
      </c>
    </row>
    <row r="2002" spans="1:4">
      <c r="A2002" s="8" t="s">
        <v>4027</v>
      </c>
      <c r="B2002" s="9" t="s">
        <v>4028</v>
      </c>
      <c r="C2002" s="10"/>
      <c r="D2002" s="11"/>
    </row>
    <row r="2003" spans="1:4">
      <c r="A2003" s="4" t="s">
        <v>4029</v>
      </c>
      <c r="B2003" s="5" t="s">
        <v>4030</v>
      </c>
      <c r="C2003" s="6" t="s">
        <v>198</v>
      </c>
      <c r="D2003" s="7">
        <v>45.33</v>
      </c>
    </row>
    <row r="2004" spans="1:4">
      <c r="A2004" s="8" t="s">
        <v>4031</v>
      </c>
      <c r="B2004" s="9" t="s">
        <v>4032</v>
      </c>
      <c r="C2004" s="10" t="s">
        <v>198</v>
      </c>
      <c r="D2004" s="11">
        <v>45.6</v>
      </c>
    </row>
    <row r="2005" spans="1:4">
      <c r="A2005" s="4" t="s">
        <v>4033</v>
      </c>
      <c r="B2005" s="5" t="s">
        <v>4034</v>
      </c>
      <c r="C2005" s="6"/>
      <c r="D2005" s="7"/>
    </row>
    <row r="2006" spans="1:4" ht="25.5">
      <c r="A2006" s="8" t="s">
        <v>4035</v>
      </c>
      <c r="B2006" s="9" t="s">
        <v>4036</v>
      </c>
      <c r="C2006" s="10" t="s">
        <v>198</v>
      </c>
      <c r="D2006" s="11">
        <v>187.52</v>
      </c>
    </row>
    <row r="2007" spans="1:4">
      <c r="A2007" s="4" t="s">
        <v>4037</v>
      </c>
      <c r="B2007" s="5" t="s">
        <v>4038</v>
      </c>
      <c r="C2007" s="6"/>
      <c r="D2007" s="7"/>
    </row>
    <row r="2008" spans="1:4" ht="25.5">
      <c r="A2008" s="8" t="s">
        <v>4039</v>
      </c>
      <c r="B2008" s="9" t="s">
        <v>4040</v>
      </c>
      <c r="C2008" s="10" t="s">
        <v>198</v>
      </c>
      <c r="D2008" s="11">
        <v>24.87</v>
      </c>
    </row>
    <row r="2009" spans="1:4" ht="25.5">
      <c r="A2009" s="4" t="s">
        <v>4041</v>
      </c>
      <c r="B2009" s="5" t="s">
        <v>4042</v>
      </c>
      <c r="C2009" s="6" t="s">
        <v>198</v>
      </c>
      <c r="D2009" s="7">
        <v>13.27</v>
      </c>
    </row>
    <row r="2010" spans="1:4" ht="25.5">
      <c r="A2010" s="8" t="s">
        <v>4043</v>
      </c>
      <c r="B2010" s="9" t="s">
        <v>4044</v>
      </c>
      <c r="C2010" s="10" t="s">
        <v>198</v>
      </c>
      <c r="D2010" s="11">
        <v>22.74</v>
      </c>
    </row>
    <row r="2011" spans="1:4" ht="25.5">
      <c r="A2011" s="4" t="s">
        <v>4045</v>
      </c>
      <c r="B2011" s="5" t="s">
        <v>4046</v>
      </c>
      <c r="C2011" s="6" t="s">
        <v>198</v>
      </c>
      <c r="D2011" s="7">
        <v>34.92</v>
      </c>
    </row>
    <row r="2012" spans="1:4" ht="25.5">
      <c r="A2012" s="8" t="s">
        <v>4047</v>
      </c>
      <c r="B2012" s="9" t="s">
        <v>4048</v>
      </c>
      <c r="C2012" s="10" t="s">
        <v>198</v>
      </c>
      <c r="D2012" s="11">
        <v>23.63</v>
      </c>
    </row>
    <row r="2013" spans="1:4" ht="25.5">
      <c r="A2013" s="4" t="s">
        <v>4049</v>
      </c>
      <c r="B2013" s="5" t="s">
        <v>4050</v>
      </c>
      <c r="C2013" s="6" t="s">
        <v>198</v>
      </c>
      <c r="D2013" s="7">
        <v>25.51</v>
      </c>
    </row>
    <row r="2014" spans="1:4">
      <c r="A2014" s="8" t="s">
        <v>4051</v>
      </c>
      <c r="B2014" s="9" t="s">
        <v>4052</v>
      </c>
      <c r="C2014" s="10" t="s">
        <v>198</v>
      </c>
      <c r="D2014" s="11">
        <v>4.54</v>
      </c>
    </row>
    <row r="2015" spans="1:4">
      <c r="A2015" s="4" t="s">
        <v>4053</v>
      </c>
      <c r="B2015" s="5" t="s">
        <v>4054</v>
      </c>
      <c r="C2015" s="6" t="s">
        <v>198</v>
      </c>
      <c r="D2015" s="7">
        <v>4.54</v>
      </c>
    </row>
    <row r="2016" spans="1:4">
      <c r="A2016" s="8" t="s">
        <v>4055</v>
      </c>
      <c r="B2016" s="9" t="s">
        <v>4056</v>
      </c>
      <c r="C2016" s="10" t="s">
        <v>198</v>
      </c>
      <c r="D2016" s="11">
        <v>10.53</v>
      </c>
    </row>
    <row r="2017" spans="1:4">
      <c r="A2017" s="4" t="s">
        <v>4057</v>
      </c>
      <c r="B2017" s="5" t="s">
        <v>4058</v>
      </c>
      <c r="C2017" s="6"/>
      <c r="D2017" s="7"/>
    </row>
    <row r="2018" spans="1:4" ht="38.25">
      <c r="A2018" s="8" t="s">
        <v>4059</v>
      </c>
      <c r="B2018" s="9" t="s">
        <v>4060</v>
      </c>
      <c r="C2018" s="10" t="s">
        <v>198</v>
      </c>
      <c r="D2018" s="11">
        <v>780.76</v>
      </c>
    </row>
    <row r="2019" spans="1:4" ht="25.5">
      <c r="A2019" s="4" t="s">
        <v>4061</v>
      </c>
      <c r="B2019" s="5" t="s">
        <v>4062</v>
      </c>
      <c r="C2019" s="6" t="s">
        <v>198</v>
      </c>
      <c r="D2019" s="7">
        <v>835.03</v>
      </c>
    </row>
    <row r="2020" spans="1:4" ht="25.5">
      <c r="A2020" s="8" t="s">
        <v>4063</v>
      </c>
      <c r="B2020" s="9" t="s">
        <v>4064</v>
      </c>
      <c r="C2020" s="10" t="s">
        <v>198</v>
      </c>
      <c r="D2020" s="11">
        <v>369.22</v>
      </c>
    </row>
    <row r="2021" spans="1:4">
      <c r="A2021" s="4" t="s">
        <v>4065</v>
      </c>
      <c r="B2021" s="5" t="s">
        <v>4066</v>
      </c>
      <c r="C2021" s="6" t="s">
        <v>198</v>
      </c>
      <c r="D2021" s="7">
        <v>69.069999999999993</v>
      </c>
    </row>
    <row r="2022" spans="1:4">
      <c r="A2022" s="8" t="s">
        <v>4067</v>
      </c>
      <c r="B2022" s="9" t="s">
        <v>4068</v>
      </c>
      <c r="C2022" s="10"/>
      <c r="D2022" s="11"/>
    </row>
    <row r="2023" spans="1:4" ht="25.5">
      <c r="A2023" s="4" t="s">
        <v>4069</v>
      </c>
      <c r="B2023" s="5" t="s">
        <v>4070</v>
      </c>
      <c r="C2023" s="6" t="s">
        <v>198</v>
      </c>
      <c r="D2023" s="7">
        <v>6.02</v>
      </c>
    </row>
    <row r="2024" spans="1:4" ht="25.5">
      <c r="A2024" s="8" t="s">
        <v>4071</v>
      </c>
      <c r="B2024" s="9" t="s">
        <v>4072</v>
      </c>
      <c r="C2024" s="10" t="s">
        <v>198</v>
      </c>
      <c r="D2024" s="11">
        <v>9.6</v>
      </c>
    </row>
    <row r="2025" spans="1:4" ht="25.5">
      <c r="A2025" s="4" t="s">
        <v>4073</v>
      </c>
      <c r="B2025" s="5" t="s">
        <v>4074</v>
      </c>
      <c r="C2025" s="6" t="s">
        <v>198</v>
      </c>
      <c r="D2025" s="7">
        <v>6.66</v>
      </c>
    </row>
    <row r="2026" spans="1:4" ht="25.5">
      <c r="A2026" s="8" t="s">
        <v>4075</v>
      </c>
      <c r="B2026" s="9" t="s">
        <v>4076</v>
      </c>
      <c r="C2026" s="10" t="s">
        <v>198</v>
      </c>
      <c r="D2026" s="11">
        <v>3.98</v>
      </c>
    </row>
    <row r="2027" spans="1:4" ht="25.5">
      <c r="A2027" s="4" t="s">
        <v>4077</v>
      </c>
      <c r="B2027" s="5" t="s">
        <v>4078</v>
      </c>
      <c r="C2027" s="6" t="s">
        <v>198</v>
      </c>
      <c r="D2027" s="7">
        <v>3.56</v>
      </c>
    </row>
    <row r="2028" spans="1:4">
      <c r="A2028" s="8" t="s">
        <v>4079</v>
      </c>
      <c r="B2028" s="9" t="s">
        <v>4080</v>
      </c>
      <c r="C2028" s="10"/>
      <c r="D2028" s="11"/>
    </row>
    <row r="2029" spans="1:4" ht="38.25">
      <c r="A2029" s="4" t="s">
        <v>4081</v>
      </c>
      <c r="B2029" s="5" t="s">
        <v>4082</v>
      </c>
      <c r="C2029" s="6" t="s">
        <v>198</v>
      </c>
      <c r="D2029" s="7">
        <v>258.88</v>
      </c>
    </row>
    <row r="2030" spans="1:4" ht="25.5">
      <c r="A2030" s="8" t="s">
        <v>4083</v>
      </c>
      <c r="B2030" s="9" t="s">
        <v>4084</v>
      </c>
      <c r="C2030" s="10" t="s">
        <v>198</v>
      </c>
      <c r="D2030" s="11">
        <v>23.16</v>
      </c>
    </row>
    <row r="2031" spans="1:4" ht="25.5">
      <c r="A2031" s="4" t="s">
        <v>4085</v>
      </c>
      <c r="B2031" s="5" t="s">
        <v>4086</v>
      </c>
      <c r="C2031" s="6" t="s">
        <v>198</v>
      </c>
      <c r="D2031" s="7">
        <v>84.96</v>
      </c>
    </row>
    <row r="2032" spans="1:4" ht="25.5">
      <c r="A2032" s="8" t="s">
        <v>4087</v>
      </c>
      <c r="B2032" s="9" t="s">
        <v>4088</v>
      </c>
      <c r="C2032" s="10" t="s">
        <v>198</v>
      </c>
      <c r="D2032" s="11">
        <v>157.91999999999999</v>
      </c>
    </row>
    <row r="2033" spans="1:4" ht="25.5">
      <c r="A2033" s="4" t="s">
        <v>4089</v>
      </c>
      <c r="B2033" s="5" t="s">
        <v>4090</v>
      </c>
      <c r="C2033" s="6" t="s">
        <v>198</v>
      </c>
      <c r="D2033" s="7">
        <v>90.93</v>
      </c>
    </row>
    <row r="2034" spans="1:4" ht="25.5">
      <c r="A2034" s="8" t="s">
        <v>4091</v>
      </c>
      <c r="B2034" s="9" t="s">
        <v>4092</v>
      </c>
      <c r="C2034" s="10" t="s">
        <v>198</v>
      </c>
      <c r="D2034" s="11">
        <v>178.85</v>
      </c>
    </row>
    <row r="2035" spans="1:4">
      <c r="A2035" s="4" t="s">
        <v>4093</v>
      </c>
      <c r="B2035" s="5" t="s">
        <v>4094</v>
      </c>
      <c r="C2035" s="6"/>
      <c r="D2035" s="7"/>
    </row>
    <row r="2036" spans="1:4">
      <c r="A2036" s="8" t="s">
        <v>4095</v>
      </c>
      <c r="B2036" s="9" t="s">
        <v>4096</v>
      </c>
      <c r="C2036" s="10"/>
      <c r="D2036" s="11"/>
    </row>
    <row r="2037" spans="1:4" ht="38.25">
      <c r="A2037" s="4" t="s">
        <v>4097</v>
      </c>
      <c r="B2037" s="5" t="s">
        <v>4098</v>
      </c>
      <c r="C2037" s="6" t="s">
        <v>198</v>
      </c>
      <c r="D2037" s="7">
        <v>297.14999999999998</v>
      </c>
    </row>
    <row r="2038" spans="1:4" ht="38.25">
      <c r="A2038" s="8" t="s">
        <v>4099</v>
      </c>
      <c r="B2038" s="9" t="s">
        <v>4100</v>
      </c>
      <c r="C2038" s="10" t="s">
        <v>198</v>
      </c>
      <c r="D2038" s="11">
        <v>360.34</v>
      </c>
    </row>
    <row r="2039" spans="1:4" ht="38.25">
      <c r="A2039" s="4" t="s">
        <v>4101</v>
      </c>
      <c r="B2039" s="5" t="s">
        <v>4102</v>
      </c>
      <c r="C2039" s="6" t="s">
        <v>198</v>
      </c>
      <c r="D2039" s="7">
        <v>405.58</v>
      </c>
    </row>
    <row r="2040" spans="1:4" ht="38.25">
      <c r="A2040" s="8" t="s">
        <v>4103</v>
      </c>
      <c r="B2040" s="9" t="s">
        <v>4104</v>
      </c>
      <c r="C2040" s="10" t="s">
        <v>198</v>
      </c>
      <c r="D2040" s="11">
        <v>471.48</v>
      </c>
    </row>
    <row r="2041" spans="1:4" ht="38.25">
      <c r="A2041" s="4" t="s">
        <v>4105</v>
      </c>
      <c r="B2041" s="5" t="s">
        <v>4106</v>
      </c>
      <c r="C2041" s="6" t="s">
        <v>198</v>
      </c>
      <c r="D2041" s="7">
        <v>825.7</v>
      </c>
    </row>
    <row r="2042" spans="1:4" ht="38.25">
      <c r="A2042" s="8" t="s">
        <v>4107</v>
      </c>
      <c r="B2042" s="9" t="s">
        <v>4108</v>
      </c>
      <c r="C2042" s="10" t="s">
        <v>198</v>
      </c>
      <c r="D2042" s="11">
        <v>827.4</v>
      </c>
    </row>
    <row r="2043" spans="1:4" ht="38.25">
      <c r="A2043" s="4" t="s">
        <v>4109</v>
      </c>
      <c r="B2043" s="5" t="s">
        <v>4110</v>
      </c>
      <c r="C2043" s="6" t="s">
        <v>198</v>
      </c>
      <c r="D2043" s="7">
        <v>979.69</v>
      </c>
    </row>
    <row r="2044" spans="1:4" ht="38.25">
      <c r="A2044" s="8" t="s">
        <v>4111</v>
      </c>
      <c r="B2044" s="9" t="s">
        <v>4112</v>
      </c>
      <c r="C2044" s="10" t="s">
        <v>198</v>
      </c>
      <c r="D2044" s="11">
        <v>1498.79</v>
      </c>
    </row>
    <row r="2045" spans="1:4" ht="38.25">
      <c r="A2045" s="4" t="s">
        <v>4113</v>
      </c>
      <c r="B2045" s="5" t="s">
        <v>4114</v>
      </c>
      <c r="C2045" s="6" t="s">
        <v>198</v>
      </c>
      <c r="D2045" s="7">
        <v>542.77</v>
      </c>
    </row>
    <row r="2046" spans="1:4" ht="38.25">
      <c r="A2046" s="8" t="s">
        <v>4115</v>
      </c>
      <c r="B2046" s="9" t="s">
        <v>4116</v>
      </c>
      <c r="C2046" s="10" t="s">
        <v>198</v>
      </c>
      <c r="D2046" s="11">
        <v>617.77</v>
      </c>
    </row>
    <row r="2047" spans="1:4" ht="38.25">
      <c r="A2047" s="4" t="s">
        <v>4117</v>
      </c>
      <c r="B2047" s="5" t="s">
        <v>4118</v>
      </c>
      <c r="C2047" s="6" t="s">
        <v>198</v>
      </c>
      <c r="D2047" s="7">
        <v>662.36</v>
      </c>
    </row>
    <row r="2048" spans="1:4" ht="38.25">
      <c r="A2048" s="8" t="s">
        <v>4119</v>
      </c>
      <c r="B2048" s="9" t="s">
        <v>4120</v>
      </c>
      <c r="C2048" s="10" t="s">
        <v>198</v>
      </c>
      <c r="D2048" s="11">
        <v>783.57</v>
      </c>
    </row>
    <row r="2049" spans="1:4" ht="38.25">
      <c r="A2049" s="4" t="s">
        <v>4121</v>
      </c>
      <c r="B2049" s="5" t="s">
        <v>4122</v>
      </c>
      <c r="C2049" s="6" t="s">
        <v>198</v>
      </c>
      <c r="D2049" s="7">
        <v>1036.02</v>
      </c>
    </row>
    <row r="2050" spans="1:4" ht="25.5">
      <c r="A2050" s="8" t="s">
        <v>4123</v>
      </c>
      <c r="B2050" s="9" t="s">
        <v>4124</v>
      </c>
      <c r="C2050" s="10" t="s">
        <v>198</v>
      </c>
      <c r="D2050" s="11">
        <v>694.99</v>
      </c>
    </row>
    <row r="2051" spans="1:4" ht="25.5">
      <c r="A2051" s="4" t="s">
        <v>4125</v>
      </c>
      <c r="B2051" s="5" t="s">
        <v>4126</v>
      </c>
      <c r="C2051" s="6" t="s">
        <v>198</v>
      </c>
      <c r="D2051" s="7">
        <v>624.44000000000005</v>
      </c>
    </row>
    <row r="2052" spans="1:4" ht="25.5">
      <c r="A2052" s="8" t="s">
        <v>4127</v>
      </c>
      <c r="B2052" s="9" t="s">
        <v>4128</v>
      </c>
      <c r="C2052" s="10" t="s">
        <v>198</v>
      </c>
      <c r="D2052" s="11">
        <v>823.73</v>
      </c>
    </row>
    <row r="2053" spans="1:4" ht="25.5">
      <c r="A2053" s="4" t="s">
        <v>4129</v>
      </c>
      <c r="B2053" s="5" t="s">
        <v>4130</v>
      </c>
      <c r="C2053" s="6" t="s">
        <v>198</v>
      </c>
      <c r="D2053" s="7">
        <v>726.25</v>
      </c>
    </row>
    <row r="2054" spans="1:4">
      <c r="A2054" s="8" t="s">
        <v>4131</v>
      </c>
      <c r="B2054" s="9" t="s">
        <v>4132</v>
      </c>
      <c r="C2054" s="10"/>
      <c r="D2054" s="11"/>
    </row>
    <row r="2055" spans="1:4">
      <c r="A2055" s="4" t="s">
        <v>4133</v>
      </c>
      <c r="B2055" s="5" t="s">
        <v>4134</v>
      </c>
      <c r="C2055" s="6"/>
      <c r="D2055" s="7"/>
    </row>
    <row r="2056" spans="1:4" ht="25.5">
      <c r="A2056" s="8" t="s">
        <v>4135</v>
      </c>
      <c r="B2056" s="9" t="s">
        <v>4136</v>
      </c>
      <c r="C2056" s="10" t="s">
        <v>198</v>
      </c>
      <c r="D2056" s="11">
        <v>1143.51</v>
      </c>
    </row>
    <row r="2057" spans="1:4" ht="25.5">
      <c r="A2057" s="4" t="s">
        <v>4137</v>
      </c>
      <c r="B2057" s="5" t="s">
        <v>4138</v>
      </c>
      <c r="C2057" s="6" t="s">
        <v>198</v>
      </c>
      <c r="D2057" s="7">
        <v>1145.01</v>
      </c>
    </row>
    <row r="2058" spans="1:4" ht="25.5">
      <c r="A2058" s="8" t="s">
        <v>4139</v>
      </c>
      <c r="B2058" s="9" t="s">
        <v>4140</v>
      </c>
      <c r="C2058" s="10" t="s">
        <v>198</v>
      </c>
      <c r="D2058" s="11">
        <v>1180.75</v>
      </c>
    </row>
    <row r="2059" spans="1:4" ht="25.5">
      <c r="A2059" s="4" t="s">
        <v>4141</v>
      </c>
      <c r="B2059" s="5" t="s">
        <v>4142</v>
      </c>
      <c r="C2059" s="6" t="s">
        <v>198</v>
      </c>
      <c r="D2059" s="7">
        <v>1191.8900000000001</v>
      </c>
    </row>
    <row r="2060" spans="1:4">
      <c r="A2060" s="8" t="s">
        <v>4143</v>
      </c>
      <c r="B2060" s="9" t="s">
        <v>4144</v>
      </c>
      <c r="C2060" s="10"/>
      <c r="D2060" s="11"/>
    </row>
    <row r="2061" spans="1:4" ht="25.5">
      <c r="A2061" s="4" t="s">
        <v>4145</v>
      </c>
      <c r="B2061" s="5" t="s">
        <v>4146</v>
      </c>
      <c r="C2061" s="6" t="s">
        <v>198</v>
      </c>
      <c r="D2061" s="7">
        <v>412.7</v>
      </c>
    </row>
    <row r="2062" spans="1:4" ht="25.5">
      <c r="A2062" s="8" t="s">
        <v>4147</v>
      </c>
      <c r="B2062" s="9" t="s">
        <v>4148</v>
      </c>
      <c r="C2062" s="10" t="s">
        <v>198</v>
      </c>
      <c r="D2062" s="11">
        <v>308.88</v>
      </c>
    </row>
    <row r="2063" spans="1:4" ht="25.5">
      <c r="A2063" s="4" t="s">
        <v>4149</v>
      </c>
      <c r="B2063" s="5" t="s">
        <v>4150</v>
      </c>
      <c r="C2063" s="6" t="s">
        <v>198</v>
      </c>
      <c r="D2063" s="7">
        <v>260.63</v>
      </c>
    </row>
    <row r="2064" spans="1:4">
      <c r="A2064" s="8" t="s">
        <v>4151</v>
      </c>
      <c r="B2064" s="9" t="s">
        <v>4152</v>
      </c>
      <c r="C2064" s="10"/>
      <c r="D2064" s="11"/>
    </row>
    <row r="2065" spans="1:4">
      <c r="A2065" s="4" t="s">
        <v>4153</v>
      </c>
      <c r="B2065" s="5" t="s">
        <v>4154</v>
      </c>
      <c r="C2065" s="6" t="s">
        <v>198</v>
      </c>
      <c r="D2065" s="7">
        <v>83.14</v>
      </c>
    </row>
    <row r="2066" spans="1:4" ht="25.5">
      <c r="A2066" s="8" t="s">
        <v>4155</v>
      </c>
      <c r="B2066" s="9" t="s">
        <v>4156</v>
      </c>
      <c r="C2066" s="10" t="s">
        <v>198</v>
      </c>
      <c r="D2066" s="11">
        <v>112.38</v>
      </c>
    </row>
    <row r="2067" spans="1:4">
      <c r="A2067" s="4" t="s">
        <v>4157</v>
      </c>
      <c r="B2067" s="5" t="s">
        <v>4158</v>
      </c>
      <c r="C2067" s="6"/>
      <c r="D2067" s="7"/>
    </row>
    <row r="2068" spans="1:4">
      <c r="A2068" s="8" t="s">
        <v>4159</v>
      </c>
      <c r="B2068" s="9" t="s">
        <v>4160</v>
      </c>
      <c r="C2068" s="10" t="s">
        <v>198</v>
      </c>
      <c r="D2068" s="11">
        <v>13.57</v>
      </c>
    </row>
    <row r="2069" spans="1:4">
      <c r="A2069" s="4" t="s">
        <v>4161</v>
      </c>
      <c r="B2069" s="5" t="s">
        <v>4162</v>
      </c>
      <c r="C2069" s="6" t="s">
        <v>198</v>
      </c>
      <c r="D2069" s="7">
        <v>25.36</v>
      </c>
    </row>
    <row r="2070" spans="1:4" ht="25.5">
      <c r="A2070" s="8" t="s">
        <v>4163</v>
      </c>
      <c r="B2070" s="9" t="s">
        <v>4164</v>
      </c>
      <c r="C2070" s="10" t="s">
        <v>198</v>
      </c>
      <c r="D2070" s="11">
        <v>36.61</v>
      </c>
    </row>
    <row r="2071" spans="1:4">
      <c r="A2071" s="4" t="s">
        <v>4165</v>
      </c>
      <c r="B2071" s="5" t="s">
        <v>4166</v>
      </c>
      <c r="C2071" s="6" t="s">
        <v>198</v>
      </c>
      <c r="D2071" s="7">
        <v>14.17</v>
      </c>
    </row>
    <row r="2072" spans="1:4">
      <c r="A2072" s="8" t="s">
        <v>4167</v>
      </c>
      <c r="B2072" s="9" t="s">
        <v>4168</v>
      </c>
      <c r="C2072" s="10" t="s">
        <v>198</v>
      </c>
      <c r="D2072" s="11">
        <v>17.84</v>
      </c>
    </row>
    <row r="2073" spans="1:4">
      <c r="A2073" s="4" t="s">
        <v>4169</v>
      </c>
      <c r="B2073" s="5" t="s">
        <v>4170</v>
      </c>
      <c r="C2073" s="6" t="s">
        <v>198</v>
      </c>
      <c r="D2073" s="7">
        <v>37.04</v>
      </c>
    </row>
    <row r="2074" spans="1:4">
      <c r="A2074" s="8" t="s">
        <v>4171</v>
      </c>
      <c r="B2074" s="9" t="s">
        <v>4172</v>
      </c>
      <c r="C2074" s="10" t="s">
        <v>198</v>
      </c>
      <c r="D2074" s="11">
        <v>35.68</v>
      </c>
    </row>
    <row r="2075" spans="1:4">
      <c r="A2075" s="4" t="s">
        <v>4173</v>
      </c>
      <c r="B2075" s="5" t="s">
        <v>4174</v>
      </c>
      <c r="C2075" s="6" t="s">
        <v>198</v>
      </c>
      <c r="D2075" s="7">
        <v>40.25</v>
      </c>
    </row>
    <row r="2076" spans="1:4">
      <c r="A2076" s="8" t="s">
        <v>4175</v>
      </c>
      <c r="B2076" s="9" t="s">
        <v>4176</v>
      </c>
      <c r="C2076" s="10" t="s">
        <v>198</v>
      </c>
      <c r="D2076" s="11">
        <v>47.52</v>
      </c>
    </row>
    <row r="2077" spans="1:4">
      <c r="A2077" s="4" t="s">
        <v>4177</v>
      </c>
      <c r="B2077" s="5" t="s">
        <v>4178</v>
      </c>
      <c r="C2077" s="6"/>
      <c r="D2077" s="7"/>
    </row>
    <row r="2078" spans="1:4" ht="51">
      <c r="A2078" s="8" t="s">
        <v>4179</v>
      </c>
      <c r="B2078" s="9" t="s">
        <v>4180</v>
      </c>
      <c r="C2078" s="10" t="s">
        <v>198</v>
      </c>
      <c r="D2078" s="11">
        <v>107.75</v>
      </c>
    </row>
    <row r="2079" spans="1:4" ht="25.5">
      <c r="A2079" s="4" t="s">
        <v>4181</v>
      </c>
      <c r="B2079" s="5" t="s">
        <v>4182</v>
      </c>
      <c r="C2079" s="6"/>
      <c r="D2079" s="7"/>
    </row>
    <row r="2080" spans="1:4">
      <c r="A2080" s="8" t="s">
        <v>4183</v>
      </c>
      <c r="B2080" s="9" t="s">
        <v>4184</v>
      </c>
      <c r="C2080" s="10" t="s">
        <v>198</v>
      </c>
      <c r="D2080" s="11">
        <v>253.69</v>
      </c>
    </row>
    <row r="2081" spans="1:4" ht="25.5">
      <c r="A2081" s="4" t="s">
        <v>4185</v>
      </c>
      <c r="B2081" s="5" t="s">
        <v>4186</v>
      </c>
      <c r="C2081" s="6" t="s">
        <v>198</v>
      </c>
      <c r="D2081" s="7">
        <v>34.15</v>
      </c>
    </row>
    <row r="2082" spans="1:4" ht="38.25">
      <c r="A2082" s="8" t="s">
        <v>4187</v>
      </c>
      <c r="B2082" s="9" t="s">
        <v>4188</v>
      </c>
      <c r="C2082" s="10" t="s">
        <v>198</v>
      </c>
      <c r="D2082" s="11">
        <v>70.510000000000005</v>
      </c>
    </row>
    <row r="2083" spans="1:4" ht="25.5">
      <c r="A2083" s="4" t="s">
        <v>4189</v>
      </c>
      <c r="B2083" s="5" t="s">
        <v>4190</v>
      </c>
      <c r="C2083" s="6" t="s">
        <v>198</v>
      </c>
      <c r="D2083" s="7">
        <v>139.04</v>
      </c>
    </row>
    <row r="2084" spans="1:4" ht="25.5">
      <c r="A2084" s="8" t="s">
        <v>4191</v>
      </c>
      <c r="B2084" s="9" t="s">
        <v>4192</v>
      </c>
      <c r="C2084" s="10" t="s">
        <v>198</v>
      </c>
      <c r="D2084" s="11">
        <v>38.51</v>
      </c>
    </row>
    <row r="2085" spans="1:4" ht="38.25">
      <c r="A2085" s="4" t="s">
        <v>4193</v>
      </c>
      <c r="B2085" s="5" t="s">
        <v>4194</v>
      </c>
      <c r="C2085" s="6" t="s">
        <v>198</v>
      </c>
      <c r="D2085" s="7">
        <v>287.31</v>
      </c>
    </row>
    <row r="2086" spans="1:4" ht="25.5">
      <c r="A2086" s="8" t="s">
        <v>4195</v>
      </c>
      <c r="B2086" s="9" t="s">
        <v>4196</v>
      </c>
      <c r="C2086" s="10" t="s">
        <v>198</v>
      </c>
      <c r="D2086" s="11">
        <v>99.03</v>
      </c>
    </row>
    <row r="2087" spans="1:4" ht="25.5">
      <c r="A2087" s="4" t="s">
        <v>4197</v>
      </c>
      <c r="B2087" s="5" t="s">
        <v>4198</v>
      </c>
      <c r="C2087" s="6" t="s">
        <v>198</v>
      </c>
      <c r="D2087" s="7">
        <v>123.7</v>
      </c>
    </row>
    <row r="2088" spans="1:4" ht="25.5">
      <c r="A2088" s="8" t="s">
        <v>4199</v>
      </c>
      <c r="B2088" s="9" t="s">
        <v>4200</v>
      </c>
      <c r="C2088" s="10" t="s">
        <v>198</v>
      </c>
      <c r="D2088" s="11">
        <v>206.47</v>
      </c>
    </row>
    <row r="2089" spans="1:4" ht="25.5">
      <c r="A2089" s="4" t="s">
        <v>4201</v>
      </c>
      <c r="B2089" s="5" t="s">
        <v>4202</v>
      </c>
      <c r="C2089" s="6" t="s">
        <v>198</v>
      </c>
      <c r="D2089" s="7">
        <v>135.55000000000001</v>
      </c>
    </row>
    <row r="2090" spans="1:4">
      <c r="A2090" s="8" t="s">
        <v>4203</v>
      </c>
      <c r="B2090" s="9" t="s">
        <v>4204</v>
      </c>
      <c r="C2090" s="10" t="s">
        <v>198</v>
      </c>
      <c r="D2090" s="11">
        <v>66.900000000000006</v>
      </c>
    </row>
    <row r="2091" spans="1:4">
      <c r="A2091" s="4" t="s">
        <v>4205</v>
      </c>
      <c r="B2091" s="5" t="s">
        <v>4206</v>
      </c>
      <c r="C2091" s="6" t="s">
        <v>198</v>
      </c>
      <c r="D2091" s="7">
        <v>75.27</v>
      </c>
    </row>
    <row r="2092" spans="1:4" ht="25.5">
      <c r="A2092" s="8" t="s">
        <v>4207</v>
      </c>
      <c r="B2092" s="9" t="s">
        <v>4208</v>
      </c>
      <c r="C2092" s="10" t="s">
        <v>198</v>
      </c>
      <c r="D2092" s="11">
        <v>112.85</v>
      </c>
    </row>
    <row r="2093" spans="1:4">
      <c r="A2093" s="4" t="s">
        <v>4209</v>
      </c>
      <c r="B2093" s="5" t="s">
        <v>4210</v>
      </c>
      <c r="C2093" s="6"/>
      <c r="D2093" s="7"/>
    </row>
    <row r="2094" spans="1:4">
      <c r="A2094" s="8" t="s">
        <v>4211</v>
      </c>
      <c r="B2094" s="9" t="s">
        <v>4212</v>
      </c>
      <c r="C2094" s="10"/>
      <c r="D2094" s="11"/>
    </row>
    <row r="2095" spans="1:4" ht="25.5">
      <c r="A2095" s="4" t="s">
        <v>4213</v>
      </c>
      <c r="B2095" s="5" t="s">
        <v>4214</v>
      </c>
      <c r="C2095" s="6" t="s">
        <v>198</v>
      </c>
      <c r="D2095" s="7">
        <v>6814.59</v>
      </c>
    </row>
    <row r="2096" spans="1:4" ht="25.5">
      <c r="A2096" s="8" t="s">
        <v>4215</v>
      </c>
      <c r="B2096" s="9" t="s">
        <v>4216</v>
      </c>
      <c r="C2096" s="10" t="s">
        <v>198</v>
      </c>
      <c r="D2096" s="11">
        <v>8798.0400000000009</v>
      </c>
    </row>
    <row r="2097" spans="1:4" ht="25.5">
      <c r="A2097" s="4" t="s">
        <v>4217</v>
      </c>
      <c r="B2097" s="5" t="s">
        <v>4218</v>
      </c>
      <c r="C2097" s="6" t="s">
        <v>198</v>
      </c>
      <c r="D2097" s="7">
        <v>10212.34</v>
      </c>
    </row>
    <row r="2098" spans="1:4" ht="25.5">
      <c r="A2098" s="8" t="s">
        <v>4219</v>
      </c>
      <c r="B2098" s="9" t="s">
        <v>4220</v>
      </c>
      <c r="C2098" s="10" t="s">
        <v>198</v>
      </c>
      <c r="D2098" s="11">
        <v>14672.49</v>
      </c>
    </row>
    <row r="2099" spans="1:4" ht="25.5">
      <c r="A2099" s="4" t="s">
        <v>4221</v>
      </c>
      <c r="B2099" s="5" t="s">
        <v>4222</v>
      </c>
      <c r="C2099" s="6" t="s">
        <v>198</v>
      </c>
      <c r="D2099" s="7">
        <v>18054.810000000001</v>
      </c>
    </row>
    <row r="2100" spans="1:4" ht="25.5">
      <c r="A2100" s="8" t="s">
        <v>4223</v>
      </c>
      <c r="B2100" s="9" t="s">
        <v>4224</v>
      </c>
      <c r="C2100" s="10" t="s">
        <v>198</v>
      </c>
      <c r="D2100" s="11">
        <v>26991.19</v>
      </c>
    </row>
    <row r="2101" spans="1:4" ht="25.5">
      <c r="A2101" s="4" t="s">
        <v>4225</v>
      </c>
      <c r="B2101" s="5" t="s">
        <v>4226</v>
      </c>
      <c r="C2101" s="6" t="s">
        <v>198</v>
      </c>
      <c r="D2101" s="7">
        <v>4554.7700000000004</v>
      </c>
    </row>
    <row r="2102" spans="1:4" ht="25.5">
      <c r="A2102" s="8" t="s">
        <v>4227</v>
      </c>
      <c r="B2102" s="9" t="s">
        <v>4228</v>
      </c>
      <c r="C2102" s="10" t="s">
        <v>198</v>
      </c>
      <c r="D2102" s="11">
        <v>5316.5</v>
      </c>
    </row>
    <row r="2103" spans="1:4" ht="25.5">
      <c r="A2103" s="4" t="s">
        <v>4229</v>
      </c>
      <c r="B2103" s="5" t="s">
        <v>4230</v>
      </c>
      <c r="C2103" s="6" t="s">
        <v>198</v>
      </c>
      <c r="D2103" s="7">
        <v>47688.32</v>
      </c>
    </row>
    <row r="2104" spans="1:4" ht="25.5">
      <c r="A2104" s="8" t="s">
        <v>4231</v>
      </c>
      <c r="B2104" s="9" t="s">
        <v>4232</v>
      </c>
      <c r="C2104" s="10" t="s">
        <v>198</v>
      </c>
      <c r="D2104" s="11">
        <v>70425.119999999995</v>
      </c>
    </row>
    <row r="2105" spans="1:4">
      <c r="A2105" s="4" t="s">
        <v>4233</v>
      </c>
      <c r="B2105" s="5" t="s">
        <v>4234</v>
      </c>
      <c r="C2105" s="6"/>
      <c r="D2105" s="7"/>
    </row>
    <row r="2106" spans="1:4">
      <c r="A2106" s="8" t="s">
        <v>4235</v>
      </c>
      <c r="B2106" s="9" t="s">
        <v>4236</v>
      </c>
      <c r="C2106" s="10"/>
      <c r="D2106" s="11"/>
    </row>
    <row r="2107" spans="1:4">
      <c r="A2107" s="4" t="s">
        <v>4237</v>
      </c>
      <c r="B2107" s="5" t="s">
        <v>4238</v>
      </c>
      <c r="C2107" s="6" t="s">
        <v>476</v>
      </c>
      <c r="D2107" s="7">
        <v>6.06</v>
      </c>
    </row>
    <row r="2108" spans="1:4">
      <c r="A2108" s="8" t="s">
        <v>4239</v>
      </c>
      <c r="B2108" s="9" t="s">
        <v>4240</v>
      </c>
      <c r="C2108" s="10" t="s">
        <v>476</v>
      </c>
      <c r="D2108" s="11">
        <v>2.2799999999999998</v>
      </c>
    </row>
    <row r="2109" spans="1:4">
      <c r="A2109" s="4" t="s">
        <v>4241</v>
      </c>
      <c r="B2109" s="5" t="s">
        <v>4242</v>
      </c>
      <c r="C2109" s="6" t="s">
        <v>476</v>
      </c>
      <c r="D2109" s="7">
        <v>3.03</v>
      </c>
    </row>
    <row r="2110" spans="1:4">
      <c r="A2110" s="8" t="s">
        <v>4243</v>
      </c>
      <c r="B2110" s="9" t="s">
        <v>4244</v>
      </c>
      <c r="C2110" s="10" t="s">
        <v>476</v>
      </c>
      <c r="D2110" s="11">
        <v>84.97</v>
      </c>
    </row>
    <row r="2111" spans="1:4">
      <c r="A2111" s="4" t="s">
        <v>4245</v>
      </c>
      <c r="B2111" s="5" t="s">
        <v>4246</v>
      </c>
      <c r="C2111" s="6" t="s">
        <v>385</v>
      </c>
      <c r="D2111" s="7">
        <v>96.35</v>
      </c>
    </row>
    <row r="2112" spans="1:4">
      <c r="A2112" s="8" t="s">
        <v>4247</v>
      </c>
      <c r="B2112" s="9" t="s">
        <v>4248</v>
      </c>
      <c r="C2112" s="10"/>
      <c r="D2112" s="11"/>
    </row>
    <row r="2113" spans="1:4">
      <c r="A2113" s="4" t="s">
        <v>4249</v>
      </c>
      <c r="B2113" s="5" t="s">
        <v>4250</v>
      </c>
      <c r="C2113" s="6" t="s">
        <v>476</v>
      </c>
      <c r="D2113" s="7">
        <v>3</v>
      </c>
    </row>
    <row r="2114" spans="1:4">
      <c r="A2114" s="8" t="s">
        <v>4251</v>
      </c>
      <c r="B2114" s="9" t="s">
        <v>4252</v>
      </c>
      <c r="C2114" s="10" t="s">
        <v>476</v>
      </c>
      <c r="D2114" s="11">
        <v>1.06</v>
      </c>
    </row>
    <row r="2115" spans="1:4">
      <c r="A2115" s="4" t="s">
        <v>4253</v>
      </c>
      <c r="B2115" s="5" t="s">
        <v>4254</v>
      </c>
      <c r="C2115" s="6" t="s">
        <v>476</v>
      </c>
      <c r="D2115" s="7">
        <v>27.81</v>
      </c>
    </row>
    <row r="2116" spans="1:4">
      <c r="A2116" s="8" t="s">
        <v>4255</v>
      </c>
      <c r="B2116" s="9" t="s">
        <v>4256</v>
      </c>
      <c r="C2116" s="10" t="s">
        <v>385</v>
      </c>
      <c r="D2116" s="11">
        <v>31.88</v>
      </c>
    </row>
    <row r="2117" spans="1:4">
      <c r="A2117" s="4" t="s">
        <v>4257</v>
      </c>
      <c r="B2117" s="5" t="s">
        <v>4258</v>
      </c>
      <c r="C2117" s="6"/>
      <c r="D2117" s="7"/>
    </row>
    <row r="2118" spans="1:4">
      <c r="A2118" s="8" t="s">
        <v>4259</v>
      </c>
      <c r="B2118" s="9" t="s">
        <v>4260</v>
      </c>
      <c r="C2118" s="10" t="s">
        <v>198</v>
      </c>
      <c r="D2118" s="11">
        <v>2133.87</v>
      </c>
    </row>
    <row r="2119" spans="1:4">
      <c r="A2119" s="4" t="s">
        <v>4261</v>
      </c>
      <c r="B2119" s="5" t="s">
        <v>4262</v>
      </c>
      <c r="C2119" s="6" t="s">
        <v>198</v>
      </c>
      <c r="D2119" s="7">
        <v>36.44</v>
      </c>
    </row>
    <row r="2120" spans="1:4">
      <c r="A2120" s="8" t="s">
        <v>4263</v>
      </c>
      <c r="B2120" s="9" t="s">
        <v>4264</v>
      </c>
      <c r="C2120" s="10" t="s">
        <v>31</v>
      </c>
      <c r="D2120" s="11">
        <v>42.99</v>
      </c>
    </row>
    <row r="2121" spans="1:4">
      <c r="A2121" s="4" t="s">
        <v>4265</v>
      </c>
      <c r="B2121" s="5" t="s">
        <v>4266</v>
      </c>
      <c r="C2121" s="6" t="s">
        <v>198</v>
      </c>
      <c r="D2121" s="7">
        <v>25.04</v>
      </c>
    </row>
    <row r="2122" spans="1:4" ht="25.5">
      <c r="A2122" s="8" t="s">
        <v>4267</v>
      </c>
      <c r="B2122" s="9" t="s">
        <v>4268</v>
      </c>
      <c r="C2122" s="10" t="s">
        <v>31</v>
      </c>
      <c r="D2122" s="11">
        <v>27.17</v>
      </c>
    </row>
    <row r="2123" spans="1:4" ht="25.5">
      <c r="A2123" s="4" t="s">
        <v>4269</v>
      </c>
      <c r="B2123" s="5" t="s">
        <v>4270</v>
      </c>
      <c r="C2123" s="6" t="s">
        <v>31</v>
      </c>
      <c r="D2123" s="7">
        <v>30.55</v>
      </c>
    </row>
    <row r="2124" spans="1:4" ht="25.5">
      <c r="A2124" s="8" t="s">
        <v>4271</v>
      </c>
      <c r="B2124" s="9" t="s">
        <v>4272</v>
      </c>
      <c r="C2124" s="10" t="s">
        <v>31</v>
      </c>
      <c r="D2124" s="11">
        <v>35.07</v>
      </c>
    </row>
    <row r="2125" spans="1:4" ht="25.5">
      <c r="A2125" s="4" t="s">
        <v>4273</v>
      </c>
      <c r="B2125" s="5" t="s">
        <v>4274</v>
      </c>
      <c r="C2125" s="6" t="s">
        <v>31</v>
      </c>
      <c r="D2125" s="7">
        <v>42.75</v>
      </c>
    </row>
    <row r="2126" spans="1:4" ht="25.5">
      <c r="A2126" s="8" t="s">
        <v>4275</v>
      </c>
      <c r="B2126" s="9" t="s">
        <v>4276</v>
      </c>
      <c r="C2126" s="10" t="s">
        <v>31</v>
      </c>
      <c r="D2126" s="11">
        <v>50.51</v>
      </c>
    </row>
    <row r="2127" spans="1:4" ht="25.5">
      <c r="A2127" s="4" t="s">
        <v>4277</v>
      </c>
      <c r="B2127" s="5" t="s">
        <v>4278</v>
      </c>
      <c r="C2127" s="6" t="s">
        <v>31</v>
      </c>
      <c r="D2127" s="7">
        <v>60.78</v>
      </c>
    </row>
    <row r="2128" spans="1:4">
      <c r="A2128" s="8" t="s">
        <v>4279</v>
      </c>
      <c r="B2128" s="9" t="s">
        <v>4280</v>
      </c>
      <c r="C2128" s="10" t="s">
        <v>198</v>
      </c>
      <c r="D2128" s="11">
        <v>44.03</v>
      </c>
    </row>
    <row r="2129" spans="1:4">
      <c r="A2129" s="4" t="s">
        <v>4281</v>
      </c>
      <c r="B2129" s="5" t="s">
        <v>4282</v>
      </c>
      <c r="C2129" s="6" t="s">
        <v>198</v>
      </c>
      <c r="D2129" s="7">
        <v>48.11</v>
      </c>
    </row>
    <row r="2130" spans="1:4">
      <c r="A2130" s="8" t="s">
        <v>4283</v>
      </c>
      <c r="B2130" s="9" t="s">
        <v>4284</v>
      </c>
      <c r="C2130" s="10" t="s">
        <v>198</v>
      </c>
      <c r="D2130" s="11">
        <v>32.450000000000003</v>
      </c>
    </row>
    <row r="2131" spans="1:4" ht="25.5">
      <c r="A2131" s="4" t="s">
        <v>4285</v>
      </c>
      <c r="B2131" s="5" t="s">
        <v>4286</v>
      </c>
      <c r="C2131" s="6" t="s">
        <v>198</v>
      </c>
      <c r="D2131" s="7">
        <v>379.28</v>
      </c>
    </row>
    <row r="2132" spans="1:4">
      <c r="A2132" s="8" t="s">
        <v>4287</v>
      </c>
      <c r="B2132" s="9" t="s">
        <v>4288</v>
      </c>
      <c r="C2132" s="10" t="s">
        <v>198</v>
      </c>
      <c r="D2132" s="11">
        <v>431.58</v>
      </c>
    </row>
    <row r="2133" spans="1:4">
      <c r="A2133" s="4" t="s">
        <v>4289</v>
      </c>
      <c r="B2133" s="5" t="s">
        <v>4290</v>
      </c>
      <c r="C2133" s="6"/>
      <c r="D2133" s="7"/>
    </row>
    <row r="2134" spans="1:4" ht="25.5">
      <c r="A2134" s="8" t="s">
        <v>4291</v>
      </c>
      <c r="B2134" s="9" t="s">
        <v>4292</v>
      </c>
      <c r="C2134" s="10" t="s">
        <v>198</v>
      </c>
      <c r="D2134" s="11">
        <v>51.99</v>
      </c>
    </row>
    <row r="2135" spans="1:4">
      <c r="A2135" s="4" t="s">
        <v>4293</v>
      </c>
      <c r="B2135" s="5" t="s">
        <v>4294</v>
      </c>
      <c r="C2135" s="6"/>
      <c r="D2135" s="7"/>
    </row>
    <row r="2136" spans="1:4" ht="25.5">
      <c r="A2136" s="8" t="s">
        <v>4295</v>
      </c>
      <c r="B2136" s="9" t="s">
        <v>4296</v>
      </c>
      <c r="C2136" s="10" t="s">
        <v>198</v>
      </c>
      <c r="D2136" s="11">
        <v>297.33999999999997</v>
      </c>
    </row>
    <row r="2137" spans="1:4" ht="25.5">
      <c r="A2137" s="4" t="s">
        <v>4297</v>
      </c>
      <c r="B2137" s="5" t="s">
        <v>4298</v>
      </c>
      <c r="C2137" s="6" t="s">
        <v>198</v>
      </c>
      <c r="D2137" s="7">
        <v>387.52</v>
      </c>
    </row>
    <row r="2138" spans="1:4" ht="25.5">
      <c r="A2138" s="8" t="s">
        <v>4299</v>
      </c>
      <c r="B2138" s="9" t="s">
        <v>4300</v>
      </c>
      <c r="C2138" s="10" t="s">
        <v>198</v>
      </c>
      <c r="D2138" s="11">
        <v>4.9400000000000004</v>
      </c>
    </row>
    <row r="2139" spans="1:4" ht="25.5">
      <c r="A2139" s="4" t="s">
        <v>4301</v>
      </c>
      <c r="B2139" s="5" t="s">
        <v>4302</v>
      </c>
      <c r="C2139" s="6" t="s">
        <v>198</v>
      </c>
      <c r="D2139" s="7">
        <v>5.94</v>
      </c>
    </row>
    <row r="2140" spans="1:4">
      <c r="A2140" s="8" t="s">
        <v>4303</v>
      </c>
      <c r="B2140" s="9" t="s">
        <v>4304</v>
      </c>
      <c r="C2140" s="10" t="s">
        <v>198</v>
      </c>
      <c r="D2140" s="11">
        <v>27.64</v>
      </c>
    </row>
    <row r="2141" spans="1:4">
      <c r="A2141" s="4" t="s">
        <v>4305</v>
      </c>
      <c r="B2141" s="5" t="s">
        <v>4306</v>
      </c>
      <c r="C2141" s="6"/>
      <c r="D2141" s="7"/>
    </row>
    <row r="2142" spans="1:4" ht="25.5">
      <c r="A2142" s="8" t="s">
        <v>4307</v>
      </c>
      <c r="B2142" s="9" t="s">
        <v>4308</v>
      </c>
      <c r="C2142" s="10" t="s">
        <v>198</v>
      </c>
      <c r="D2142" s="11">
        <v>251.72</v>
      </c>
    </row>
    <row r="2143" spans="1:4">
      <c r="A2143" s="4" t="s">
        <v>4309</v>
      </c>
      <c r="B2143" s="5" t="s">
        <v>4310</v>
      </c>
      <c r="C2143" s="6" t="s">
        <v>198</v>
      </c>
      <c r="D2143" s="7">
        <v>157.53</v>
      </c>
    </row>
    <row r="2144" spans="1:4">
      <c r="A2144" s="8" t="s">
        <v>4311</v>
      </c>
      <c r="B2144" s="9" t="s">
        <v>4312</v>
      </c>
      <c r="C2144" s="10" t="s">
        <v>198</v>
      </c>
      <c r="D2144" s="11">
        <v>250.3</v>
      </c>
    </row>
    <row r="2145" spans="1:4">
      <c r="A2145" s="4" t="s">
        <v>4313</v>
      </c>
      <c r="B2145" s="5" t="s">
        <v>4314</v>
      </c>
      <c r="C2145" s="6" t="s">
        <v>198</v>
      </c>
      <c r="D2145" s="7">
        <v>561.66999999999996</v>
      </c>
    </row>
    <row r="2146" spans="1:4">
      <c r="A2146" s="8" t="s">
        <v>4315</v>
      </c>
      <c r="B2146" s="9" t="s">
        <v>4316</v>
      </c>
      <c r="C2146" s="10" t="s">
        <v>198</v>
      </c>
      <c r="D2146" s="11">
        <v>15.04</v>
      </c>
    </row>
    <row r="2147" spans="1:4">
      <c r="A2147" s="4" t="s">
        <v>4317</v>
      </c>
      <c r="B2147" s="5" t="s">
        <v>4318</v>
      </c>
      <c r="C2147" s="6" t="s">
        <v>198</v>
      </c>
      <c r="D2147" s="7">
        <v>65.180000000000007</v>
      </c>
    </row>
    <row r="2148" spans="1:4" ht="25.5">
      <c r="A2148" s="8" t="s">
        <v>4319</v>
      </c>
      <c r="B2148" s="9" t="s">
        <v>4320</v>
      </c>
      <c r="C2148" s="10" t="s">
        <v>198</v>
      </c>
      <c r="D2148" s="11">
        <v>1808.62</v>
      </c>
    </row>
    <row r="2149" spans="1:4" ht="25.5">
      <c r="A2149" s="4" t="s">
        <v>4321</v>
      </c>
      <c r="B2149" s="5" t="s">
        <v>4322</v>
      </c>
      <c r="C2149" s="6" t="s">
        <v>198</v>
      </c>
      <c r="D2149" s="7">
        <v>1964.16</v>
      </c>
    </row>
    <row r="2150" spans="1:4">
      <c r="A2150" s="8" t="s">
        <v>4323</v>
      </c>
      <c r="B2150" s="9" t="s">
        <v>4324</v>
      </c>
      <c r="C2150" s="10" t="s">
        <v>198</v>
      </c>
      <c r="D2150" s="11">
        <v>155.76</v>
      </c>
    </row>
    <row r="2151" spans="1:4" ht="25.5">
      <c r="A2151" s="4" t="s">
        <v>4325</v>
      </c>
      <c r="B2151" s="5" t="s">
        <v>4326</v>
      </c>
      <c r="C2151" s="6" t="s">
        <v>198</v>
      </c>
      <c r="D2151" s="7">
        <v>613.28</v>
      </c>
    </row>
    <row r="2152" spans="1:4" ht="25.5">
      <c r="A2152" s="8" t="s">
        <v>4327</v>
      </c>
      <c r="B2152" s="9" t="s">
        <v>4328</v>
      </c>
      <c r="C2152" s="10" t="s">
        <v>198</v>
      </c>
      <c r="D2152" s="11">
        <v>596.01</v>
      </c>
    </row>
    <row r="2153" spans="1:4">
      <c r="A2153" s="4" t="s">
        <v>4329</v>
      </c>
      <c r="B2153" s="5" t="s">
        <v>4330</v>
      </c>
      <c r="C2153" s="6" t="s">
        <v>198</v>
      </c>
      <c r="D2153" s="7">
        <v>27.64</v>
      </c>
    </row>
    <row r="2154" spans="1:4">
      <c r="A2154" s="8" t="s">
        <v>4331</v>
      </c>
      <c r="B2154" s="9" t="s">
        <v>4332</v>
      </c>
      <c r="C2154" s="10" t="s">
        <v>198</v>
      </c>
      <c r="D2154" s="11">
        <v>58.54</v>
      </c>
    </row>
    <row r="2155" spans="1:4">
      <c r="A2155" s="4" t="s">
        <v>4333</v>
      </c>
      <c r="B2155" s="5" t="s">
        <v>4334</v>
      </c>
      <c r="C2155" s="6" t="s">
        <v>198</v>
      </c>
      <c r="D2155" s="7">
        <v>60.84</v>
      </c>
    </row>
    <row r="2156" spans="1:4">
      <c r="A2156" s="8" t="s">
        <v>4335</v>
      </c>
      <c r="B2156" s="9" t="s">
        <v>4336</v>
      </c>
      <c r="C2156" s="10"/>
      <c r="D2156" s="11"/>
    </row>
    <row r="2157" spans="1:4">
      <c r="A2157" s="4" t="s">
        <v>4337</v>
      </c>
      <c r="B2157" s="5" t="s">
        <v>4338</v>
      </c>
      <c r="C2157" s="6"/>
      <c r="D2157" s="7"/>
    </row>
    <row r="2158" spans="1:4" ht="38.25">
      <c r="A2158" s="8" t="s">
        <v>4339</v>
      </c>
      <c r="B2158" s="9" t="s">
        <v>4340</v>
      </c>
      <c r="C2158" s="10" t="s">
        <v>198</v>
      </c>
      <c r="D2158" s="11">
        <v>751.11</v>
      </c>
    </row>
    <row r="2159" spans="1:4" ht="38.25">
      <c r="A2159" s="4" t="s">
        <v>4341</v>
      </c>
      <c r="B2159" s="5" t="s">
        <v>4342</v>
      </c>
      <c r="C2159" s="6" t="s">
        <v>198</v>
      </c>
      <c r="D2159" s="7">
        <v>1167.5999999999999</v>
      </c>
    </row>
    <row r="2160" spans="1:4">
      <c r="A2160" s="8" t="s">
        <v>4343</v>
      </c>
      <c r="B2160" s="9" t="s">
        <v>4344</v>
      </c>
      <c r="C2160" s="10" t="s">
        <v>198</v>
      </c>
      <c r="D2160" s="11">
        <v>199.98</v>
      </c>
    </row>
    <row r="2161" spans="1:4">
      <c r="A2161" s="4" t="s">
        <v>4345</v>
      </c>
      <c r="B2161" s="5" t="s">
        <v>4346</v>
      </c>
      <c r="C2161" s="6" t="s">
        <v>198</v>
      </c>
      <c r="D2161" s="7">
        <v>250.45</v>
      </c>
    </row>
    <row r="2162" spans="1:4">
      <c r="A2162" s="8" t="s">
        <v>4347</v>
      </c>
      <c r="B2162" s="9" t="s">
        <v>4348</v>
      </c>
      <c r="C2162" s="10" t="s">
        <v>198</v>
      </c>
      <c r="D2162" s="11">
        <v>147.88</v>
      </c>
    </row>
    <row r="2163" spans="1:4">
      <c r="A2163" s="4" t="s">
        <v>4349</v>
      </c>
      <c r="B2163" s="5" t="s">
        <v>4350</v>
      </c>
      <c r="C2163" s="6" t="s">
        <v>198</v>
      </c>
      <c r="D2163" s="7">
        <v>503.27</v>
      </c>
    </row>
    <row r="2164" spans="1:4">
      <c r="A2164" s="8" t="s">
        <v>4351</v>
      </c>
      <c r="B2164" s="9" t="s">
        <v>4352</v>
      </c>
      <c r="C2164" s="10"/>
      <c r="D2164" s="11"/>
    </row>
    <row r="2165" spans="1:4">
      <c r="A2165" s="4" t="s">
        <v>4353</v>
      </c>
      <c r="B2165" s="5" t="s">
        <v>4354</v>
      </c>
      <c r="C2165" s="6" t="s">
        <v>198</v>
      </c>
      <c r="D2165" s="7">
        <v>152.13999999999999</v>
      </c>
    </row>
    <row r="2166" spans="1:4" ht="25.5">
      <c r="A2166" s="8" t="s">
        <v>4355</v>
      </c>
      <c r="B2166" s="9" t="s">
        <v>4356</v>
      </c>
      <c r="C2166" s="10" t="s">
        <v>198</v>
      </c>
      <c r="D2166" s="11">
        <v>156.9</v>
      </c>
    </row>
    <row r="2167" spans="1:4">
      <c r="A2167" s="4" t="s">
        <v>4357</v>
      </c>
      <c r="B2167" s="5" t="s">
        <v>4358</v>
      </c>
      <c r="C2167" s="6" t="s">
        <v>198</v>
      </c>
      <c r="D2167" s="7">
        <v>2095.0500000000002</v>
      </c>
    </row>
    <row r="2168" spans="1:4" ht="25.5">
      <c r="A2168" s="8" t="s">
        <v>4359</v>
      </c>
      <c r="B2168" s="9" t="s">
        <v>4360</v>
      </c>
      <c r="C2168" s="10" t="s">
        <v>198</v>
      </c>
      <c r="D2168" s="11">
        <v>469.45</v>
      </c>
    </row>
    <row r="2169" spans="1:4">
      <c r="A2169" s="4" t="s">
        <v>4361</v>
      </c>
      <c r="B2169" s="5" t="s">
        <v>4362</v>
      </c>
      <c r="C2169" s="6" t="s">
        <v>198</v>
      </c>
      <c r="D2169" s="7">
        <v>177.53</v>
      </c>
    </row>
    <row r="2170" spans="1:4">
      <c r="A2170" s="8" t="s">
        <v>4363</v>
      </c>
      <c r="B2170" s="9" t="s">
        <v>4364</v>
      </c>
      <c r="C2170" s="10"/>
      <c r="D2170" s="11"/>
    </row>
    <row r="2171" spans="1:4" ht="25.5">
      <c r="A2171" s="4" t="s">
        <v>4365</v>
      </c>
      <c r="B2171" s="5" t="s">
        <v>4366</v>
      </c>
      <c r="C2171" s="6" t="s">
        <v>198</v>
      </c>
      <c r="D2171" s="7">
        <v>14.7</v>
      </c>
    </row>
    <row r="2172" spans="1:4" ht="25.5">
      <c r="A2172" s="8" t="s">
        <v>4367</v>
      </c>
      <c r="B2172" s="9" t="s">
        <v>4368</v>
      </c>
      <c r="C2172" s="10" t="s">
        <v>31</v>
      </c>
      <c r="D2172" s="11">
        <v>9.6</v>
      </c>
    </row>
    <row r="2173" spans="1:4" ht="25.5">
      <c r="A2173" s="4" t="s">
        <v>4369</v>
      </c>
      <c r="B2173" s="5" t="s">
        <v>4370</v>
      </c>
      <c r="C2173" s="6" t="s">
        <v>31</v>
      </c>
      <c r="D2173" s="7">
        <v>7.38</v>
      </c>
    </row>
    <row r="2174" spans="1:4" ht="25.5">
      <c r="A2174" s="8" t="s">
        <v>4371</v>
      </c>
      <c r="B2174" s="9" t="s">
        <v>4372</v>
      </c>
      <c r="C2174" s="10" t="s">
        <v>31</v>
      </c>
      <c r="D2174" s="11">
        <v>5.0199999999999996</v>
      </c>
    </row>
    <row r="2175" spans="1:4">
      <c r="A2175" s="4" t="s">
        <v>4373</v>
      </c>
      <c r="B2175" s="5" t="s">
        <v>4374</v>
      </c>
      <c r="C2175" s="6"/>
      <c r="D2175" s="7"/>
    </row>
    <row r="2176" spans="1:4" ht="25.5">
      <c r="A2176" s="8" t="s">
        <v>4375</v>
      </c>
      <c r="B2176" s="9" t="s">
        <v>4376</v>
      </c>
      <c r="C2176" s="10" t="s">
        <v>198</v>
      </c>
      <c r="D2176" s="11">
        <v>158.15</v>
      </c>
    </row>
    <row r="2177" spans="1:4" ht="25.5">
      <c r="A2177" s="4" t="s">
        <v>4377</v>
      </c>
      <c r="B2177" s="5" t="s">
        <v>4378</v>
      </c>
      <c r="C2177" s="6" t="s">
        <v>198</v>
      </c>
      <c r="D2177" s="7">
        <v>293.77999999999997</v>
      </c>
    </row>
    <row r="2178" spans="1:4" ht="25.5">
      <c r="A2178" s="8" t="s">
        <v>4379</v>
      </c>
      <c r="B2178" s="9" t="s">
        <v>4380</v>
      </c>
      <c r="C2178" s="10" t="s">
        <v>198</v>
      </c>
      <c r="D2178" s="11">
        <v>965.39</v>
      </c>
    </row>
    <row r="2179" spans="1:4">
      <c r="A2179" s="4" t="s">
        <v>4381</v>
      </c>
      <c r="B2179" s="5" t="s">
        <v>4382</v>
      </c>
      <c r="C2179" s="6"/>
      <c r="D2179" s="7"/>
    </row>
    <row r="2180" spans="1:4" ht="25.5">
      <c r="A2180" s="8" t="s">
        <v>4383</v>
      </c>
      <c r="B2180" s="9" t="s">
        <v>4384</v>
      </c>
      <c r="C2180" s="10" t="s">
        <v>31</v>
      </c>
      <c r="D2180" s="11">
        <v>1.32</v>
      </c>
    </row>
    <row r="2181" spans="1:4" ht="25.5">
      <c r="A2181" s="4" t="s">
        <v>4385</v>
      </c>
      <c r="B2181" s="5" t="s">
        <v>4386</v>
      </c>
      <c r="C2181" s="6" t="s">
        <v>31</v>
      </c>
      <c r="D2181" s="7">
        <v>2.37</v>
      </c>
    </row>
    <row r="2182" spans="1:4" ht="25.5">
      <c r="A2182" s="8" t="s">
        <v>4387</v>
      </c>
      <c r="B2182" s="9" t="s">
        <v>4388</v>
      </c>
      <c r="C2182" s="10" t="s">
        <v>31</v>
      </c>
      <c r="D2182" s="11">
        <v>3.59</v>
      </c>
    </row>
    <row r="2183" spans="1:4">
      <c r="A2183" s="4" t="s">
        <v>4389</v>
      </c>
      <c r="B2183" s="5" t="s">
        <v>4390</v>
      </c>
      <c r="C2183" s="6" t="s">
        <v>31</v>
      </c>
      <c r="D2183" s="7">
        <v>5.07</v>
      </c>
    </row>
    <row r="2184" spans="1:4">
      <c r="A2184" s="8" t="s">
        <v>4391</v>
      </c>
      <c r="B2184" s="9" t="s">
        <v>4392</v>
      </c>
      <c r="C2184" s="10" t="s">
        <v>31</v>
      </c>
      <c r="D2184" s="11">
        <v>6.62</v>
      </c>
    </row>
    <row r="2185" spans="1:4">
      <c r="A2185" s="4" t="s">
        <v>4393</v>
      </c>
      <c r="B2185" s="5" t="s">
        <v>4394</v>
      </c>
      <c r="C2185" s="6" t="s">
        <v>31</v>
      </c>
      <c r="D2185" s="7">
        <v>10.5</v>
      </c>
    </row>
    <row r="2186" spans="1:4" ht="25.5">
      <c r="A2186" s="8" t="s">
        <v>4395</v>
      </c>
      <c r="B2186" s="9" t="s">
        <v>4396</v>
      </c>
      <c r="C2186" s="10" t="s">
        <v>31</v>
      </c>
      <c r="D2186" s="11">
        <v>12.84</v>
      </c>
    </row>
    <row r="2187" spans="1:4" ht="25.5">
      <c r="A2187" s="4" t="s">
        <v>4397</v>
      </c>
      <c r="B2187" s="5" t="s">
        <v>4398</v>
      </c>
      <c r="C2187" s="6" t="s">
        <v>31</v>
      </c>
      <c r="D2187" s="7">
        <v>34.93</v>
      </c>
    </row>
    <row r="2188" spans="1:4">
      <c r="A2188" s="8" t="s">
        <v>4399</v>
      </c>
      <c r="B2188" s="9" t="s">
        <v>4400</v>
      </c>
      <c r="C2188" s="10" t="s">
        <v>31</v>
      </c>
      <c r="D2188" s="11">
        <v>0.79</v>
      </c>
    </row>
    <row r="2189" spans="1:4" ht="25.5">
      <c r="A2189" s="4" t="s">
        <v>4401</v>
      </c>
      <c r="B2189" s="5" t="s">
        <v>4402</v>
      </c>
      <c r="C2189" s="6" t="s">
        <v>31</v>
      </c>
      <c r="D2189" s="7">
        <v>0.96</v>
      </c>
    </row>
    <row r="2190" spans="1:4" ht="25.5">
      <c r="A2190" s="8" t="s">
        <v>4403</v>
      </c>
      <c r="B2190" s="9" t="s">
        <v>4404</v>
      </c>
      <c r="C2190" s="10" t="s">
        <v>31</v>
      </c>
      <c r="D2190" s="11">
        <v>1.17</v>
      </c>
    </row>
    <row r="2191" spans="1:4" ht="25.5">
      <c r="A2191" s="4" t="s">
        <v>4405</v>
      </c>
      <c r="B2191" s="5" t="s">
        <v>4406</v>
      </c>
      <c r="C2191" s="6" t="s">
        <v>31</v>
      </c>
      <c r="D2191" s="7">
        <v>1.45</v>
      </c>
    </row>
    <row r="2192" spans="1:4" ht="25.5">
      <c r="A2192" s="8" t="s">
        <v>4407</v>
      </c>
      <c r="B2192" s="9" t="s">
        <v>4408</v>
      </c>
      <c r="C2192" s="10" t="s">
        <v>31</v>
      </c>
      <c r="D2192" s="11">
        <v>1.76</v>
      </c>
    </row>
    <row r="2193" spans="1:4" ht="25.5">
      <c r="A2193" s="4" t="s">
        <v>4409</v>
      </c>
      <c r="B2193" s="5" t="s">
        <v>4410</v>
      </c>
      <c r="C2193" s="6" t="s">
        <v>31</v>
      </c>
      <c r="D2193" s="7">
        <v>2.4900000000000002</v>
      </c>
    </row>
    <row r="2194" spans="1:4" ht="25.5">
      <c r="A2194" s="8" t="s">
        <v>4411</v>
      </c>
      <c r="B2194" s="9" t="s">
        <v>4412</v>
      </c>
      <c r="C2194" s="10" t="s">
        <v>198</v>
      </c>
      <c r="D2194" s="11">
        <v>48.39</v>
      </c>
    </row>
    <row r="2195" spans="1:4" ht="25.5">
      <c r="A2195" s="4" t="s">
        <v>4413</v>
      </c>
      <c r="B2195" s="5" t="s">
        <v>4414</v>
      </c>
      <c r="C2195" s="6" t="s">
        <v>198</v>
      </c>
      <c r="D2195" s="7">
        <v>357.16</v>
      </c>
    </row>
    <row r="2196" spans="1:4" ht="25.5">
      <c r="A2196" s="8" t="s">
        <v>4415</v>
      </c>
      <c r="B2196" s="9" t="s">
        <v>4416</v>
      </c>
      <c r="C2196" s="10" t="s">
        <v>198</v>
      </c>
      <c r="D2196" s="11">
        <v>1297.17</v>
      </c>
    </row>
    <row r="2197" spans="1:4" ht="38.25">
      <c r="A2197" s="4" t="s">
        <v>4417</v>
      </c>
      <c r="B2197" s="5" t="s">
        <v>4418</v>
      </c>
      <c r="C2197" s="6" t="s">
        <v>198</v>
      </c>
      <c r="D2197" s="7">
        <v>238.18</v>
      </c>
    </row>
    <row r="2198" spans="1:4" ht="38.25">
      <c r="A2198" s="8" t="s">
        <v>4419</v>
      </c>
      <c r="B2198" s="9" t="s">
        <v>4420</v>
      </c>
      <c r="C2198" s="10" t="s">
        <v>198</v>
      </c>
      <c r="D2198" s="11">
        <v>166.89</v>
      </c>
    </row>
    <row r="2199" spans="1:4" ht="38.25">
      <c r="A2199" s="4" t="s">
        <v>4421</v>
      </c>
      <c r="B2199" s="5" t="s">
        <v>4422</v>
      </c>
      <c r="C2199" s="6" t="s">
        <v>198</v>
      </c>
      <c r="D2199" s="7">
        <v>105.42</v>
      </c>
    </row>
    <row r="2200" spans="1:4" ht="25.5">
      <c r="A2200" s="8" t="s">
        <v>4423</v>
      </c>
      <c r="B2200" s="9" t="s">
        <v>4424</v>
      </c>
      <c r="C2200" s="10" t="s">
        <v>31</v>
      </c>
      <c r="D2200" s="11">
        <v>16.66</v>
      </c>
    </row>
    <row r="2201" spans="1:4" ht="38.25">
      <c r="A2201" s="4" t="s">
        <v>4425</v>
      </c>
      <c r="B2201" s="5" t="s">
        <v>4426</v>
      </c>
      <c r="C2201" s="6" t="s">
        <v>198</v>
      </c>
      <c r="D2201" s="7">
        <v>317.31</v>
      </c>
    </row>
    <row r="2202" spans="1:4" ht="25.5">
      <c r="A2202" s="8" t="s">
        <v>4427</v>
      </c>
      <c r="B2202" s="9" t="s">
        <v>4428</v>
      </c>
      <c r="C2202" s="10" t="s">
        <v>198</v>
      </c>
      <c r="D2202" s="11">
        <v>384.45</v>
      </c>
    </row>
    <row r="2203" spans="1:4" ht="25.5">
      <c r="A2203" s="4" t="s">
        <v>4429</v>
      </c>
      <c r="B2203" s="5" t="s">
        <v>4430</v>
      </c>
      <c r="C2203" s="6" t="s">
        <v>198</v>
      </c>
      <c r="D2203" s="7">
        <v>242.33</v>
      </c>
    </row>
    <row r="2204" spans="1:4">
      <c r="A2204" s="8" t="s">
        <v>4431</v>
      </c>
      <c r="B2204" s="9" t="s">
        <v>4432</v>
      </c>
      <c r="C2204" s="10"/>
      <c r="D2204" s="11"/>
    </row>
    <row r="2205" spans="1:4">
      <c r="A2205" s="4" t="s">
        <v>4433</v>
      </c>
      <c r="B2205" s="5" t="s">
        <v>4434</v>
      </c>
      <c r="C2205" s="6" t="s">
        <v>344</v>
      </c>
      <c r="D2205" s="7">
        <v>174.13</v>
      </c>
    </row>
    <row r="2206" spans="1:4">
      <c r="A2206" s="8" t="s">
        <v>4435</v>
      </c>
      <c r="B2206" s="9" t="s">
        <v>4436</v>
      </c>
      <c r="C2206" s="10" t="s">
        <v>344</v>
      </c>
      <c r="D2206" s="11">
        <v>169.85</v>
      </c>
    </row>
    <row r="2207" spans="1:4">
      <c r="A2207" s="4" t="s">
        <v>4437</v>
      </c>
      <c r="B2207" s="5" t="s">
        <v>4438</v>
      </c>
      <c r="C2207" s="6"/>
      <c r="D2207" s="7"/>
    </row>
    <row r="2208" spans="1:4">
      <c r="A2208" s="8" t="s">
        <v>4439</v>
      </c>
      <c r="B2208" s="9" t="s">
        <v>4440</v>
      </c>
      <c r="C2208" s="10"/>
      <c r="D2208" s="11"/>
    </row>
    <row r="2209" spans="1:4" ht="25.5">
      <c r="A2209" s="4" t="s">
        <v>4441</v>
      </c>
      <c r="B2209" s="5" t="s">
        <v>4442</v>
      </c>
      <c r="C2209" s="6" t="s">
        <v>198</v>
      </c>
      <c r="D2209" s="7">
        <v>4146.2700000000004</v>
      </c>
    </row>
    <row r="2210" spans="1:4" ht="25.5">
      <c r="A2210" s="8" t="s">
        <v>4443</v>
      </c>
      <c r="B2210" s="9" t="s">
        <v>4444</v>
      </c>
      <c r="C2210" s="10" t="s">
        <v>198</v>
      </c>
      <c r="D2210" s="11">
        <v>59.66</v>
      </c>
    </row>
    <row r="2211" spans="1:4">
      <c r="A2211" s="4" t="s">
        <v>4445</v>
      </c>
      <c r="B2211" s="5" t="s">
        <v>4446</v>
      </c>
      <c r="C2211" s="6"/>
      <c r="D2211" s="7"/>
    </row>
    <row r="2212" spans="1:4">
      <c r="A2212" s="8" t="s">
        <v>4447</v>
      </c>
      <c r="B2212" s="9" t="s">
        <v>4448</v>
      </c>
      <c r="C2212" s="10" t="s">
        <v>198</v>
      </c>
      <c r="D2212" s="11">
        <v>1170.33</v>
      </c>
    </row>
    <row r="2213" spans="1:4" ht="25.5">
      <c r="A2213" s="4" t="s">
        <v>4449</v>
      </c>
      <c r="B2213" s="5" t="s">
        <v>4450</v>
      </c>
      <c r="C2213" s="6" t="s">
        <v>198</v>
      </c>
      <c r="D2213" s="7">
        <v>2579.84</v>
      </c>
    </row>
    <row r="2214" spans="1:4">
      <c r="A2214" s="8" t="s">
        <v>4451</v>
      </c>
      <c r="B2214" s="9" t="s">
        <v>4452</v>
      </c>
      <c r="C2214" s="10" t="s">
        <v>198</v>
      </c>
      <c r="D2214" s="11">
        <v>5167.6899999999996</v>
      </c>
    </row>
    <row r="2215" spans="1:4">
      <c r="A2215" s="4" t="s">
        <v>4453</v>
      </c>
      <c r="B2215" s="5" t="s">
        <v>4454</v>
      </c>
      <c r="C2215" s="6" t="s">
        <v>198</v>
      </c>
      <c r="D2215" s="7">
        <v>1602.29</v>
      </c>
    </row>
    <row r="2216" spans="1:4">
      <c r="A2216" s="8" t="s">
        <v>4455</v>
      </c>
      <c r="B2216" s="9" t="s">
        <v>4456</v>
      </c>
      <c r="C2216" s="10" t="s">
        <v>198</v>
      </c>
      <c r="D2216" s="11">
        <v>1869.41</v>
      </c>
    </row>
    <row r="2217" spans="1:4">
      <c r="A2217" s="4" t="s">
        <v>4457</v>
      </c>
      <c r="B2217" s="5" t="s">
        <v>4458</v>
      </c>
      <c r="C2217" s="6" t="s">
        <v>198</v>
      </c>
      <c r="D2217" s="7">
        <v>1202.53</v>
      </c>
    </row>
    <row r="2218" spans="1:4">
      <c r="A2218" s="8" t="s">
        <v>4459</v>
      </c>
      <c r="B2218" s="9" t="s">
        <v>4460</v>
      </c>
      <c r="C2218" s="10" t="s">
        <v>198</v>
      </c>
      <c r="D2218" s="11">
        <v>750.9</v>
      </c>
    </row>
    <row r="2219" spans="1:4">
      <c r="A2219" s="4" t="s">
        <v>4461</v>
      </c>
      <c r="B2219" s="5" t="s">
        <v>4462</v>
      </c>
      <c r="C2219" s="6" t="s">
        <v>198</v>
      </c>
      <c r="D2219" s="7">
        <v>4395.8100000000004</v>
      </c>
    </row>
    <row r="2220" spans="1:4">
      <c r="A2220" s="8" t="s">
        <v>4463</v>
      </c>
      <c r="B2220" s="9" t="s">
        <v>4464</v>
      </c>
      <c r="C2220" s="10" t="s">
        <v>198</v>
      </c>
      <c r="D2220" s="11">
        <v>3596.29</v>
      </c>
    </row>
    <row r="2221" spans="1:4">
      <c r="A2221" s="4" t="s">
        <v>4465</v>
      </c>
      <c r="B2221" s="5" t="s">
        <v>4466</v>
      </c>
      <c r="C2221" s="6"/>
      <c r="D2221" s="7"/>
    </row>
    <row r="2222" spans="1:4">
      <c r="A2222" s="8" t="s">
        <v>4467</v>
      </c>
      <c r="B2222" s="9" t="s">
        <v>4468</v>
      </c>
      <c r="C2222" s="10"/>
      <c r="D2222" s="11"/>
    </row>
    <row r="2223" spans="1:4">
      <c r="A2223" s="4" t="s">
        <v>4469</v>
      </c>
      <c r="B2223" s="5" t="s">
        <v>4470</v>
      </c>
      <c r="C2223" s="6"/>
      <c r="D2223" s="7"/>
    </row>
    <row r="2224" spans="1:4" ht="25.5">
      <c r="A2224" s="8" t="s">
        <v>4471</v>
      </c>
      <c r="B2224" s="9" t="s">
        <v>4472</v>
      </c>
      <c r="C2224" s="10" t="s">
        <v>31</v>
      </c>
      <c r="D2224" s="11">
        <v>12.09</v>
      </c>
    </row>
    <row r="2225" spans="1:4" ht="25.5">
      <c r="A2225" s="4" t="s">
        <v>4473</v>
      </c>
      <c r="B2225" s="5" t="s">
        <v>4474</v>
      </c>
      <c r="C2225" s="6" t="s">
        <v>31</v>
      </c>
      <c r="D2225" s="7">
        <v>16.03</v>
      </c>
    </row>
    <row r="2226" spans="1:4" ht="25.5">
      <c r="A2226" s="8" t="s">
        <v>4475</v>
      </c>
      <c r="B2226" s="9" t="s">
        <v>4476</v>
      </c>
      <c r="C2226" s="10" t="s">
        <v>31</v>
      </c>
      <c r="D2226" s="11">
        <v>49.94</v>
      </c>
    </row>
    <row r="2227" spans="1:4" ht="25.5">
      <c r="A2227" s="4" t="s">
        <v>4477</v>
      </c>
      <c r="B2227" s="5" t="s">
        <v>4478</v>
      </c>
      <c r="C2227" s="6" t="s">
        <v>31</v>
      </c>
      <c r="D2227" s="7">
        <v>64.150000000000006</v>
      </c>
    </row>
    <row r="2228" spans="1:4" ht="25.5">
      <c r="A2228" s="8" t="s">
        <v>4479</v>
      </c>
      <c r="B2228" s="9" t="s">
        <v>4480</v>
      </c>
      <c r="C2228" s="10" t="s">
        <v>31</v>
      </c>
      <c r="D2228" s="11">
        <v>70.78</v>
      </c>
    </row>
    <row r="2229" spans="1:4" ht="25.5">
      <c r="A2229" s="4" t="s">
        <v>4481</v>
      </c>
      <c r="B2229" s="5" t="s">
        <v>4482</v>
      </c>
      <c r="C2229" s="6" t="s">
        <v>31</v>
      </c>
      <c r="D2229" s="7">
        <v>88.74</v>
      </c>
    </row>
    <row r="2230" spans="1:4" ht="25.5">
      <c r="A2230" s="8" t="s">
        <v>4483</v>
      </c>
      <c r="B2230" s="9" t="s">
        <v>4484</v>
      </c>
      <c r="C2230" s="10" t="s">
        <v>31</v>
      </c>
      <c r="D2230" s="11">
        <v>108.4</v>
      </c>
    </row>
    <row r="2231" spans="1:4" ht="25.5">
      <c r="A2231" s="4" t="s">
        <v>4485</v>
      </c>
      <c r="B2231" s="5" t="s">
        <v>4486</v>
      </c>
      <c r="C2231" s="6" t="s">
        <v>31</v>
      </c>
      <c r="D2231" s="7">
        <v>117.11</v>
      </c>
    </row>
    <row r="2232" spans="1:4" ht="25.5">
      <c r="A2232" s="8" t="s">
        <v>4487</v>
      </c>
      <c r="B2232" s="9" t="s">
        <v>4488</v>
      </c>
      <c r="C2232" s="10" t="s">
        <v>31</v>
      </c>
      <c r="D2232" s="11">
        <v>159.93</v>
      </c>
    </row>
    <row r="2233" spans="1:4" ht="25.5">
      <c r="A2233" s="4" t="s">
        <v>4489</v>
      </c>
      <c r="B2233" s="5" t="s">
        <v>4490</v>
      </c>
      <c r="C2233" s="6" t="s">
        <v>31</v>
      </c>
      <c r="D2233" s="7">
        <v>226.19</v>
      </c>
    </row>
    <row r="2234" spans="1:4">
      <c r="A2234" s="8" t="s">
        <v>4491</v>
      </c>
      <c r="B2234" s="9" t="s">
        <v>4492</v>
      </c>
      <c r="C2234" s="10"/>
      <c r="D2234" s="11"/>
    </row>
    <row r="2235" spans="1:4">
      <c r="A2235" s="4" t="s">
        <v>4493</v>
      </c>
      <c r="B2235" s="5" t="s">
        <v>4494</v>
      </c>
      <c r="C2235" s="6" t="s">
        <v>31</v>
      </c>
      <c r="D2235" s="7">
        <v>14.89</v>
      </c>
    </row>
    <row r="2236" spans="1:4">
      <c r="A2236" s="8" t="s">
        <v>4495</v>
      </c>
      <c r="B2236" s="9" t="s">
        <v>4496</v>
      </c>
      <c r="C2236" s="10" t="s">
        <v>31</v>
      </c>
      <c r="D2236" s="11">
        <v>19.690000000000001</v>
      </c>
    </row>
    <row r="2237" spans="1:4">
      <c r="A2237" s="4" t="s">
        <v>4497</v>
      </c>
      <c r="B2237" s="5" t="s">
        <v>4498</v>
      </c>
      <c r="C2237" s="6" t="s">
        <v>31</v>
      </c>
      <c r="D2237" s="7">
        <v>23.3</v>
      </c>
    </row>
    <row r="2238" spans="1:4">
      <c r="A2238" s="8" t="s">
        <v>4499</v>
      </c>
      <c r="B2238" s="9" t="s">
        <v>4500</v>
      </c>
      <c r="C2238" s="10" t="s">
        <v>31</v>
      </c>
      <c r="D2238" s="11">
        <v>33.04</v>
      </c>
    </row>
    <row r="2239" spans="1:4">
      <c r="A2239" s="4" t="s">
        <v>4501</v>
      </c>
      <c r="B2239" s="5" t="s">
        <v>4502</v>
      </c>
      <c r="C2239" s="6" t="s">
        <v>31</v>
      </c>
      <c r="D2239" s="7">
        <v>51.38</v>
      </c>
    </row>
    <row r="2240" spans="1:4">
      <c r="A2240" s="8" t="s">
        <v>4503</v>
      </c>
      <c r="B2240" s="9" t="s">
        <v>4504</v>
      </c>
      <c r="C2240" s="10" t="s">
        <v>31</v>
      </c>
      <c r="D2240" s="11">
        <v>63.27</v>
      </c>
    </row>
    <row r="2241" spans="1:4">
      <c r="A2241" s="4" t="s">
        <v>4505</v>
      </c>
      <c r="B2241" s="5" t="s">
        <v>4506</v>
      </c>
      <c r="C2241" s="6" t="s">
        <v>31</v>
      </c>
      <c r="D2241" s="7">
        <v>87.42</v>
      </c>
    </row>
    <row r="2242" spans="1:4">
      <c r="A2242" s="8" t="s">
        <v>4507</v>
      </c>
      <c r="B2242" s="9" t="s">
        <v>4508</v>
      </c>
      <c r="C2242" s="10" t="s">
        <v>31</v>
      </c>
      <c r="D2242" s="11">
        <v>122.83</v>
      </c>
    </row>
    <row r="2243" spans="1:4">
      <c r="A2243" s="4" t="s">
        <v>4509</v>
      </c>
      <c r="B2243" s="5" t="s">
        <v>4510</v>
      </c>
      <c r="C2243" s="6" t="s">
        <v>31</v>
      </c>
      <c r="D2243" s="7">
        <v>174.98</v>
      </c>
    </row>
    <row r="2244" spans="1:4">
      <c r="A2244" s="8" t="s">
        <v>4511</v>
      </c>
      <c r="B2244" s="9" t="s">
        <v>4512</v>
      </c>
      <c r="C2244" s="10"/>
      <c r="D2244" s="11"/>
    </row>
    <row r="2245" spans="1:4" ht="25.5">
      <c r="A2245" s="4" t="s">
        <v>4513</v>
      </c>
      <c r="B2245" s="5" t="s">
        <v>4514</v>
      </c>
      <c r="C2245" s="6" t="s">
        <v>31</v>
      </c>
      <c r="D2245" s="7">
        <v>121.27</v>
      </c>
    </row>
    <row r="2246" spans="1:4" ht="25.5">
      <c r="A2246" s="8" t="s">
        <v>4515</v>
      </c>
      <c r="B2246" s="9" t="s">
        <v>4516</v>
      </c>
      <c r="C2246" s="10" t="s">
        <v>31</v>
      </c>
      <c r="D2246" s="11">
        <v>134.30000000000001</v>
      </c>
    </row>
    <row r="2247" spans="1:4" ht="25.5">
      <c r="A2247" s="4" t="s">
        <v>4517</v>
      </c>
      <c r="B2247" s="5" t="s">
        <v>4518</v>
      </c>
      <c r="C2247" s="6" t="s">
        <v>31</v>
      </c>
      <c r="D2247" s="7">
        <v>150.38999999999999</v>
      </c>
    </row>
    <row r="2248" spans="1:4" ht="25.5">
      <c r="A2248" s="8" t="s">
        <v>4519</v>
      </c>
      <c r="B2248" s="9" t="s">
        <v>4520</v>
      </c>
      <c r="C2248" s="10" t="s">
        <v>31</v>
      </c>
      <c r="D2248" s="11">
        <v>245.19</v>
      </c>
    </row>
    <row r="2249" spans="1:4" ht="25.5">
      <c r="A2249" s="4" t="s">
        <v>4521</v>
      </c>
      <c r="B2249" s="5" t="s">
        <v>4522</v>
      </c>
      <c r="C2249" s="6" t="s">
        <v>31</v>
      </c>
      <c r="D2249" s="7">
        <v>397.72</v>
      </c>
    </row>
    <row r="2250" spans="1:4">
      <c r="A2250" s="8" t="s">
        <v>4523</v>
      </c>
      <c r="B2250" s="9" t="s">
        <v>4524</v>
      </c>
      <c r="C2250" s="10" t="s">
        <v>31</v>
      </c>
      <c r="D2250" s="11">
        <v>47.57</v>
      </c>
    </row>
    <row r="2251" spans="1:4">
      <c r="A2251" s="4" t="s">
        <v>4525</v>
      </c>
      <c r="B2251" s="5" t="s">
        <v>4526</v>
      </c>
      <c r="C2251" s="6" t="s">
        <v>31</v>
      </c>
      <c r="D2251" s="7">
        <v>64.010000000000005</v>
      </c>
    </row>
    <row r="2252" spans="1:4">
      <c r="A2252" s="8" t="s">
        <v>4527</v>
      </c>
      <c r="B2252" s="9" t="s">
        <v>4528</v>
      </c>
      <c r="C2252" s="10" t="s">
        <v>31</v>
      </c>
      <c r="D2252" s="11">
        <v>1.48</v>
      </c>
    </row>
    <row r="2253" spans="1:4" ht="25.5">
      <c r="A2253" s="4" t="s">
        <v>4529</v>
      </c>
      <c r="B2253" s="5" t="s">
        <v>4530</v>
      </c>
      <c r="C2253" s="6" t="s">
        <v>31</v>
      </c>
      <c r="D2253" s="7">
        <v>11.12</v>
      </c>
    </row>
    <row r="2254" spans="1:4" ht="25.5">
      <c r="A2254" s="8" t="s">
        <v>4531</v>
      </c>
      <c r="B2254" s="9" t="s">
        <v>4532</v>
      </c>
      <c r="C2254" s="10" t="s">
        <v>31</v>
      </c>
      <c r="D2254" s="11">
        <v>13.22</v>
      </c>
    </row>
    <row r="2255" spans="1:4" ht="25.5">
      <c r="A2255" s="4" t="s">
        <v>4533</v>
      </c>
      <c r="B2255" s="5" t="s">
        <v>4534</v>
      </c>
      <c r="C2255" s="6" t="s">
        <v>31</v>
      </c>
      <c r="D2255" s="7">
        <v>18.29</v>
      </c>
    </row>
    <row r="2256" spans="1:4" ht="25.5">
      <c r="A2256" s="8" t="s">
        <v>4535</v>
      </c>
      <c r="B2256" s="9" t="s">
        <v>4536</v>
      </c>
      <c r="C2256" s="10" t="s">
        <v>31</v>
      </c>
      <c r="D2256" s="11">
        <v>4.7699999999999996</v>
      </c>
    </row>
    <row r="2257" spans="1:4" ht="25.5">
      <c r="A2257" s="4" t="s">
        <v>4537</v>
      </c>
      <c r="B2257" s="5" t="s">
        <v>4538</v>
      </c>
      <c r="C2257" s="6" t="s">
        <v>31</v>
      </c>
      <c r="D2257" s="7">
        <v>5.9</v>
      </c>
    </row>
    <row r="2258" spans="1:4" ht="25.5">
      <c r="A2258" s="8" t="s">
        <v>4539</v>
      </c>
      <c r="B2258" s="9" t="s">
        <v>4540</v>
      </c>
      <c r="C2258" s="10" t="s">
        <v>31</v>
      </c>
      <c r="D2258" s="11">
        <v>9.5399999999999991</v>
      </c>
    </row>
    <row r="2259" spans="1:4" ht="25.5">
      <c r="A2259" s="4" t="s">
        <v>4541</v>
      </c>
      <c r="B2259" s="5" t="s">
        <v>4542</v>
      </c>
      <c r="C2259" s="6" t="s">
        <v>31</v>
      </c>
      <c r="D2259" s="7">
        <v>3.12</v>
      </c>
    </row>
    <row r="2260" spans="1:4" ht="25.5">
      <c r="A2260" s="8" t="s">
        <v>4543</v>
      </c>
      <c r="B2260" s="9" t="s">
        <v>4544</v>
      </c>
      <c r="C2260" s="10" t="s">
        <v>31</v>
      </c>
      <c r="D2260" s="11">
        <v>6.28</v>
      </c>
    </row>
    <row r="2261" spans="1:4" ht="25.5">
      <c r="A2261" s="4" t="s">
        <v>4545</v>
      </c>
      <c r="B2261" s="5" t="s">
        <v>4546</v>
      </c>
      <c r="C2261" s="6" t="s">
        <v>31</v>
      </c>
      <c r="D2261" s="7">
        <v>9.02</v>
      </c>
    </row>
    <row r="2262" spans="1:4" ht="25.5">
      <c r="A2262" s="8" t="s">
        <v>4547</v>
      </c>
      <c r="B2262" s="9" t="s">
        <v>4548</v>
      </c>
      <c r="C2262" s="10" t="s">
        <v>31</v>
      </c>
      <c r="D2262" s="11">
        <v>11.16</v>
      </c>
    </row>
    <row r="2263" spans="1:4" ht="25.5">
      <c r="A2263" s="4" t="s">
        <v>4549</v>
      </c>
      <c r="B2263" s="5" t="s">
        <v>4550</v>
      </c>
      <c r="C2263" s="6" t="s">
        <v>31</v>
      </c>
      <c r="D2263" s="7">
        <v>17.07</v>
      </c>
    </row>
    <row r="2264" spans="1:4" ht="25.5">
      <c r="A2264" s="8" t="s">
        <v>4551</v>
      </c>
      <c r="B2264" s="9" t="s">
        <v>4552</v>
      </c>
      <c r="C2264" s="10" t="s">
        <v>31</v>
      </c>
      <c r="D2264" s="11">
        <v>23.79</v>
      </c>
    </row>
    <row r="2265" spans="1:4" ht="25.5">
      <c r="A2265" s="4" t="s">
        <v>4553</v>
      </c>
      <c r="B2265" s="5" t="s">
        <v>4554</v>
      </c>
      <c r="C2265" s="6" t="s">
        <v>31</v>
      </c>
      <c r="D2265" s="7">
        <v>29.81</v>
      </c>
    </row>
    <row r="2266" spans="1:4" ht="25.5">
      <c r="A2266" s="8" t="s">
        <v>4555</v>
      </c>
      <c r="B2266" s="9" t="s">
        <v>4556</v>
      </c>
      <c r="C2266" s="10" t="s">
        <v>31</v>
      </c>
      <c r="D2266" s="11">
        <v>12.6</v>
      </c>
    </row>
    <row r="2267" spans="1:4" ht="25.5">
      <c r="A2267" s="4" t="s">
        <v>4557</v>
      </c>
      <c r="B2267" s="5" t="s">
        <v>4558</v>
      </c>
      <c r="C2267" s="6" t="s">
        <v>31</v>
      </c>
      <c r="D2267" s="7">
        <v>17.02</v>
      </c>
    </row>
    <row r="2268" spans="1:4" ht="25.5">
      <c r="A2268" s="8" t="s">
        <v>4559</v>
      </c>
      <c r="B2268" s="9" t="s">
        <v>4560</v>
      </c>
      <c r="C2268" s="10" t="s">
        <v>31</v>
      </c>
      <c r="D2268" s="11">
        <v>24.62</v>
      </c>
    </row>
    <row r="2269" spans="1:4" ht="25.5">
      <c r="A2269" s="4" t="s">
        <v>4561</v>
      </c>
      <c r="B2269" s="5" t="s">
        <v>4562</v>
      </c>
      <c r="C2269" s="6" t="s">
        <v>31</v>
      </c>
      <c r="D2269" s="7">
        <v>38.44</v>
      </c>
    </row>
    <row r="2270" spans="1:4" ht="25.5">
      <c r="A2270" s="8" t="s">
        <v>4563</v>
      </c>
      <c r="B2270" s="9" t="s">
        <v>4564</v>
      </c>
      <c r="C2270" s="10" t="s">
        <v>31</v>
      </c>
      <c r="D2270" s="11">
        <v>14.83</v>
      </c>
    </row>
    <row r="2271" spans="1:4" ht="25.5">
      <c r="A2271" s="4" t="s">
        <v>4565</v>
      </c>
      <c r="B2271" s="5" t="s">
        <v>4566</v>
      </c>
      <c r="C2271" s="6" t="s">
        <v>31</v>
      </c>
      <c r="D2271" s="7">
        <v>25.1</v>
      </c>
    </row>
    <row r="2272" spans="1:4" ht="25.5">
      <c r="A2272" s="8" t="s">
        <v>4567</v>
      </c>
      <c r="B2272" s="9" t="s">
        <v>4568</v>
      </c>
      <c r="C2272" s="10" t="s">
        <v>31</v>
      </c>
      <c r="D2272" s="11">
        <v>50.16</v>
      </c>
    </row>
    <row r="2273" spans="1:4" ht="25.5">
      <c r="A2273" s="4" t="s">
        <v>4569</v>
      </c>
      <c r="B2273" s="5" t="s">
        <v>4570</v>
      </c>
      <c r="C2273" s="6" t="s">
        <v>31</v>
      </c>
      <c r="D2273" s="7">
        <v>14.23</v>
      </c>
    </row>
    <row r="2274" spans="1:4" ht="25.5">
      <c r="A2274" s="8" t="s">
        <v>4571</v>
      </c>
      <c r="B2274" s="9" t="s">
        <v>4572</v>
      </c>
      <c r="C2274" s="10" t="s">
        <v>31</v>
      </c>
      <c r="D2274" s="11">
        <v>21.37</v>
      </c>
    </row>
    <row r="2275" spans="1:4" ht="25.5">
      <c r="A2275" s="4" t="s">
        <v>4573</v>
      </c>
      <c r="B2275" s="5" t="s">
        <v>4574</v>
      </c>
      <c r="C2275" s="6" t="s">
        <v>31</v>
      </c>
      <c r="D2275" s="7">
        <v>30.19</v>
      </c>
    </row>
    <row r="2276" spans="1:4" ht="38.25">
      <c r="A2276" s="8" t="s">
        <v>4575</v>
      </c>
      <c r="B2276" s="9" t="s">
        <v>4576</v>
      </c>
      <c r="C2276" s="10" t="s">
        <v>31</v>
      </c>
      <c r="D2276" s="11">
        <v>12.68</v>
      </c>
    </row>
    <row r="2277" spans="1:4" ht="38.25">
      <c r="A2277" s="4" t="s">
        <v>4577</v>
      </c>
      <c r="B2277" s="5" t="s">
        <v>4578</v>
      </c>
      <c r="C2277" s="6" t="s">
        <v>31</v>
      </c>
      <c r="D2277" s="7">
        <v>18.940000000000001</v>
      </c>
    </row>
    <row r="2278" spans="1:4" ht="38.25">
      <c r="A2278" s="8" t="s">
        <v>4579</v>
      </c>
      <c r="B2278" s="9" t="s">
        <v>4580</v>
      </c>
      <c r="C2278" s="10" t="s">
        <v>31</v>
      </c>
      <c r="D2278" s="11">
        <v>27.94</v>
      </c>
    </row>
    <row r="2279" spans="1:4" ht="38.25">
      <c r="A2279" s="4" t="s">
        <v>4581</v>
      </c>
      <c r="B2279" s="5" t="s">
        <v>4582</v>
      </c>
      <c r="C2279" s="6" t="s">
        <v>31</v>
      </c>
      <c r="D2279" s="7">
        <v>35.590000000000003</v>
      </c>
    </row>
    <row r="2280" spans="1:4" ht="25.5">
      <c r="A2280" s="8" t="s">
        <v>4583</v>
      </c>
      <c r="B2280" s="9" t="s">
        <v>4584</v>
      </c>
      <c r="C2280" s="10" t="s">
        <v>31</v>
      </c>
      <c r="D2280" s="11">
        <v>14.68</v>
      </c>
    </row>
    <row r="2281" spans="1:4" ht="25.5">
      <c r="A2281" s="4" t="s">
        <v>4585</v>
      </c>
      <c r="B2281" s="5" t="s">
        <v>4586</v>
      </c>
      <c r="C2281" s="6" t="s">
        <v>31</v>
      </c>
      <c r="D2281" s="7">
        <v>22.31</v>
      </c>
    </row>
    <row r="2282" spans="1:4" ht="25.5">
      <c r="A2282" s="8" t="s">
        <v>4587</v>
      </c>
      <c r="B2282" s="9" t="s">
        <v>4588</v>
      </c>
      <c r="C2282" s="10" t="s">
        <v>31</v>
      </c>
      <c r="D2282" s="11">
        <v>8.7899999999999991</v>
      </c>
    </row>
    <row r="2283" spans="1:4" ht="25.5">
      <c r="A2283" s="4" t="s">
        <v>4589</v>
      </c>
      <c r="B2283" s="5" t="s">
        <v>4590</v>
      </c>
      <c r="C2283" s="6" t="s">
        <v>31</v>
      </c>
      <c r="D2283" s="7">
        <v>13.46</v>
      </c>
    </row>
    <row r="2284" spans="1:4" ht="25.5">
      <c r="A2284" s="8" t="s">
        <v>4591</v>
      </c>
      <c r="B2284" s="9" t="s">
        <v>4592</v>
      </c>
      <c r="C2284" s="10" t="s">
        <v>31</v>
      </c>
      <c r="D2284" s="11">
        <v>16.57</v>
      </c>
    </row>
    <row r="2285" spans="1:4" ht="25.5">
      <c r="A2285" s="4" t="s">
        <v>4593</v>
      </c>
      <c r="B2285" s="5" t="s">
        <v>4594</v>
      </c>
      <c r="C2285" s="6" t="s">
        <v>31</v>
      </c>
      <c r="D2285" s="7">
        <v>19.920000000000002</v>
      </c>
    </row>
    <row r="2286" spans="1:4" ht="25.5">
      <c r="A2286" s="8" t="s">
        <v>4595</v>
      </c>
      <c r="B2286" s="9" t="s">
        <v>4596</v>
      </c>
      <c r="C2286" s="10" t="s">
        <v>31</v>
      </c>
      <c r="D2286" s="11">
        <v>37.99</v>
      </c>
    </row>
    <row r="2287" spans="1:4" ht="25.5">
      <c r="A2287" s="4" t="s">
        <v>4597</v>
      </c>
      <c r="B2287" s="5" t="s">
        <v>4598</v>
      </c>
      <c r="C2287" s="6" t="s">
        <v>31</v>
      </c>
      <c r="D2287" s="7">
        <v>8.07</v>
      </c>
    </row>
    <row r="2288" spans="1:4">
      <c r="A2288" s="8" t="s">
        <v>4599</v>
      </c>
      <c r="B2288" s="9" t="s">
        <v>3656</v>
      </c>
      <c r="C2288" s="10"/>
      <c r="D2288" s="11"/>
    </row>
    <row r="2289" spans="1:4">
      <c r="A2289" s="4" t="s">
        <v>4600</v>
      </c>
      <c r="B2289" s="5" t="s">
        <v>4601</v>
      </c>
      <c r="C2289" s="6" t="s">
        <v>198</v>
      </c>
      <c r="D2289" s="7">
        <v>4.7300000000000004</v>
      </c>
    </row>
    <row r="2290" spans="1:4">
      <c r="A2290" s="8" t="s">
        <v>4602</v>
      </c>
      <c r="B2290" s="9" t="s">
        <v>4603</v>
      </c>
      <c r="C2290" s="10" t="s">
        <v>198</v>
      </c>
      <c r="D2290" s="11">
        <v>7.27</v>
      </c>
    </row>
    <row r="2291" spans="1:4">
      <c r="A2291" s="4" t="s">
        <v>4604</v>
      </c>
      <c r="B2291" s="5" t="s">
        <v>4605</v>
      </c>
      <c r="C2291" s="6" t="s">
        <v>198</v>
      </c>
      <c r="D2291" s="7">
        <v>9.9499999999999993</v>
      </c>
    </row>
    <row r="2292" spans="1:4">
      <c r="A2292" s="8" t="s">
        <v>4606</v>
      </c>
      <c r="B2292" s="9" t="s">
        <v>4607</v>
      </c>
      <c r="C2292" s="10" t="s">
        <v>198</v>
      </c>
      <c r="D2292" s="11">
        <v>34.1</v>
      </c>
    </row>
    <row r="2293" spans="1:4">
      <c r="A2293" s="4" t="s">
        <v>4608</v>
      </c>
      <c r="B2293" s="5" t="s">
        <v>4609</v>
      </c>
      <c r="C2293" s="6" t="s">
        <v>198</v>
      </c>
      <c r="D2293" s="7">
        <v>27.7</v>
      </c>
    </row>
    <row r="2294" spans="1:4">
      <c r="A2294" s="8" t="s">
        <v>4610</v>
      </c>
      <c r="B2294" s="9" t="s">
        <v>4611</v>
      </c>
      <c r="C2294" s="10" t="s">
        <v>198</v>
      </c>
      <c r="D2294" s="11">
        <v>17.760000000000002</v>
      </c>
    </row>
    <row r="2295" spans="1:4">
      <c r="A2295" s="4" t="s">
        <v>4612</v>
      </c>
      <c r="B2295" s="5" t="s">
        <v>4613</v>
      </c>
      <c r="C2295" s="6" t="s">
        <v>198</v>
      </c>
      <c r="D2295" s="7">
        <v>14.8</v>
      </c>
    </row>
    <row r="2296" spans="1:4">
      <c r="A2296" s="8" t="s">
        <v>4614</v>
      </c>
      <c r="B2296" s="9" t="s">
        <v>4615</v>
      </c>
      <c r="C2296" s="10" t="s">
        <v>198</v>
      </c>
      <c r="D2296" s="11">
        <v>69.75</v>
      </c>
    </row>
    <row r="2297" spans="1:4">
      <c r="A2297" s="4" t="s">
        <v>4616</v>
      </c>
      <c r="B2297" s="5" t="s">
        <v>4617</v>
      </c>
      <c r="C2297" s="6" t="s">
        <v>198</v>
      </c>
      <c r="D2297" s="7">
        <v>44.43</v>
      </c>
    </row>
    <row r="2298" spans="1:4">
      <c r="A2298" s="8" t="s">
        <v>4618</v>
      </c>
      <c r="B2298" s="9" t="s">
        <v>4619</v>
      </c>
      <c r="C2298" s="10" t="s">
        <v>198</v>
      </c>
      <c r="D2298" s="11">
        <v>88.87</v>
      </c>
    </row>
    <row r="2299" spans="1:4">
      <c r="A2299" s="4" t="s">
        <v>4620</v>
      </c>
      <c r="B2299" s="5" t="s">
        <v>4621</v>
      </c>
      <c r="C2299" s="6" t="s">
        <v>198</v>
      </c>
      <c r="D2299" s="7">
        <v>15.2</v>
      </c>
    </row>
    <row r="2300" spans="1:4">
      <c r="A2300" s="8" t="s">
        <v>4622</v>
      </c>
      <c r="B2300" s="9" t="s">
        <v>4623</v>
      </c>
      <c r="C2300" s="10" t="s">
        <v>198</v>
      </c>
      <c r="D2300" s="11">
        <v>144.24</v>
      </c>
    </row>
    <row r="2301" spans="1:4">
      <c r="A2301" s="4" t="s">
        <v>4624</v>
      </c>
      <c r="B2301" s="5" t="s">
        <v>4625</v>
      </c>
      <c r="C2301" s="6" t="s">
        <v>198</v>
      </c>
      <c r="D2301" s="7">
        <v>329.44</v>
      </c>
    </row>
    <row r="2302" spans="1:4">
      <c r="A2302" s="8" t="s">
        <v>4626</v>
      </c>
      <c r="B2302" s="9" t="s">
        <v>4627</v>
      </c>
      <c r="C2302" s="10" t="s">
        <v>198</v>
      </c>
      <c r="D2302" s="11">
        <v>407.37</v>
      </c>
    </row>
    <row r="2303" spans="1:4">
      <c r="A2303" s="4" t="s">
        <v>4628</v>
      </c>
      <c r="B2303" s="5" t="s">
        <v>4629</v>
      </c>
      <c r="C2303" s="6" t="s">
        <v>198</v>
      </c>
      <c r="D2303" s="7">
        <v>39.58</v>
      </c>
    </row>
    <row r="2304" spans="1:4">
      <c r="A2304" s="8" t="s">
        <v>4630</v>
      </c>
      <c r="B2304" s="9" t="s">
        <v>4631</v>
      </c>
      <c r="C2304" s="10" t="s">
        <v>198</v>
      </c>
      <c r="D2304" s="11">
        <v>55.4</v>
      </c>
    </row>
    <row r="2305" spans="1:4">
      <c r="A2305" s="4" t="s">
        <v>4632</v>
      </c>
      <c r="B2305" s="5" t="s">
        <v>4633</v>
      </c>
      <c r="C2305" s="6" t="s">
        <v>198</v>
      </c>
      <c r="D2305" s="7">
        <v>149.41</v>
      </c>
    </row>
    <row r="2306" spans="1:4">
      <c r="A2306" s="8" t="s">
        <v>4634</v>
      </c>
      <c r="B2306" s="9" t="s">
        <v>4635</v>
      </c>
      <c r="C2306" s="10" t="s">
        <v>198</v>
      </c>
      <c r="D2306" s="11">
        <v>177.29</v>
      </c>
    </row>
    <row r="2307" spans="1:4">
      <c r="A2307" s="4" t="s">
        <v>4636</v>
      </c>
      <c r="B2307" s="5" t="s">
        <v>4637</v>
      </c>
      <c r="C2307" s="6" t="s">
        <v>198</v>
      </c>
      <c r="D2307" s="7">
        <v>54.21</v>
      </c>
    </row>
    <row r="2308" spans="1:4">
      <c r="A2308" s="8" t="s">
        <v>4638</v>
      </c>
      <c r="B2308" s="9" t="s">
        <v>4639</v>
      </c>
      <c r="C2308" s="10" t="s">
        <v>198</v>
      </c>
      <c r="D2308" s="11">
        <v>43.22</v>
      </c>
    </row>
    <row r="2309" spans="1:4">
      <c r="A2309" s="4" t="s">
        <v>4640</v>
      </c>
      <c r="B2309" s="5" t="s">
        <v>4641</v>
      </c>
      <c r="C2309" s="6" t="s">
        <v>198</v>
      </c>
      <c r="D2309" s="7">
        <v>31.35</v>
      </c>
    </row>
    <row r="2310" spans="1:4">
      <c r="A2310" s="8" t="s">
        <v>4642</v>
      </c>
      <c r="B2310" s="9" t="s">
        <v>4643</v>
      </c>
      <c r="C2310" s="10" t="s">
        <v>198</v>
      </c>
      <c r="D2310" s="11">
        <v>22.5</v>
      </c>
    </row>
    <row r="2311" spans="1:4">
      <c r="A2311" s="4" t="s">
        <v>4644</v>
      </c>
      <c r="B2311" s="5" t="s">
        <v>4645</v>
      </c>
      <c r="C2311" s="6" t="s">
        <v>198</v>
      </c>
      <c r="D2311" s="7">
        <v>103.23</v>
      </c>
    </row>
    <row r="2312" spans="1:4">
      <c r="A2312" s="8" t="s">
        <v>4646</v>
      </c>
      <c r="B2312" s="9" t="s">
        <v>4647</v>
      </c>
      <c r="C2312" s="10" t="s">
        <v>198</v>
      </c>
      <c r="D2312" s="11">
        <v>69.8</v>
      </c>
    </row>
    <row r="2313" spans="1:4">
      <c r="A2313" s="4" t="s">
        <v>4648</v>
      </c>
      <c r="B2313" s="5" t="s">
        <v>4649</v>
      </c>
      <c r="C2313" s="6" t="s">
        <v>198</v>
      </c>
      <c r="D2313" s="7">
        <v>148.47</v>
      </c>
    </row>
    <row r="2314" spans="1:4">
      <c r="A2314" s="8" t="s">
        <v>4650</v>
      </c>
      <c r="B2314" s="9" t="s">
        <v>4651</v>
      </c>
      <c r="C2314" s="10" t="s">
        <v>198</v>
      </c>
      <c r="D2314" s="11">
        <v>28.27</v>
      </c>
    </row>
    <row r="2315" spans="1:4">
      <c r="A2315" s="4" t="s">
        <v>4652</v>
      </c>
      <c r="B2315" s="5" t="s">
        <v>4653</v>
      </c>
      <c r="C2315" s="6" t="s">
        <v>198</v>
      </c>
      <c r="D2315" s="7">
        <v>196.2</v>
      </c>
    </row>
    <row r="2316" spans="1:4">
      <c r="A2316" s="8" t="s">
        <v>4654</v>
      </c>
      <c r="B2316" s="9" t="s">
        <v>4655</v>
      </c>
      <c r="C2316" s="10" t="s">
        <v>198</v>
      </c>
      <c r="D2316" s="11">
        <v>20.58</v>
      </c>
    </row>
    <row r="2317" spans="1:4">
      <c r="A2317" s="4" t="s">
        <v>4656</v>
      </c>
      <c r="B2317" s="5" t="s">
        <v>4657</v>
      </c>
      <c r="C2317" s="6" t="s">
        <v>198</v>
      </c>
      <c r="D2317" s="7">
        <v>16.93</v>
      </c>
    </row>
    <row r="2318" spans="1:4">
      <c r="A2318" s="8" t="s">
        <v>4658</v>
      </c>
      <c r="B2318" s="9" t="s">
        <v>4659</v>
      </c>
      <c r="C2318" s="10" t="s">
        <v>198</v>
      </c>
      <c r="D2318" s="11">
        <v>13.76</v>
      </c>
    </row>
    <row r="2319" spans="1:4">
      <c r="A2319" s="4" t="s">
        <v>4660</v>
      </c>
      <c r="B2319" s="5" t="s">
        <v>4661</v>
      </c>
      <c r="C2319" s="6" t="s">
        <v>198</v>
      </c>
      <c r="D2319" s="7">
        <v>9.3000000000000007</v>
      </c>
    </row>
    <row r="2320" spans="1:4">
      <c r="A2320" s="8" t="s">
        <v>4662</v>
      </c>
      <c r="B2320" s="9" t="s">
        <v>4663</v>
      </c>
      <c r="C2320" s="10" t="s">
        <v>198</v>
      </c>
      <c r="D2320" s="11">
        <v>44.44</v>
      </c>
    </row>
    <row r="2321" spans="1:4">
      <c r="A2321" s="4" t="s">
        <v>4664</v>
      </c>
      <c r="B2321" s="5" t="s">
        <v>4665</v>
      </c>
      <c r="C2321" s="6" t="s">
        <v>198</v>
      </c>
      <c r="D2321" s="7">
        <v>27.23</v>
      </c>
    </row>
    <row r="2322" spans="1:4">
      <c r="A2322" s="8" t="s">
        <v>4666</v>
      </c>
      <c r="B2322" s="9" t="s">
        <v>4667</v>
      </c>
      <c r="C2322" s="10" t="s">
        <v>198</v>
      </c>
      <c r="D2322" s="11">
        <v>61.56</v>
      </c>
    </row>
    <row r="2323" spans="1:4">
      <c r="A2323" s="4" t="s">
        <v>4668</v>
      </c>
      <c r="B2323" s="5" t="s">
        <v>4669</v>
      </c>
      <c r="C2323" s="6" t="s">
        <v>198</v>
      </c>
      <c r="D2323" s="7">
        <v>11.19</v>
      </c>
    </row>
    <row r="2324" spans="1:4">
      <c r="A2324" s="8" t="s">
        <v>4670</v>
      </c>
      <c r="B2324" s="9" t="s">
        <v>4671</v>
      </c>
      <c r="C2324" s="10" t="s">
        <v>198</v>
      </c>
      <c r="D2324" s="11">
        <v>86.85</v>
      </c>
    </row>
    <row r="2325" spans="1:4">
      <c r="A2325" s="4" t="s">
        <v>4672</v>
      </c>
      <c r="B2325" s="5" t="s">
        <v>4673</v>
      </c>
      <c r="C2325" s="6" t="s">
        <v>198</v>
      </c>
      <c r="D2325" s="7">
        <v>162.94</v>
      </c>
    </row>
    <row r="2326" spans="1:4">
      <c r="A2326" s="8" t="s">
        <v>4674</v>
      </c>
      <c r="B2326" s="9" t="s">
        <v>4675</v>
      </c>
      <c r="C2326" s="10" t="s">
        <v>198</v>
      </c>
      <c r="D2326" s="11">
        <v>229.58</v>
      </c>
    </row>
    <row r="2327" spans="1:4">
      <c r="A2327" s="4" t="s">
        <v>4676</v>
      </c>
      <c r="B2327" s="5" t="s">
        <v>4677</v>
      </c>
      <c r="C2327" s="6" t="s">
        <v>198</v>
      </c>
      <c r="D2327" s="7">
        <v>5.14</v>
      </c>
    </row>
    <row r="2328" spans="1:4">
      <c r="A2328" s="8" t="s">
        <v>4678</v>
      </c>
      <c r="B2328" s="9" t="s">
        <v>4679</v>
      </c>
      <c r="C2328" s="10" t="s">
        <v>198</v>
      </c>
      <c r="D2328" s="11">
        <v>9.74</v>
      </c>
    </row>
    <row r="2329" spans="1:4">
      <c r="A2329" s="4" t="s">
        <v>4680</v>
      </c>
      <c r="B2329" s="5" t="s">
        <v>4681</v>
      </c>
      <c r="C2329" s="6" t="s">
        <v>198</v>
      </c>
      <c r="D2329" s="7">
        <v>23.29</v>
      </c>
    </row>
    <row r="2330" spans="1:4">
      <c r="A2330" s="8" t="s">
        <v>4682</v>
      </c>
      <c r="B2330" s="9" t="s">
        <v>4683</v>
      </c>
      <c r="C2330" s="10" t="s">
        <v>198</v>
      </c>
      <c r="D2330" s="11">
        <v>33.39</v>
      </c>
    </row>
    <row r="2331" spans="1:4">
      <c r="A2331" s="4" t="s">
        <v>4684</v>
      </c>
      <c r="B2331" s="5" t="s">
        <v>4685</v>
      </c>
      <c r="C2331" s="6" t="s">
        <v>198</v>
      </c>
      <c r="D2331" s="7">
        <v>84.5</v>
      </c>
    </row>
    <row r="2332" spans="1:4">
      <c r="A2332" s="8" t="s">
        <v>4686</v>
      </c>
      <c r="B2332" s="9" t="s">
        <v>4687</v>
      </c>
      <c r="C2332" s="10" t="s">
        <v>198</v>
      </c>
      <c r="D2332" s="11">
        <v>113.82</v>
      </c>
    </row>
    <row r="2333" spans="1:4">
      <c r="A2333" s="4" t="s">
        <v>4688</v>
      </c>
      <c r="B2333" s="5" t="s">
        <v>4689</v>
      </c>
      <c r="C2333" s="6" t="s">
        <v>198</v>
      </c>
      <c r="D2333" s="7">
        <v>32.43</v>
      </c>
    </row>
    <row r="2334" spans="1:4">
      <c r="A2334" s="8" t="s">
        <v>4690</v>
      </c>
      <c r="B2334" s="9" t="s">
        <v>4691</v>
      </c>
      <c r="C2334" s="10" t="s">
        <v>198</v>
      </c>
      <c r="D2334" s="11">
        <v>30.95</v>
      </c>
    </row>
    <row r="2335" spans="1:4">
      <c r="A2335" s="4" t="s">
        <v>4692</v>
      </c>
      <c r="B2335" s="5" t="s">
        <v>4693</v>
      </c>
      <c r="C2335" s="6" t="s">
        <v>198</v>
      </c>
      <c r="D2335" s="7">
        <v>28.97</v>
      </c>
    </row>
    <row r="2336" spans="1:4">
      <c r="A2336" s="8" t="s">
        <v>4694</v>
      </c>
      <c r="B2336" s="9" t="s">
        <v>4695</v>
      </c>
      <c r="C2336" s="10" t="s">
        <v>198</v>
      </c>
      <c r="D2336" s="11">
        <v>25.07</v>
      </c>
    </row>
    <row r="2337" spans="1:4">
      <c r="A2337" s="4" t="s">
        <v>4696</v>
      </c>
      <c r="B2337" s="5" t="s">
        <v>4697</v>
      </c>
      <c r="C2337" s="6" t="s">
        <v>198</v>
      </c>
      <c r="D2337" s="7">
        <v>22.18</v>
      </c>
    </row>
    <row r="2338" spans="1:4">
      <c r="A2338" s="8" t="s">
        <v>4698</v>
      </c>
      <c r="B2338" s="9" t="s">
        <v>4699</v>
      </c>
      <c r="C2338" s="10" t="s">
        <v>198</v>
      </c>
      <c r="D2338" s="11">
        <v>23.54</v>
      </c>
    </row>
    <row r="2339" spans="1:4">
      <c r="A2339" s="4" t="s">
        <v>4700</v>
      </c>
      <c r="B2339" s="5" t="s">
        <v>4701</v>
      </c>
      <c r="C2339" s="6" t="s">
        <v>198</v>
      </c>
      <c r="D2339" s="7">
        <v>17.100000000000001</v>
      </c>
    </row>
    <row r="2340" spans="1:4">
      <c r="A2340" s="8" t="s">
        <v>4702</v>
      </c>
      <c r="B2340" s="9" t="s">
        <v>4703</v>
      </c>
      <c r="C2340" s="10" t="s">
        <v>198</v>
      </c>
      <c r="D2340" s="11">
        <v>18.27</v>
      </c>
    </row>
    <row r="2341" spans="1:4">
      <c r="A2341" s="4" t="s">
        <v>4704</v>
      </c>
      <c r="B2341" s="5" t="s">
        <v>4705</v>
      </c>
      <c r="C2341" s="6" t="s">
        <v>198</v>
      </c>
      <c r="D2341" s="7">
        <v>58.01</v>
      </c>
    </row>
    <row r="2342" spans="1:4">
      <c r="A2342" s="8" t="s">
        <v>4706</v>
      </c>
      <c r="B2342" s="9" t="s">
        <v>4707</v>
      </c>
      <c r="C2342" s="10" t="s">
        <v>198</v>
      </c>
      <c r="D2342" s="11">
        <v>58.58</v>
      </c>
    </row>
    <row r="2343" spans="1:4">
      <c r="A2343" s="4" t="s">
        <v>4708</v>
      </c>
      <c r="B2343" s="5" t="s">
        <v>4709</v>
      </c>
      <c r="C2343" s="6" t="s">
        <v>198</v>
      </c>
      <c r="D2343" s="7">
        <v>41.08</v>
      </c>
    </row>
    <row r="2344" spans="1:4">
      <c r="A2344" s="8" t="s">
        <v>4710</v>
      </c>
      <c r="B2344" s="9" t="s">
        <v>4711</v>
      </c>
      <c r="C2344" s="10" t="s">
        <v>198</v>
      </c>
      <c r="D2344" s="11">
        <v>39.94</v>
      </c>
    </row>
    <row r="2345" spans="1:4">
      <c r="A2345" s="4" t="s">
        <v>4712</v>
      </c>
      <c r="B2345" s="5" t="s">
        <v>4713</v>
      </c>
      <c r="C2345" s="6" t="s">
        <v>198</v>
      </c>
      <c r="D2345" s="7">
        <v>39.22</v>
      </c>
    </row>
    <row r="2346" spans="1:4">
      <c r="A2346" s="8" t="s">
        <v>4714</v>
      </c>
      <c r="B2346" s="9" t="s">
        <v>4715</v>
      </c>
      <c r="C2346" s="10" t="s">
        <v>198</v>
      </c>
      <c r="D2346" s="11">
        <v>14.19</v>
      </c>
    </row>
    <row r="2347" spans="1:4">
      <c r="A2347" s="4" t="s">
        <v>4716</v>
      </c>
      <c r="B2347" s="5" t="s">
        <v>4717</v>
      </c>
      <c r="C2347" s="6" t="s">
        <v>198</v>
      </c>
      <c r="D2347" s="7">
        <v>74.78</v>
      </c>
    </row>
    <row r="2348" spans="1:4">
      <c r="A2348" s="8" t="s">
        <v>4718</v>
      </c>
      <c r="B2348" s="9" t="s">
        <v>4719</v>
      </c>
      <c r="C2348" s="10" t="s">
        <v>198</v>
      </c>
      <c r="D2348" s="11">
        <v>76.180000000000007</v>
      </c>
    </row>
    <row r="2349" spans="1:4">
      <c r="A2349" s="4" t="s">
        <v>4720</v>
      </c>
      <c r="B2349" s="5" t="s">
        <v>4721</v>
      </c>
      <c r="C2349" s="6" t="s">
        <v>198</v>
      </c>
      <c r="D2349" s="7">
        <v>75.349999999999994</v>
      </c>
    </row>
    <row r="2350" spans="1:4">
      <c r="A2350" s="8" t="s">
        <v>4722</v>
      </c>
      <c r="B2350" s="9" t="s">
        <v>4723</v>
      </c>
      <c r="C2350" s="10" t="s">
        <v>198</v>
      </c>
      <c r="D2350" s="11">
        <v>101.57</v>
      </c>
    </row>
    <row r="2351" spans="1:4">
      <c r="A2351" s="4" t="s">
        <v>4724</v>
      </c>
      <c r="B2351" s="5" t="s">
        <v>4725</v>
      </c>
      <c r="C2351" s="6" t="s">
        <v>198</v>
      </c>
      <c r="D2351" s="7">
        <v>101.02</v>
      </c>
    </row>
    <row r="2352" spans="1:4">
      <c r="A2352" s="8" t="s">
        <v>4726</v>
      </c>
      <c r="B2352" s="9" t="s">
        <v>4727</v>
      </c>
      <c r="C2352" s="10" t="s">
        <v>198</v>
      </c>
      <c r="D2352" s="11">
        <v>105.53</v>
      </c>
    </row>
    <row r="2353" spans="1:4">
      <c r="A2353" s="4" t="s">
        <v>4728</v>
      </c>
      <c r="B2353" s="5" t="s">
        <v>4729</v>
      </c>
      <c r="C2353" s="6" t="s">
        <v>198</v>
      </c>
      <c r="D2353" s="7">
        <v>17.829999999999998</v>
      </c>
    </row>
    <row r="2354" spans="1:4">
      <c r="A2354" s="8" t="s">
        <v>4730</v>
      </c>
      <c r="B2354" s="9" t="s">
        <v>4731</v>
      </c>
      <c r="C2354" s="10" t="s">
        <v>198</v>
      </c>
      <c r="D2354" s="11">
        <v>15.73</v>
      </c>
    </row>
    <row r="2355" spans="1:4">
      <c r="A2355" s="4" t="s">
        <v>4732</v>
      </c>
      <c r="B2355" s="5" t="s">
        <v>4733</v>
      </c>
      <c r="C2355" s="6" t="s">
        <v>198</v>
      </c>
      <c r="D2355" s="7">
        <v>13</v>
      </c>
    </row>
    <row r="2356" spans="1:4">
      <c r="A2356" s="8" t="s">
        <v>4734</v>
      </c>
      <c r="B2356" s="9" t="s">
        <v>4735</v>
      </c>
      <c r="C2356" s="10" t="s">
        <v>198</v>
      </c>
      <c r="D2356" s="11">
        <v>8.66</v>
      </c>
    </row>
    <row r="2357" spans="1:4">
      <c r="A2357" s="4" t="s">
        <v>4736</v>
      </c>
      <c r="B2357" s="5" t="s">
        <v>4737</v>
      </c>
      <c r="C2357" s="6" t="s">
        <v>198</v>
      </c>
      <c r="D2357" s="7">
        <v>38.049999999999997</v>
      </c>
    </row>
    <row r="2358" spans="1:4">
      <c r="A2358" s="8" t="s">
        <v>4738</v>
      </c>
      <c r="B2358" s="9" t="s">
        <v>4739</v>
      </c>
      <c r="C2358" s="10" t="s">
        <v>198</v>
      </c>
      <c r="D2358" s="11">
        <v>29.28</v>
      </c>
    </row>
    <row r="2359" spans="1:4">
      <c r="A2359" s="4" t="s">
        <v>4740</v>
      </c>
      <c r="B2359" s="5" t="s">
        <v>4741</v>
      </c>
      <c r="C2359" s="6" t="s">
        <v>198</v>
      </c>
      <c r="D2359" s="7">
        <v>50.94</v>
      </c>
    </row>
    <row r="2360" spans="1:4">
      <c r="A2360" s="8" t="s">
        <v>4742</v>
      </c>
      <c r="B2360" s="9" t="s">
        <v>4743</v>
      </c>
      <c r="C2360" s="10" t="s">
        <v>198</v>
      </c>
      <c r="D2360" s="11">
        <v>10.19</v>
      </c>
    </row>
    <row r="2361" spans="1:4">
      <c r="A2361" s="4" t="s">
        <v>4744</v>
      </c>
      <c r="B2361" s="5" t="s">
        <v>4745</v>
      </c>
      <c r="C2361" s="6" t="s">
        <v>198</v>
      </c>
      <c r="D2361" s="7">
        <v>74.540000000000006</v>
      </c>
    </row>
    <row r="2362" spans="1:4">
      <c r="A2362" s="8" t="s">
        <v>4746</v>
      </c>
      <c r="B2362" s="9" t="s">
        <v>4747</v>
      </c>
      <c r="C2362" s="10" t="s">
        <v>198</v>
      </c>
      <c r="D2362" s="11">
        <v>124.66</v>
      </c>
    </row>
    <row r="2363" spans="1:4">
      <c r="A2363" s="4" t="s">
        <v>4748</v>
      </c>
      <c r="B2363" s="5" t="s">
        <v>4749</v>
      </c>
      <c r="C2363" s="6" t="s">
        <v>198</v>
      </c>
      <c r="D2363" s="7">
        <v>150.41999999999999</v>
      </c>
    </row>
    <row r="2364" spans="1:4">
      <c r="A2364" s="8" t="s">
        <v>4750</v>
      </c>
      <c r="B2364" s="9" t="s">
        <v>4751</v>
      </c>
      <c r="C2364" s="10" t="s">
        <v>198</v>
      </c>
      <c r="D2364" s="11">
        <v>37.39</v>
      </c>
    </row>
    <row r="2365" spans="1:4">
      <c r="A2365" s="4" t="s">
        <v>4752</v>
      </c>
      <c r="B2365" s="5" t="s">
        <v>4753</v>
      </c>
      <c r="C2365" s="6" t="s">
        <v>198</v>
      </c>
      <c r="D2365" s="7">
        <v>31.1</v>
      </c>
    </row>
    <row r="2366" spans="1:4">
      <c r="A2366" s="8" t="s">
        <v>4754</v>
      </c>
      <c r="B2366" s="9" t="s">
        <v>4755</v>
      </c>
      <c r="C2366" s="10" t="s">
        <v>198</v>
      </c>
      <c r="D2366" s="11">
        <v>21.82</v>
      </c>
    </row>
    <row r="2367" spans="1:4">
      <c r="A2367" s="4" t="s">
        <v>4756</v>
      </c>
      <c r="B2367" s="5" t="s">
        <v>4757</v>
      </c>
      <c r="C2367" s="6" t="s">
        <v>198</v>
      </c>
      <c r="D2367" s="7">
        <v>82.83</v>
      </c>
    </row>
    <row r="2368" spans="1:4">
      <c r="A2368" s="8" t="s">
        <v>4758</v>
      </c>
      <c r="B2368" s="9" t="s">
        <v>4759</v>
      </c>
      <c r="C2368" s="10" t="s">
        <v>198</v>
      </c>
      <c r="D2368" s="11">
        <v>55.43</v>
      </c>
    </row>
    <row r="2369" spans="1:4">
      <c r="A2369" s="4" t="s">
        <v>4760</v>
      </c>
      <c r="B2369" s="5" t="s">
        <v>4761</v>
      </c>
      <c r="C2369" s="6" t="s">
        <v>198</v>
      </c>
      <c r="D2369" s="7">
        <v>102.12</v>
      </c>
    </row>
    <row r="2370" spans="1:4">
      <c r="A2370" s="8" t="s">
        <v>4762</v>
      </c>
      <c r="B2370" s="9" t="s">
        <v>4763</v>
      </c>
      <c r="C2370" s="10" t="s">
        <v>198</v>
      </c>
      <c r="D2370" s="11">
        <v>16.93</v>
      </c>
    </row>
    <row r="2371" spans="1:4">
      <c r="A2371" s="4" t="s">
        <v>4764</v>
      </c>
      <c r="B2371" s="5" t="s">
        <v>4765</v>
      </c>
      <c r="C2371" s="6" t="s">
        <v>198</v>
      </c>
      <c r="D2371" s="7">
        <v>178.24</v>
      </c>
    </row>
    <row r="2372" spans="1:4">
      <c r="A2372" s="8" t="s">
        <v>4766</v>
      </c>
      <c r="B2372" s="9" t="s">
        <v>4767</v>
      </c>
      <c r="C2372" s="10" t="s">
        <v>198</v>
      </c>
      <c r="D2372" s="11">
        <v>313.49</v>
      </c>
    </row>
    <row r="2373" spans="1:4">
      <c r="A2373" s="4" t="s">
        <v>4768</v>
      </c>
      <c r="B2373" s="5" t="s">
        <v>4769</v>
      </c>
      <c r="C2373" s="6" t="s">
        <v>198</v>
      </c>
      <c r="D2373" s="7">
        <v>438.66</v>
      </c>
    </row>
    <row r="2374" spans="1:4">
      <c r="A2374" s="8" t="s">
        <v>4770</v>
      </c>
      <c r="B2374" s="9" t="s">
        <v>4771</v>
      </c>
      <c r="C2374" s="10" t="s">
        <v>198</v>
      </c>
      <c r="D2374" s="11">
        <v>6.88</v>
      </c>
    </row>
    <row r="2375" spans="1:4">
      <c r="A2375" s="4" t="s">
        <v>4772</v>
      </c>
      <c r="B2375" s="5" t="s">
        <v>4773</v>
      </c>
      <c r="C2375" s="6" t="s">
        <v>198</v>
      </c>
      <c r="D2375" s="7">
        <v>10.93</v>
      </c>
    </row>
    <row r="2376" spans="1:4">
      <c r="A2376" s="8" t="s">
        <v>4774</v>
      </c>
      <c r="B2376" s="9" t="s">
        <v>4775</v>
      </c>
      <c r="C2376" s="10" t="s">
        <v>198</v>
      </c>
      <c r="D2376" s="11">
        <v>15.76</v>
      </c>
    </row>
    <row r="2377" spans="1:4">
      <c r="A2377" s="4" t="s">
        <v>4776</v>
      </c>
      <c r="B2377" s="5" t="s">
        <v>4777</v>
      </c>
      <c r="C2377" s="6" t="s">
        <v>198</v>
      </c>
      <c r="D2377" s="7">
        <v>31.18</v>
      </c>
    </row>
    <row r="2378" spans="1:4">
      <c r="A2378" s="8" t="s">
        <v>4778</v>
      </c>
      <c r="B2378" s="9" t="s">
        <v>4779</v>
      </c>
      <c r="C2378" s="10" t="s">
        <v>198</v>
      </c>
      <c r="D2378" s="11">
        <v>40.96</v>
      </c>
    </row>
    <row r="2379" spans="1:4">
      <c r="A2379" s="4" t="s">
        <v>4780</v>
      </c>
      <c r="B2379" s="5" t="s">
        <v>4781</v>
      </c>
      <c r="C2379" s="6" t="s">
        <v>198</v>
      </c>
      <c r="D2379" s="7">
        <v>80.03</v>
      </c>
    </row>
    <row r="2380" spans="1:4">
      <c r="A2380" s="8" t="s">
        <v>4782</v>
      </c>
      <c r="B2380" s="9" t="s">
        <v>4783</v>
      </c>
      <c r="C2380" s="10" t="s">
        <v>198</v>
      </c>
      <c r="D2380" s="11">
        <v>173.27</v>
      </c>
    </row>
    <row r="2381" spans="1:4">
      <c r="A2381" s="4" t="s">
        <v>4784</v>
      </c>
      <c r="B2381" s="5" t="s">
        <v>4785</v>
      </c>
      <c r="C2381" s="6" t="s">
        <v>198</v>
      </c>
      <c r="D2381" s="7">
        <v>276.75</v>
      </c>
    </row>
    <row r="2382" spans="1:4" ht="25.5">
      <c r="A2382" s="8" t="s">
        <v>4786</v>
      </c>
      <c r="B2382" s="9" t="s">
        <v>4787</v>
      </c>
      <c r="C2382" s="10" t="s">
        <v>198</v>
      </c>
      <c r="D2382" s="11">
        <v>12.14</v>
      </c>
    </row>
    <row r="2383" spans="1:4" ht="25.5">
      <c r="A2383" s="4" t="s">
        <v>4788</v>
      </c>
      <c r="B2383" s="5" t="s">
        <v>4789</v>
      </c>
      <c r="C2383" s="6" t="s">
        <v>198</v>
      </c>
      <c r="D2383" s="7">
        <v>15.03</v>
      </c>
    </row>
    <row r="2384" spans="1:4" ht="25.5">
      <c r="A2384" s="8" t="s">
        <v>4790</v>
      </c>
      <c r="B2384" s="9" t="s">
        <v>4791</v>
      </c>
      <c r="C2384" s="10" t="s">
        <v>198</v>
      </c>
      <c r="D2384" s="11">
        <v>18.43</v>
      </c>
    </row>
    <row r="2385" spans="1:4" ht="25.5">
      <c r="A2385" s="4" t="s">
        <v>4792</v>
      </c>
      <c r="B2385" s="5" t="s">
        <v>4793</v>
      </c>
      <c r="C2385" s="6" t="s">
        <v>198</v>
      </c>
      <c r="D2385" s="7">
        <v>29.63</v>
      </c>
    </row>
    <row r="2386" spans="1:4" ht="25.5">
      <c r="A2386" s="8" t="s">
        <v>4794</v>
      </c>
      <c r="B2386" s="9" t="s">
        <v>4795</v>
      </c>
      <c r="C2386" s="10" t="s">
        <v>198</v>
      </c>
      <c r="D2386" s="11">
        <v>33.89</v>
      </c>
    </row>
    <row r="2387" spans="1:4" ht="25.5">
      <c r="A2387" s="4" t="s">
        <v>4796</v>
      </c>
      <c r="B2387" s="5" t="s">
        <v>4797</v>
      </c>
      <c r="C2387" s="6" t="s">
        <v>198</v>
      </c>
      <c r="D2387" s="7">
        <v>40.61</v>
      </c>
    </row>
    <row r="2388" spans="1:4" ht="25.5">
      <c r="A2388" s="8" t="s">
        <v>4798</v>
      </c>
      <c r="B2388" s="9" t="s">
        <v>4799</v>
      </c>
      <c r="C2388" s="10" t="s">
        <v>198</v>
      </c>
      <c r="D2388" s="11">
        <v>13.09</v>
      </c>
    </row>
    <row r="2389" spans="1:4" ht="25.5">
      <c r="A2389" s="4" t="s">
        <v>4800</v>
      </c>
      <c r="B2389" s="5" t="s">
        <v>4801</v>
      </c>
      <c r="C2389" s="6" t="s">
        <v>198</v>
      </c>
      <c r="D2389" s="7">
        <v>16.88</v>
      </c>
    </row>
    <row r="2390" spans="1:4" ht="25.5">
      <c r="A2390" s="8" t="s">
        <v>4802</v>
      </c>
      <c r="B2390" s="9" t="s">
        <v>4803</v>
      </c>
      <c r="C2390" s="10" t="s">
        <v>198</v>
      </c>
      <c r="D2390" s="11">
        <v>25.08</v>
      </c>
    </row>
    <row r="2391" spans="1:4" ht="25.5">
      <c r="A2391" s="4" t="s">
        <v>4804</v>
      </c>
      <c r="B2391" s="5" t="s">
        <v>4805</v>
      </c>
      <c r="C2391" s="6" t="s">
        <v>198</v>
      </c>
      <c r="D2391" s="7">
        <v>28.51</v>
      </c>
    </row>
    <row r="2392" spans="1:4" ht="25.5">
      <c r="A2392" s="8" t="s">
        <v>4806</v>
      </c>
      <c r="B2392" s="9" t="s">
        <v>4807</v>
      </c>
      <c r="C2392" s="10" t="s">
        <v>198</v>
      </c>
      <c r="D2392" s="11">
        <v>40.61</v>
      </c>
    </row>
    <row r="2393" spans="1:4" ht="25.5">
      <c r="A2393" s="4" t="s">
        <v>4808</v>
      </c>
      <c r="B2393" s="5" t="s">
        <v>4809</v>
      </c>
      <c r="C2393" s="6" t="s">
        <v>198</v>
      </c>
      <c r="D2393" s="7">
        <v>147.29</v>
      </c>
    </row>
    <row r="2394" spans="1:4" ht="25.5">
      <c r="A2394" s="8" t="s">
        <v>4810</v>
      </c>
      <c r="B2394" s="9" t="s">
        <v>4811</v>
      </c>
      <c r="C2394" s="10" t="s">
        <v>198</v>
      </c>
      <c r="D2394" s="11">
        <v>200.85</v>
      </c>
    </row>
    <row r="2395" spans="1:4" ht="25.5">
      <c r="A2395" s="4" t="s">
        <v>4812</v>
      </c>
      <c r="B2395" s="5" t="s">
        <v>4813</v>
      </c>
      <c r="C2395" s="6" t="s">
        <v>198</v>
      </c>
      <c r="D2395" s="7">
        <v>279.64</v>
      </c>
    </row>
    <row r="2396" spans="1:4" ht="25.5">
      <c r="A2396" s="8" t="s">
        <v>4814</v>
      </c>
      <c r="B2396" s="9" t="s">
        <v>4815</v>
      </c>
      <c r="C2396" s="10" t="s">
        <v>198</v>
      </c>
      <c r="D2396" s="11">
        <v>18.46</v>
      </c>
    </row>
    <row r="2397" spans="1:4" ht="25.5">
      <c r="A2397" s="4" t="s">
        <v>4816</v>
      </c>
      <c r="B2397" s="5" t="s">
        <v>4817</v>
      </c>
      <c r="C2397" s="6" t="s">
        <v>198</v>
      </c>
      <c r="D2397" s="7">
        <v>21.84</v>
      </c>
    </row>
    <row r="2398" spans="1:4" ht="25.5">
      <c r="A2398" s="8" t="s">
        <v>4818</v>
      </c>
      <c r="B2398" s="9" t="s">
        <v>4819</v>
      </c>
      <c r="C2398" s="10" t="s">
        <v>198</v>
      </c>
      <c r="D2398" s="11">
        <v>32.340000000000003</v>
      </c>
    </row>
    <row r="2399" spans="1:4" ht="25.5">
      <c r="A2399" s="4" t="s">
        <v>4820</v>
      </c>
      <c r="B2399" s="5" t="s">
        <v>4821</v>
      </c>
      <c r="C2399" s="6" t="s">
        <v>198</v>
      </c>
      <c r="D2399" s="7">
        <v>36.82</v>
      </c>
    </row>
    <row r="2400" spans="1:4" ht="25.5">
      <c r="A2400" s="8" t="s">
        <v>4822</v>
      </c>
      <c r="B2400" s="9" t="s">
        <v>4823</v>
      </c>
      <c r="C2400" s="10" t="s">
        <v>198</v>
      </c>
      <c r="D2400" s="11">
        <v>52.98</v>
      </c>
    </row>
    <row r="2401" spans="1:4" ht="25.5">
      <c r="A2401" s="4" t="s">
        <v>4824</v>
      </c>
      <c r="B2401" s="5" t="s">
        <v>4825</v>
      </c>
      <c r="C2401" s="6" t="s">
        <v>198</v>
      </c>
      <c r="D2401" s="7">
        <v>195.4</v>
      </c>
    </row>
    <row r="2402" spans="1:4" ht="25.5">
      <c r="A2402" s="8" t="s">
        <v>4826</v>
      </c>
      <c r="B2402" s="9" t="s">
        <v>4827</v>
      </c>
      <c r="C2402" s="10" t="s">
        <v>198</v>
      </c>
      <c r="D2402" s="11">
        <v>263.92</v>
      </c>
    </row>
    <row r="2403" spans="1:4" ht="25.5">
      <c r="A2403" s="4" t="s">
        <v>4828</v>
      </c>
      <c r="B2403" s="5" t="s">
        <v>4829</v>
      </c>
      <c r="C2403" s="6" t="s">
        <v>198</v>
      </c>
      <c r="D2403" s="7">
        <v>396.39</v>
      </c>
    </row>
    <row r="2404" spans="1:4">
      <c r="A2404" s="8" t="s">
        <v>4830</v>
      </c>
      <c r="B2404" s="9" t="s">
        <v>4831</v>
      </c>
      <c r="C2404" s="10"/>
      <c r="D2404" s="11"/>
    </row>
    <row r="2405" spans="1:4">
      <c r="A2405" s="4" t="s">
        <v>4832</v>
      </c>
      <c r="B2405" s="5" t="s">
        <v>4833</v>
      </c>
      <c r="C2405" s="6" t="s">
        <v>198</v>
      </c>
      <c r="D2405" s="7">
        <v>7.58</v>
      </c>
    </row>
    <row r="2406" spans="1:4">
      <c r="A2406" s="8" t="s">
        <v>4834</v>
      </c>
      <c r="B2406" s="9" t="s">
        <v>4835</v>
      </c>
      <c r="C2406" s="10" t="s">
        <v>198</v>
      </c>
      <c r="D2406" s="11">
        <v>19.989999999999998</v>
      </c>
    </row>
    <row r="2407" spans="1:4">
      <c r="A2407" s="4" t="s">
        <v>4836</v>
      </c>
      <c r="B2407" s="5" t="s">
        <v>4837</v>
      </c>
      <c r="C2407" s="6"/>
      <c r="D2407" s="7"/>
    </row>
    <row r="2408" spans="1:4">
      <c r="A2408" s="8" t="s">
        <v>4838</v>
      </c>
      <c r="B2408" s="9" t="s">
        <v>4839</v>
      </c>
      <c r="C2408" s="10" t="s">
        <v>198</v>
      </c>
      <c r="D2408" s="11">
        <v>10.89</v>
      </c>
    </row>
    <row r="2409" spans="1:4">
      <c r="A2409" s="4" t="s">
        <v>4840</v>
      </c>
      <c r="B2409" s="5" t="s">
        <v>4841</v>
      </c>
      <c r="C2409" s="6" t="s">
        <v>198</v>
      </c>
      <c r="D2409" s="7">
        <v>13.05</v>
      </c>
    </row>
    <row r="2410" spans="1:4">
      <c r="A2410" s="8" t="s">
        <v>4842</v>
      </c>
      <c r="B2410" s="9" t="s">
        <v>4843</v>
      </c>
      <c r="C2410" s="10" t="s">
        <v>198</v>
      </c>
      <c r="D2410" s="11">
        <v>29.45</v>
      </c>
    </row>
    <row r="2411" spans="1:4">
      <c r="A2411" s="4" t="s">
        <v>4844</v>
      </c>
      <c r="B2411" s="5" t="s">
        <v>4845</v>
      </c>
      <c r="C2411" s="6" t="s">
        <v>198</v>
      </c>
      <c r="D2411" s="7">
        <v>7.51</v>
      </c>
    </row>
    <row r="2412" spans="1:4" ht="25.5">
      <c r="A2412" s="8" t="s">
        <v>4846</v>
      </c>
      <c r="B2412" s="9" t="s">
        <v>4847</v>
      </c>
      <c r="C2412" s="10" t="s">
        <v>198</v>
      </c>
      <c r="D2412" s="11">
        <v>4.4000000000000004</v>
      </c>
    </row>
    <row r="2413" spans="1:4" ht="25.5">
      <c r="A2413" s="4" t="s">
        <v>4848</v>
      </c>
      <c r="B2413" s="5" t="s">
        <v>4849</v>
      </c>
      <c r="C2413" s="6" t="s">
        <v>198</v>
      </c>
      <c r="D2413" s="7">
        <v>4.5</v>
      </c>
    </row>
    <row r="2414" spans="1:4" ht="25.5">
      <c r="A2414" s="8" t="s">
        <v>4850</v>
      </c>
      <c r="B2414" s="9" t="s">
        <v>4851</v>
      </c>
      <c r="C2414" s="10" t="s">
        <v>198</v>
      </c>
      <c r="D2414" s="11">
        <v>5.2</v>
      </c>
    </row>
    <row r="2415" spans="1:4" ht="25.5">
      <c r="A2415" s="4" t="s">
        <v>4852</v>
      </c>
      <c r="B2415" s="5" t="s">
        <v>4853</v>
      </c>
      <c r="C2415" s="6" t="s">
        <v>198</v>
      </c>
      <c r="D2415" s="7">
        <v>4.55</v>
      </c>
    </row>
    <row r="2416" spans="1:4" ht="25.5">
      <c r="A2416" s="8" t="s">
        <v>4854</v>
      </c>
      <c r="B2416" s="9" t="s">
        <v>4855</v>
      </c>
      <c r="C2416" s="10" t="s">
        <v>198</v>
      </c>
      <c r="D2416" s="11">
        <v>5.18</v>
      </c>
    </row>
    <row r="2417" spans="1:4" ht="25.5">
      <c r="A2417" s="4" t="s">
        <v>4856</v>
      </c>
      <c r="B2417" s="5" t="s">
        <v>4857</v>
      </c>
      <c r="C2417" s="6" t="s">
        <v>198</v>
      </c>
      <c r="D2417" s="7">
        <v>5.53</v>
      </c>
    </row>
    <row r="2418" spans="1:4" ht="25.5">
      <c r="A2418" s="8" t="s">
        <v>4858</v>
      </c>
      <c r="B2418" s="9" t="s">
        <v>4859</v>
      </c>
      <c r="C2418" s="10" t="s">
        <v>198</v>
      </c>
      <c r="D2418" s="11">
        <v>6.28</v>
      </c>
    </row>
    <row r="2419" spans="1:4" ht="25.5">
      <c r="A2419" s="4" t="s">
        <v>4860</v>
      </c>
      <c r="B2419" s="5" t="s">
        <v>4861</v>
      </c>
      <c r="C2419" s="6" t="s">
        <v>198</v>
      </c>
      <c r="D2419" s="7">
        <v>5.55</v>
      </c>
    </row>
    <row r="2420" spans="1:4" ht="38.25">
      <c r="A2420" s="8" t="s">
        <v>4862</v>
      </c>
      <c r="B2420" s="9" t="s">
        <v>4863</v>
      </c>
      <c r="C2420" s="10" t="s">
        <v>198</v>
      </c>
      <c r="D2420" s="11">
        <v>8.1300000000000008</v>
      </c>
    </row>
    <row r="2421" spans="1:4" ht="25.5">
      <c r="A2421" s="4" t="s">
        <v>4864</v>
      </c>
      <c r="B2421" s="5" t="s">
        <v>4865</v>
      </c>
      <c r="C2421" s="6" t="s">
        <v>198</v>
      </c>
      <c r="D2421" s="7">
        <v>6.71</v>
      </c>
    </row>
    <row r="2422" spans="1:4" ht="25.5">
      <c r="A2422" s="8" t="s">
        <v>4866</v>
      </c>
      <c r="B2422" s="9" t="s">
        <v>4867</v>
      </c>
      <c r="C2422" s="10" t="s">
        <v>198</v>
      </c>
      <c r="D2422" s="11">
        <v>7.51</v>
      </c>
    </row>
    <row r="2423" spans="1:4" ht="25.5">
      <c r="A2423" s="4" t="s">
        <v>4868</v>
      </c>
      <c r="B2423" s="5" t="s">
        <v>4869</v>
      </c>
      <c r="C2423" s="6" t="s">
        <v>198</v>
      </c>
      <c r="D2423" s="7">
        <v>8.9700000000000006</v>
      </c>
    </row>
    <row r="2424" spans="1:4" ht="25.5">
      <c r="A2424" s="8" t="s">
        <v>4870</v>
      </c>
      <c r="B2424" s="9" t="s">
        <v>4871</v>
      </c>
      <c r="C2424" s="10" t="s">
        <v>198</v>
      </c>
      <c r="D2424" s="11">
        <v>7.18</v>
      </c>
    </row>
    <row r="2425" spans="1:4" ht="25.5">
      <c r="A2425" s="4" t="s">
        <v>4872</v>
      </c>
      <c r="B2425" s="5" t="s">
        <v>4873</v>
      </c>
      <c r="C2425" s="6" t="s">
        <v>198</v>
      </c>
      <c r="D2425" s="7">
        <v>3.35</v>
      </c>
    </row>
    <row r="2426" spans="1:4" ht="25.5">
      <c r="A2426" s="8" t="s">
        <v>4874</v>
      </c>
      <c r="B2426" s="9" t="s">
        <v>4875</v>
      </c>
      <c r="C2426" s="10" t="s">
        <v>198</v>
      </c>
      <c r="D2426" s="11">
        <v>8.31</v>
      </c>
    </row>
    <row r="2427" spans="1:4" ht="25.5">
      <c r="A2427" s="4" t="s">
        <v>4876</v>
      </c>
      <c r="B2427" s="5" t="s">
        <v>4877</v>
      </c>
      <c r="C2427" s="6" t="s">
        <v>198</v>
      </c>
      <c r="D2427" s="7">
        <v>3.68</v>
      </c>
    </row>
    <row r="2428" spans="1:4" ht="25.5">
      <c r="A2428" s="8" t="s">
        <v>4878</v>
      </c>
      <c r="B2428" s="9" t="s">
        <v>4879</v>
      </c>
      <c r="C2428" s="10" t="s">
        <v>198</v>
      </c>
      <c r="D2428" s="11">
        <v>6.33</v>
      </c>
    </row>
    <row r="2429" spans="1:4" ht="25.5">
      <c r="A2429" s="4" t="s">
        <v>4880</v>
      </c>
      <c r="B2429" s="5" t="s">
        <v>4881</v>
      </c>
      <c r="C2429" s="6" t="s">
        <v>198</v>
      </c>
      <c r="D2429" s="7">
        <v>4.76</v>
      </c>
    </row>
    <row r="2430" spans="1:4" ht="38.25">
      <c r="A2430" s="8" t="s">
        <v>4882</v>
      </c>
      <c r="B2430" s="9" t="s">
        <v>4883</v>
      </c>
      <c r="C2430" s="10" t="s">
        <v>198</v>
      </c>
      <c r="D2430" s="11">
        <v>3.64</v>
      </c>
    </row>
    <row r="2431" spans="1:4" ht="25.5">
      <c r="A2431" s="4" t="s">
        <v>4884</v>
      </c>
      <c r="B2431" s="5" t="s">
        <v>4885</v>
      </c>
      <c r="C2431" s="6" t="s">
        <v>198</v>
      </c>
      <c r="D2431" s="7">
        <v>3.96</v>
      </c>
    </row>
    <row r="2432" spans="1:4" ht="25.5">
      <c r="A2432" s="8" t="s">
        <v>4886</v>
      </c>
      <c r="B2432" s="9" t="s">
        <v>4887</v>
      </c>
      <c r="C2432" s="10" t="s">
        <v>198</v>
      </c>
      <c r="D2432" s="11">
        <v>10.76</v>
      </c>
    </row>
    <row r="2433" spans="1:4" ht="25.5">
      <c r="A2433" s="4" t="s">
        <v>4888</v>
      </c>
      <c r="B2433" s="5" t="s">
        <v>4889</v>
      </c>
      <c r="C2433" s="6" t="s">
        <v>198</v>
      </c>
      <c r="D2433" s="7">
        <v>5.33</v>
      </c>
    </row>
    <row r="2434" spans="1:4" ht="25.5">
      <c r="A2434" s="8" t="s">
        <v>4890</v>
      </c>
      <c r="B2434" s="9" t="s">
        <v>4891</v>
      </c>
      <c r="C2434" s="10" t="s">
        <v>198</v>
      </c>
      <c r="D2434" s="11">
        <v>7.98</v>
      </c>
    </row>
    <row r="2435" spans="1:4" ht="25.5">
      <c r="A2435" s="4" t="s">
        <v>4892</v>
      </c>
      <c r="B2435" s="5" t="s">
        <v>4893</v>
      </c>
      <c r="C2435" s="6" t="s">
        <v>198</v>
      </c>
      <c r="D2435" s="7">
        <v>5.32</v>
      </c>
    </row>
    <row r="2436" spans="1:4" ht="38.25">
      <c r="A2436" s="8" t="s">
        <v>4894</v>
      </c>
      <c r="B2436" s="9" t="s">
        <v>4895</v>
      </c>
      <c r="C2436" s="10" t="s">
        <v>198</v>
      </c>
      <c r="D2436" s="11">
        <v>4.24</v>
      </c>
    </row>
    <row r="2437" spans="1:4" ht="25.5">
      <c r="A2437" s="4" t="s">
        <v>4896</v>
      </c>
      <c r="B2437" s="5" t="s">
        <v>4897</v>
      </c>
      <c r="C2437" s="6" t="s">
        <v>198</v>
      </c>
      <c r="D2437" s="7">
        <v>4.29</v>
      </c>
    </row>
    <row r="2438" spans="1:4" ht="25.5">
      <c r="A2438" s="8" t="s">
        <v>4898</v>
      </c>
      <c r="B2438" s="9" t="s">
        <v>4899</v>
      </c>
      <c r="C2438" s="10" t="s">
        <v>198</v>
      </c>
      <c r="D2438" s="11">
        <v>5.16</v>
      </c>
    </row>
    <row r="2439" spans="1:4" ht="25.5">
      <c r="A2439" s="4" t="s">
        <v>4900</v>
      </c>
      <c r="B2439" s="5" t="s">
        <v>4901</v>
      </c>
      <c r="C2439" s="6" t="s">
        <v>198</v>
      </c>
      <c r="D2439" s="7">
        <v>6.39</v>
      </c>
    </row>
    <row r="2440" spans="1:4" ht="25.5">
      <c r="A2440" s="8" t="s">
        <v>4902</v>
      </c>
      <c r="B2440" s="9" t="s">
        <v>4903</v>
      </c>
      <c r="C2440" s="10" t="s">
        <v>198</v>
      </c>
      <c r="D2440" s="11">
        <v>6.68</v>
      </c>
    </row>
    <row r="2441" spans="1:4" ht="25.5">
      <c r="A2441" s="4" t="s">
        <v>4904</v>
      </c>
      <c r="B2441" s="5" t="s">
        <v>4905</v>
      </c>
      <c r="C2441" s="6" t="s">
        <v>198</v>
      </c>
      <c r="D2441" s="7">
        <v>8.06</v>
      </c>
    </row>
    <row r="2442" spans="1:4" ht="38.25">
      <c r="A2442" s="8" t="s">
        <v>4906</v>
      </c>
      <c r="B2442" s="9" t="s">
        <v>4907</v>
      </c>
      <c r="C2442" s="10" t="s">
        <v>198</v>
      </c>
      <c r="D2442" s="11">
        <v>5.75</v>
      </c>
    </row>
    <row r="2443" spans="1:4" ht="25.5">
      <c r="A2443" s="4" t="s">
        <v>4908</v>
      </c>
      <c r="B2443" s="5" t="s">
        <v>4909</v>
      </c>
      <c r="C2443" s="6" t="s">
        <v>198</v>
      </c>
      <c r="D2443" s="7">
        <v>6.33</v>
      </c>
    </row>
    <row r="2444" spans="1:4" ht="38.25">
      <c r="A2444" s="8" t="s">
        <v>4910</v>
      </c>
      <c r="B2444" s="9" t="s">
        <v>4911</v>
      </c>
      <c r="C2444" s="10" t="s">
        <v>198</v>
      </c>
      <c r="D2444" s="11">
        <v>12.75</v>
      </c>
    </row>
    <row r="2445" spans="1:4" ht="25.5">
      <c r="A2445" s="4" t="s">
        <v>4912</v>
      </c>
      <c r="B2445" s="5" t="s">
        <v>4913</v>
      </c>
      <c r="C2445" s="6" t="s">
        <v>198</v>
      </c>
      <c r="D2445" s="7">
        <v>7.43</v>
      </c>
    </row>
    <row r="2446" spans="1:4" ht="38.25">
      <c r="A2446" s="8" t="s">
        <v>4914</v>
      </c>
      <c r="B2446" s="9" t="s">
        <v>4915</v>
      </c>
      <c r="C2446" s="10" t="s">
        <v>198</v>
      </c>
      <c r="D2446" s="11">
        <v>14.52</v>
      </c>
    </row>
    <row r="2447" spans="1:4" ht="25.5">
      <c r="A2447" s="4" t="s">
        <v>4916</v>
      </c>
      <c r="B2447" s="5" t="s">
        <v>4917</v>
      </c>
      <c r="C2447" s="6" t="s">
        <v>198</v>
      </c>
      <c r="D2447" s="7">
        <v>8.81</v>
      </c>
    </row>
    <row r="2448" spans="1:4" ht="25.5">
      <c r="A2448" s="8" t="s">
        <v>4918</v>
      </c>
      <c r="B2448" s="9" t="s">
        <v>4919</v>
      </c>
      <c r="C2448" s="10" t="s">
        <v>198</v>
      </c>
      <c r="D2448" s="11">
        <v>10.48</v>
      </c>
    </row>
    <row r="2449" spans="1:4" ht="38.25">
      <c r="A2449" s="4" t="s">
        <v>4920</v>
      </c>
      <c r="B2449" s="5" t="s">
        <v>4921</v>
      </c>
      <c r="C2449" s="6" t="s">
        <v>198</v>
      </c>
      <c r="D2449" s="7">
        <v>21.39</v>
      </c>
    </row>
    <row r="2450" spans="1:4" ht="25.5">
      <c r="A2450" s="8" t="s">
        <v>4922</v>
      </c>
      <c r="B2450" s="9" t="s">
        <v>4923</v>
      </c>
      <c r="C2450" s="10" t="s">
        <v>198</v>
      </c>
      <c r="D2450" s="11">
        <v>12.25</v>
      </c>
    </row>
    <row r="2451" spans="1:4" ht="25.5">
      <c r="A2451" s="4" t="s">
        <v>4924</v>
      </c>
      <c r="B2451" s="5" t="s">
        <v>4925</v>
      </c>
      <c r="C2451" s="6" t="s">
        <v>198</v>
      </c>
      <c r="D2451" s="7">
        <v>2.91</v>
      </c>
    </row>
    <row r="2452" spans="1:4" ht="25.5">
      <c r="A2452" s="8" t="s">
        <v>4926</v>
      </c>
      <c r="B2452" s="9" t="s">
        <v>4927</v>
      </c>
      <c r="C2452" s="10" t="s">
        <v>198</v>
      </c>
      <c r="D2452" s="11">
        <v>3.01</v>
      </c>
    </row>
    <row r="2453" spans="1:4" ht="25.5">
      <c r="A2453" s="4" t="s">
        <v>4928</v>
      </c>
      <c r="B2453" s="5" t="s">
        <v>4929</v>
      </c>
      <c r="C2453" s="6" t="s">
        <v>198</v>
      </c>
      <c r="D2453" s="7">
        <v>3.72</v>
      </c>
    </row>
    <row r="2454" spans="1:4" ht="25.5">
      <c r="A2454" s="8" t="s">
        <v>4930</v>
      </c>
      <c r="B2454" s="9" t="s">
        <v>4931</v>
      </c>
      <c r="C2454" s="10" t="s">
        <v>198</v>
      </c>
      <c r="D2454" s="11">
        <v>3.06</v>
      </c>
    </row>
    <row r="2455" spans="1:4" ht="25.5">
      <c r="A2455" s="4" t="s">
        <v>4932</v>
      </c>
      <c r="B2455" s="5" t="s">
        <v>4933</v>
      </c>
      <c r="C2455" s="6" t="s">
        <v>198</v>
      </c>
      <c r="D2455" s="7">
        <v>3.46</v>
      </c>
    </row>
    <row r="2456" spans="1:4" ht="25.5">
      <c r="A2456" s="8" t="s">
        <v>4934</v>
      </c>
      <c r="B2456" s="9" t="s">
        <v>4935</v>
      </c>
      <c r="C2456" s="10" t="s">
        <v>198</v>
      </c>
      <c r="D2456" s="11">
        <v>3.81</v>
      </c>
    </row>
    <row r="2457" spans="1:4" ht="25.5">
      <c r="A2457" s="4" t="s">
        <v>4936</v>
      </c>
      <c r="B2457" s="5" t="s">
        <v>4937</v>
      </c>
      <c r="C2457" s="6" t="s">
        <v>198</v>
      </c>
      <c r="D2457" s="7">
        <v>4.57</v>
      </c>
    </row>
    <row r="2458" spans="1:4" ht="25.5">
      <c r="A2458" s="8" t="s">
        <v>4938</v>
      </c>
      <c r="B2458" s="9" t="s">
        <v>4939</v>
      </c>
      <c r="C2458" s="10" t="s">
        <v>198</v>
      </c>
      <c r="D2458" s="11">
        <v>3.83</v>
      </c>
    </row>
    <row r="2459" spans="1:4" ht="25.5">
      <c r="A2459" s="4" t="s">
        <v>4940</v>
      </c>
      <c r="B2459" s="5" t="s">
        <v>4941</v>
      </c>
      <c r="C2459" s="6" t="s">
        <v>198</v>
      </c>
      <c r="D2459" s="7">
        <v>4.3600000000000003</v>
      </c>
    </row>
    <row r="2460" spans="1:4" ht="25.5">
      <c r="A2460" s="8" t="s">
        <v>4942</v>
      </c>
      <c r="B2460" s="9" t="s">
        <v>4943</v>
      </c>
      <c r="C2460" s="10" t="s">
        <v>198</v>
      </c>
      <c r="D2460" s="11">
        <v>4.6500000000000004</v>
      </c>
    </row>
    <row r="2461" spans="1:4" ht="25.5">
      <c r="A2461" s="4" t="s">
        <v>4944</v>
      </c>
      <c r="B2461" s="5" t="s">
        <v>4945</v>
      </c>
      <c r="C2461" s="6" t="s">
        <v>198</v>
      </c>
      <c r="D2461" s="7">
        <v>5.45</v>
      </c>
    </row>
    <row r="2462" spans="1:4" ht="25.5">
      <c r="A2462" s="8" t="s">
        <v>4946</v>
      </c>
      <c r="B2462" s="9" t="s">
        <v>4947</v>
      </c>
      <c r="C2462" s="10" t="s">
        <v>198</v>
      </c>
      <c r="D2462" s="11">
        <v>6.91</v>
      </c>
    </row>
    <row r="2463" spans="1:4" ht="25.5">
      <c r="A2463" s="4" t="s">
        <v>4948</v>
      </c>
      <c r="B2463" s="5" t="s">
        <v>4949</v>
      </c>
      <c r="C2463" s="6" t="s">
        <v>198</v>
      </c>
      <c r="D2463" s="7">
        <v>5.12</v>
      </c>
    </row>
    <row r="2464" spans="1:4" ht="25.5">
      <c r="A2464" s="8" t="s">
        <v>4950</v>
      </c>
      <c r="B2464" s="9" t="s">
        <v>4951</v>
      </c>
      <c r="C2464" s="10" t="s">
        <v>198</v>
      </c>
      <c r="D2464" s="11">
        <v>2.37</v>
      </c>
    </row>
    <row r="2465" spans="1:4" ht="25.5">
      <c r="A2465" s="4" t="s">
        <v>4952</v>
      </c>
      <c r="B2465" s="5" t="s">
        <v>4953</v>
      </c>
      <c r="C2465" s="6" t="s">
        <v>198</v>
      </c>
      <c r="D2465" s="7">
        <v>7.34</v>
      </c>
    </row>
    <row r="2466" spans="1:4" ht="25.5">
      <c r="A2466" s="8" t="s">
        <v>4954</v>
      </c>
      <c r="B2466" s="9" t="s">
        <v>4955</v>
      </c>
      <c r="C2466" s="10" t="s">
        <v>198</v>
      </c>
      <c r="D2466" s="11">
        <v>2.7</v>
      </c>
    </row>
    <row r="2467" spans="1:4" ht="25.5">
      <c r="A2467" s="4" t="s">
        <v>4956</v>
      </c>
      <c r="B2467" s="5" t="s">
        <v>4957</v>
      </c>
      <c r="C2467" s="6" t="s">
        <v>198</v>
      </c>
      <c r="D2467" s="7">
        <v>5.35</v>
      </c>
    </row>
    <row r="2468" spans="1:4" ht="25.5">
      <c r="A2468" s="8" t="s">
        <v>4958</v>
      </c>
      <c r="B2468" s="9" t="s">
        <v>4959</v>
      </c>
      <c r="C2468" s="10" t="s">
        <v>198</v>
      </c>
      <c r="D2468" s="11">
        <v>3.78</v>
      </c>
    </row>
    <row r="2469" spans="1:4" ht="38.25">
      <c r="A2469" s="4" t="s">
        <v>4960</v>
      </c>
      <c r="B2469" s="5" t="s">
        <v>4961</v>
      </c>
      <c r="C2469" s="6" t="s">
        <v>198</v>
      </c>
      <c r="D2469" s="7">
        <v>2.66</v>
      </c>
    </row>
    <row r="2470" spans="1:4" ht="25.5">
      <c r="A2470" s="8" t="s">
        <v>4962</v>
      </c>
      <c r="B2470" s="9" t="s">
        <v>4963</v>
      </c>
      <c r="C2470" s="10" t="s">
        <v>198</v>
      </c>
      <c r="D2470" s="11">
        <v>2.81</v>
      </c>
    </row>
    <row r="2471" spans="1:4" ht="25.5">
      <c r="A2471" s="4" t="s">
        <v>4964</v>
      </c>
      <c r="B2471" s="5" t="s">
        <v>4965</v>
      </c>
      <c r="C2471" s="6" t="s">
        <v>198</v>
      </c>
      <c r="D2471" s="7">
        <v>9.6199999999999992</v>
      </c>
    </row>
    <row r="2472" spans="1:4" ht="25.5">
      <c r="A2472" s="8" t="s">
        <v>4966</v>
      </c>
      <c r="B2472" s="9" t="s">
        <v>4967</v>
      </c>
      <c r="C2472" s="10" t="s">
        <v>198</v>
      </c>
      <c r="D2472" s="11">
        <v>4.18</v>
      </c>
    </row>
    <row r="2473" spans="1:4" ht="25.5">
      <c r="A2473" s="4" t="s">
        <v>4968</v>
      </c>
      <c r="B2473" s="5" t="s">
        <v>4969</v>
      </c>
      <c r="C2473" s="6" t="s">
        <v>198</v>
      </c>
      <c r="D2473" s="7">
        <v>6.83</v>
      </c>
    </row>
    <row r="2474" spans="1:4" ht="25.5">
      <c r="A2474" s="8" t="s">
        <v>4970</v>
      </c>
      <c r="B2474" s="9" t="s">
        <v>4971</v>
      </c>
      <c r="C2474" s="10" t="s">
        <v>198</v>
      </c>
      <c r="D2474" s="11">
        <v>4.17</v>
      </c>
    </row>
    <row r="2475" spans="1:4" ht="38.25">
      <c r="A2475" s="4" t="s">
        <v>4972</v>
      </c>
      <c r="B2475" s="5" t="s">
        <v>4973</v>
      </c>
      <c r="C2475" s="6" t="s">
        <v>198</v>
      </c>
      <c r="D2475" s="7">
        <v>3.09</v>
      </c>
    </row>
    <row r="2476" spans="1:4" ht="25.5">
      <c r="A2476" s="8" t="s">
        <v>4974</v>
      </c>
      <c r="B2476" s="9" t="s">
        <v>4975</v>
      </c>
      <c r="C2476" s="10" t="s">
        <v>198</v>
      </c>
      <c r="D2476" s="11">
        <v>3.79</v>
      </c>
    </row>
    <row r="2477" spans="1:4" ht="25.5">
      <c r="A2477" s="4" t="s">
        <v>4976</v>
      </c>
      <c r="B2477" s="5" t="s">
        <v>4977</v>
      </c>
      <c r="C2477" s="6" t="s">
        <v>198</v>
      </c>
      <c r="D2477" s="7">
        <v>5.0199999999999996</v>
      </c>
    </row>
    <row r="2478" spans="1:4" ht="25.5">
      <c r="A2478" s="8" t="s">
        <v>4978</v>
      </c>
      <c r="B2478" s="9" t="s">
        <v>4979</v>
      </c>
      <c r="C2478" s="10" t="s">
        <v>198</v>
      </c>
      <c r="D2478" s="11">
        <v>5.3</v>
      </c>
    </row>
    <row r="2479" spans="1:4" ht="25.5">
      <c r="A2479" s="4" t="s">
        <v>4980</v>
      </c>
      <c r="B2479" s="5" t="s">
        <v>4981</v>
      </c>
      <c r="C2479" s="6" t="s">
        <v>198</v>
      </c>
      <c r="D2479" s="7">
        <v>6.69</v>
      </c>
    </row>
    <row r="2480" spans="1:4" ht="38.25">
      <c r="A2480" s="8" t="s">
        <v>4982</v>
      </c>
      <c r="B2480" s="9" t="s">
        <v>4983</v>
      </c>
      <c r="C2480" s="10" t="s">
        <v>198</v>
      </c>
      <c r="D2480" s="11">
        <v>4.38</v>
      </c>
    </row>
    <row r="2481" spans="1:4" ht="25.5">
      <c r="A2481" s="4" t="s">
        <v>4984</v>
      </c>
      <c r="B2481" s="5" t="s">
        <v>4985</v>
      </c>
      <c r="C2481" s="6" t="s">
        <v>198</v>
      </c>
      <c r="D2481" s="7">
        <v>4.3499999999999996</v>
      </c>
    </row>
    <row r="2482" spans="1:4" ht="38.25">
      <c r="A2482" s="8" t="s">
        <v>4986</v>
      </c>
      <c r="B2482" s="9" t="s">
        <v>4987</v>
      </c>
      <c r="C2482" s="10" t="s">
        <v>198</v>
      </c>
      <c r="D2482" s="11">
        <v>5.46</v>
      </c>
    </row>
    <row r="2483" spans="1:4" ht="25.5">
      <c r="A2483" s="4" t="s">
        <v>4988</v>
      </c>
      <c r="B2483" s="5" t="s">
        <v>4989</v>
      </c>
      <c r="C2483" s="6" t="s">
        <v>198</v>
      </c>
      <c r="D2483" s="7">
        <v>5.14</v>
      </c>
    </row>
    <row r="2484" spans="1:4" ht="38.25">
      <c r="A2484" s="8" t="s">
        <v>4990</v>
      </c>
      <c r="B2484" s="9" t="s">
        <v>4991</v>
      </c>
      <c r="C2484" s="10" t="s">
        <v>198</v>
      </c>
      <c r="D2484" s="11">
        <v>12.23</v>
      </c>
    </row>
    <row r="2485" spans="1:4" ht="25.5">
      <c r="A2485" s="4" t="s">
        <v>4992</v>
      </c>
      <c r="B2485" s="5" t="s">
        <v>4993</v>
      </c>
      <c r="C2485" s="6" t="s">
        <v>198</v>
      </c>
      <c r="D2485" s="7">
        <v>6.52</v>
      </c>
    </row>
    <row r="2486" spans="1:4" ht="25.5">
      <c r="A2486" s="8" t="s">
        <v>4994</v>
      </c>
      <c r="B2486" s="9" t="s">
        <v>4995</v>
      </c>
      <c r="C2486" s="10" t="s">
        <v>198</v>
      </c>
      <c r="D2486" s="11">
        <v>7.76</v>
      </c>
    </row>
    <row r="2487" spans="1:4" ht="38.25">
      <c r="A2487" s="4" t="s">
        <v>4996</v>
      </c>
      <c r="B2487" s="5" t="s">
        <v>4997</v>
      </c>
      <c r="C2487" s="6" t="s">
        <v>198</v>
      </c>
      <c r="D2487" s="7">
        <v>18.670000000000002</v>
      </c>
    </row>
    <row r="2488" spans="1:4" ht="25.5">
      <c r="A2488" s="8" t="s">
        <v>4998</v>
      </c>
      <c r="B2488" s="9" t="s">
        <v>4999</v>
      </c>
      <c r="C2488" s="10" t="s">
        <v>198</v>
      </c>
      <c r="D2488" s="11">
        <v>9.5299999999999994</v>
      </c>
    </row>
    <row r="2489" spans="1:4" ht="25.5">
      <c r="A2489" s="4" t="s">
        <v>5000</v>
      </c>
      <c r="B2489" s="5" t="s">
        <v>5001</v>
      </c>
      <c r="C2489" s="6" t="s">
        <v>198</v>
      </c>
      <c r="D2489" s="7">
        <v>2.6</v>
      </c>
    </row>
    <row r="2490" spans="1:4" ht="25.5">
      <c r="A2490" s="8" t="s">
        <v>5002</v>
      </c>
      <c r="B2490" s="9" t="s">
        <v>5003</v>
      </c>
      <c r="C2490" s="10" t="s">
        <v>198</v>
      </c>
      <c r="D2490" s="11">
        <v>2.95</v>
      </c>
    </row>
    <row r="2491" spans="1:4" ht="25.5">
      <c r="A2491" s="4" t="s">
        <v>5004</v>
      </c>
      <c r="B2491" s="5" t="s">
        <v>5005</v>
      </c>
      <c r="C2491" s="6" t="s">
        <v>198</v>
      </c>
      <c r="D2491" s="7">
        <v>3.7</v>
      </c>
    </row>
    <row r="2492" spans="1:4" ht="25.5">
      <c r="A2492" s="8" t="s">
        <v>5006</v>
      </c>
      <c r="B2492" s="9" t="s">
        <v>5007</v>
      </c>
      <c r="C2492" s="10" t="s">
        <v>198</v>
      </c>
      <c r="D2492" s="11">
        <v>2.97</v>
      </c>
    </row>
    <row r="2493" spans="1:4" ht="25.5">
      <c r="A2493" s="4" t="s">
        <v>5008</v>
      </c>
      <c r="B2493" s="5" t="s">
        <v>5009</v>
      </c>
      <c r="C2493" s="6" t="s">
        <v>198</v>
      </c>
      <c r="D2493" s="7">
        <v>3.67</v>
      </c>
    </row>
    <row r="2494" spans="1:4" ht="25.5">
      <c r="A2494" s="8" t="s">
        <v>5010</v>
      </c>
      <c r="B2494" s="9" t="s">
        <v>5011</v>
      </c>
      <c r="C2494" s="10" t="s">
        <v>198</v>
      </c>
      <c r="D2494" s="11">
        <v>4.4800000000000004</v>
      </c>
    </row>
    <row r="2495" spans="1:4" ht="25.5">
      <c r="A2495" s="4" t="s">
        <v>5012</v>
      </c>
      <c r="B2495" s="5" t="s">
        <v>5013</v>
      </c>
      <c r="C2495" s="6" t="s">
        <v>198</v>
      </c>
      <c r="D2495" s="7">
        <v>5.93</v>
      </c>
    </row>
    <row r="2496" spans="1:4" ht="25.5">
      <c r="A2496" s="8" t="s">
        <v>5014</v>
      </c>
      <c r="B2496" s="9" t="s">
        <v>5015</v>
      </c>
      <c r="C2496" s="10" t="s">
        <v>198</v>
      </c>
      <c r="D2496" s="11">
        <v>4.1399999999999997</v>
      </c>
    </row>
    <row r="2497" spans="1:4" ht="25.5">
      <c r="A2497" s="4" t="s">
        <v>5016</v>
      </c>
      <c r="B2497" s="5" t="s">
        <v>5017</v>
      </c>
      <c r="C2497" s="6" t="s">
        <v>198</v>
      </c>
      <c r="D2497" s="7">
        <v>5.45</v>
      </c>
    </row>
    <row r="2498" spans="1:4" ht="25.5">
      <c r="A2498" s="8" t="s">
        <v>5018</v>
      </c>
      <c r="B2498" s="9" t="s">
        <v>5019</v>
      </c>
      <c r="C2498" s="10" t="s">
        <v>198</v>
      </c>
      <c r="D2498" s="11">
        <v>5.93</v>
      </c>
    </row>
    <row r="2499" spans="1:4" ht="25.5">
      <c r="A2499" s="4" t="s">
        <v>5020</v>
      </c>
      <c r="B2499" s="5" t="s">
        <v>5021</v>
      </c>
      <c r="C2499" s="6" t="s">
        <v>198</v>
      </c>
      <c r="D2499" s="7">
        <v>8.98</v>
      </c>
    </row>
    <row r="2500" spans="1:4" ht="25.5">
      <c r="A2500" s="8" t="s">
        <v>5022</v>
      </c>
      <c r="B2500" s="9" t="s">
        <v>5023</v>
      </c>
      <c r="C2500" s="10" t="s">
        <v>198</v>
      </c>
      <c r="D2500" s="11">
        <v>5.97</v>
      </c>
    </row>
    <row r="2501" spans="1:4" ht="25.5">
      <c r="A2501" s="4" t="s">
        <v>5024</v>
      </c>
      <c r="B2501" s="5" t="s">
        <v>5025</v>
      </c>
      <c r="C2501" s="6" t="s">
        <v>198</v>
      </c>
      <c r="D2501" s="7">
        <v>6.84</v>
      </c>
    </row>
    <row r="2502" spans="1:4" ht="25.5">
      <c r="A2502" s="8" t="s">
        <v>5026</v>
      </c>
      <c r="B2502" s="9" t="s">
        <v>5027</v>
      </c>
      <c r="C2502" s="10" t="s">
        <v>198</v>
      </c>
      <c r="D2502" s="11">
        <v>7.65</v>
      </c>
    </row>
    <row r="2503" spans="1:4" ht="25.5">
      <c r="A2503" s="4" t="s">
        <v>5028</v>
      </c>
      <c r="B2503" s="5" t="s">
        <v>5029</v>
      </c>
      <c r="C2503" s="6" t="s">
        <v>198</v>
      </c>
      <c r="D2503" s="7">
        <v>11.32</v>
      </c>
    </row>
    <row r="2504" spans="1:4" ht="25.5">
      <c r="A2504" s="8" t="s">
        <v>5030</v>
      </c>
      <c r="B2504" s="9" t="s">
        <v>5031</v>
      </c>
      <c r="C2504" s="10" t="s">
        <v>198</v>
      </c>
      <c r="D2504" s="11">
        <v>9.61</v>
      </c>
    </row>
    <row r="2505" spans="1:4" ht="25.5">
      <c r="A2505" s="4" t="s">
        <v>5032</v>
      </c>
      <c r="B2505" s="5" t="s">
        <v>5033</v>
      </c>
      <c r="C2505" s="6" t="s">
        <v>198</v>
      </c>
      <c r="D2505" s="7">
        <v>16.649999999999999</v>
      </c>
    </row>
    <row r="2506" spans="1:4" ht="25.5">
      <c r="A2506" s="8" t="s">
        <v>5034</v>
      </c>
      <c r="B2506" s="9" t="s">
        <v>5035</v>
      </c>
      <c r="C2506" s="10" t="s">
        <v>198</v>
      </c>
      <c r="D2506" s="11">
        <v>16.39</v>
      </c>
    </row>
    <row r="2507" spans="1:4" ht="25.5">
      <c r="A2507" s="4" t="s">
        <v>5036</v>
      </c>
      <c r="B2507" s="5" t="s">
        <v>5037</v>
      </c>
      <c r="C2507" s="6" t="s">
        <v>198</v>
      </c>
      <c r="D2507" s="7">
        <v>21.58</v>
      </c>
    </row>
    <row r="2508" spans="1:4" ht="25.5">
      <c r="A2508" s="8" t="s">
        <v>5038</v>
      </c>
      <c r="B2508" s="9" t="s">
        <v>5039</v>
      </c>
      <c r="C2508" s="10" t="s">
        <v>198</v>
      </c>
      <c r="D2508" s="11">
        <v>14.01</v>
      </c>
    </row>
    <row r="2509" spans="1:4" ht="25.5">
      <c r="A2509" s="4" t="s">
        <v>5040</v>
      </c>
      <c r="B2509" s="5" t="s">
        <v>5041</v>
      </c>
      <c r="C2509" s="6" t="s">
        <v>198</v>
      </c>
      <c r="D2509" s="7">
        <v>43.28</v>
      </c>
    </row>
    <row r="2510" spans="1:4" ht="38.25">
      <c r="A2510" s="8" t="s">
        <v>5042</v>
      </c>
      <c r="B2510" s="9" t="s">
        <v>5043</v>
      </c>
      <c r="C2510" s="10" t="s">
        <v>198</v>
      </c>
      <c r="D2510" s="11">
        <v>4.8099999999999996</v>
      </c>
    </row>
    <row r="2511" spans="1:4" ht="25.5">
      <c r="A2511" s="4" t="s">
        <v>5044</v>
      </c>
      <c r="B2511" s="5" t="s">
        <v>5045</v>
      </c>
      <c r="C2511" s="6" t="s">
        <v>198</v>
      </c>
      <c r="D2511" s="7">
        <v>34</v>
      </c>
    </row>
    <row r="2512" spans="1:4" ht="38.25">
      <c r="A2512" s="8" t="s">
        <v>5046</v>
      </c>
      <c r="B2512" s="9" t="s">
        <v>5047</v>
      </c>
      <c r="C2512" s="10" t="s">
        <v>198</v>
      </c>
      <c r="D2512" s="11">
        <v>4.59</v>
      </c>
    </row>
    <row r="2513" spans="1:4" ht="25.5">
      <c r="A2513" s="4" t="s">
        <v>5048</v>
      </c>
      <c r="B2513" s="5" t="s">
        <v>5049</v>
      </c>
      <c r="C2513" s="6" t="s">
        <v>198</v>
      </c>
      <c r="D2513" s="7">
        <v>29.47</v>
      </c>
    </row>
    <row r="2514" spans="1:4" ht="25.5">
      <c r="A2514" s="8" t="s">
        <v>5050</v>
      </c>
      <c r="B2514" s="9" t="s">
        <v>5051</v>
      </c>
      <c r="C2514" s="10" t="s">
        <v>198</v>
      </c>
      <c r="D2514" s="11">
        <v>6.75</v>
      </c>
    </row>
    <row r="2515" spans="1:4" ht="25.5">
      <c r="A2515" s="4" t="s">
        <v>5052</v>
      </c>
      <c r="B2515" s="5" t="s">
        <v>5053</v>
      </c>
      <c r="C2515" s="6" t="s">
        <v>198</v>
      </c>
      <c r="D2515" s="7">
        <v>22.96</v>
      </c>
    </row>
    <row r="2516" spans="1:4" ht="25.5">
      <c r="A2516" s="8" t="s">
        <v>5054</v>
      </c>
      <c r="B2516" s="9" t="s">
        <v>5055</v>
      </c>
      <c r="C2516" s="10" t="s">
        <v>198</v>
      </c>
      <c r="D2516" s="11">
        <v>6.27</v>
      </c>
    </row>
    <row r="2517" spans="1:4" ht="25.5">
      <c r="A2517" s="4" t="s">
        <v>5056</v>
      </c>
      <c r="B2517" s="5" t="s">
        <v>5057</v>
      </c>
      <c r="C2517" s="6" t="s">
        <v>198</v>
      </c>
      <c r="D2517" s="7">
        <v>48.89</v>
      </c>
    </row>
    <row r="2518" spans="1:4" ht="25.5">
      <c r="A2518" s="8" t="s">
        <v>5058</v>
      </c>
      <c r="B2518" s="9" t="s">
        <v>5059</v>
      </c>
      <c r="C2518" s="10" t="s">
        <v>198</v>
      </c>
      <c r="D2518" s="11">
        <v>12.91</v>
      </c>
    </row>
    <row r="2519" spans="1:4" ht="25.5">
      <c r="A2519" s="4" t="s">
        <v>5060</v>
      </c>
      <c r="B2519" s="5" t="s">
        <v>5061</v>
      </c>
      <c r="C2519" s="6" t="s">
        <v>198</v>
      </c>
      <c r="D2519" s="7">
        <v>38.619999999999997</v>
      </c>
    </row>
    <row r="2520" spans="1:4" ht="25.5">
      <c r="A2520" s="8" t="s">
        <v>5062</v>
      </c>
      <c r="B2520" s="9" t="s">
        <v>5063</v>
      </c>
      <c r="C2520" s="10" t="s">
        <v>198</v>
      </c>
      <c r="D2520" s="11">
        <v>12.58</v>
      </c>
    </row>
    <row r="2521" spans="1:4" ht="25.5">
      <c r="A2521" s="4" t="s">
        <v>5064</v>
      </c>
      <c r="B2521" s="5" t="s">
        <v>5065</v>
      </c>
      <c r="C2521" s="6" t="s">
        <v>198</v>
      </c>
      <c r="D2521" s="7">
        <v>40.4</v>
      </c>
    </row>
    <row r="2522" spans="1:4" ht="25.5">
      <c r="A2522" s="8" t="s">
        <v>5066</v>
      </c>
      <c r="B2522" s="9" t="s">
        <v>5067</v>
      </c>
      <c r="C2522" s="10" t="s">
        <v>198</v>
      </c>
      <c r="D2522" s="11">
        <v>32.950000000000003</v>
      </c>
    </row>
    <row r="2523" spans="1:4" ht="25.5">
      <c r="A2523" s="4" t="s">
        <v>5068</v>
      </c>
      <c r="B2523" s="5" t="s">
        <v>5069</v>
      </c>
      <c r="C2523" s="6" t="s">
        <v>198</v>
      </c>
      <c r="D2523" s="7">
        <v>2.23</v>
      </c>
    </row>
    <row r="2524" spans="1:4" ht="25.5">
      <c r="A2524" s="8" t="s">
        <v>5070</v>
      </c>
      <c r="B2524" s="9" t="s">
        <v>5071</v>
      </c>
      <c r="C2524" s="10" t="s">
        <v>198</v>
      </c>
      <c r="D2524" s="11">
        <v>19.84</v>
      </c>
    </row>
    <row r="2525" spans="1:4" ht="25.5">
      <c r="A2525" s="4" t="s">
        <v>5072</v>
      </c>
      <c r="B2525" s="5" t="s">
        <v>5073</v>
      </c>
      <c r="C2525" s="6" t="s">
        <v>198</v>
      </c>
      <c r="D2525" s="7">
        <v>9.0399999999999991</v>
      </c>
    </row>
    <row r="2526" spans="1:4" ht="25.5">
      <c r="A2526" s="8" t="s">
        <v>5074</v>
      </c>
      <c r="B2526" s="9" t="s">
        <v>5075</v>
      </c>
      <c r="C2526" s="10" t="s">
        <v>198</v>
      </c>
      <c r="D2526" s="11">
        <v>17.36</v>
      </c>
    </row>
    <row r="2527" spans="1:4" ht="25.5">
      <c r="A2527" s="4" t="s">
        <v>5076</v>
      </c>
      <c r="B2527" s="5" t="s">
        <v>5077</v>
      </c>
      <c r="C2527" s="6" t="s">
        <v>198</v>
      </c>
      <c r="D2527" s="7">
        <v>3.6</v>
      </c>
    </row>
    <row r="2528" spans="1:4" ht="25.5">
      <c r="A2528" s="8" t="s">
        <v>5078</v>
      </c>
      <c r="B2528" s="9" t="s">
        <v>5079</v>
      </c>
      <c r="C2528" s="10" t="s">
        <v>198</v>
      </c>
      <c r="D2528" s="11">
        <v>2.56</v>
      </c>
    </row>
    <row r="2529" spans="1:4" ht="25.5">
      <c r="A2529" s="4" t="s">
        <v>5080</v>
      </c>
      <c r="B2529" s="5" t="s">
        <v>5081</v>
      </c>
      <c r="C2529" s="6" t="s">
        <v>198</v>
      </c>
      <c r="D2529" s="7">
        <v>3.59</v>
      </c>
    </row>
    <row r="2530" spans="1:4" ht="38.25">
      <c r="A2530" s="8" t="s">
        <v>5082</v>
      </c>
      <c r="B2530" s="9" t="s">
        <v>5083</v>
      </c>
      <c r="C2530" s="10" t="s">
        <v>198</v>
      </c>
      <c r="D2530" s="11">
        <v>2.5099999999999998</v>
      </c>
    </row>
    <row r="2531" spans="1:4" ht="25.5">
      <c r="A2531" s="4" t="s">
        <v>5084</v>
      </c>
      <c r="B2531" s="5" t="s">
        <v>5085</v>
      </c>
      <c r="C2531" s="6" t="s">
        <v>198</v>
      </c>
      <c r="D2531" s="7">
        <v>3.15</v>
      </c>
    </row>
    <row r="2532" spans="1:4" ht="25.5">
      <c r="A2532" s="8" t="s">
        <v>5086</v>
      </c>
      <c r="B2532" s="9" t="s">
        <v>5087</v>
      </c>
      <c r="C2532" s="10" t="s">
        <v>198</v>
      </c>
      <c r="D2532" s="11">
        <v>4.38</v>
      </c>
    </row>
    <row r="2533" spans="1:4" ht="25.5">
      <c r="A2533" s="4" t="s">
        <v>5088</v>
      </c>
      <c r="B2533" s="5" t="s">
        <v>5089</v>
      </c>
      <c r="C2533" s="6" t="s">
        <v>198</v>
      </c>
      <c r="D2533" s="7">
        <v>6.06</v>
      </c>
    </row>
    <row r="2534" spans="1:4" ht="25.5">
      <c r="A2534" s="8" t="s">
        <v>5090</v>
      </c>
      <c r="B2534" s="9" t="s">
        <v>5091</v>
      </c>
      <c r="C2534" s="10" t="s">
        <v>198</v>
      </c>
      <c r="D2534" s="11">
        <v>7.77</v>
      </c>
    </row>
    <row r="2535" spans="1:4" ht="25.5">
      <c r="A2535" s="4" t="s">
        <v>5092</v>
      </c>
      <c r="B2535" s="5" t="s">
        <v>5093</v>
      </c>
      <c r="C2535" s="6" t="s">
        <v>198</v>
      </c>
      <c r="D2535" s="7">
        <v>10.23</v>
      </c>
    </row>
    <row r="2536" spans="1:4" ht="25.5">
      <c r="A2536" s="8" t="s">
        <v>5094</v>
      </c>
      <c r="B2536" s="9" t="s">
        <v>5095</v>
      </c>
      <c r="C2536" s="10" t="s">
        <v>198</v>
      </c>
      <c r="D2536" s="11">
        <v>11.27</v>
      </c>
    </row>
    <row r="2537" spans="1:4" ht="38.25">
      <c r="A2537" s="4" t="s">
        <v>5096</v>
      </c>
      <c r="B2537" s="5" t="s">
        <v>5097</v>
      </c>
      <c r="C2537" s="6" t="s">
        <v>198</v>
      </c>
      <c r="D2537" s="7">
        <v>5.8</v>
      </c>
    </row>
    <row r="2538" spans="1:4" ht="25.5">
      <c r="A2538" s="8" t="s">
        <v>5098</v>
      </c>
      <c r="B2538" s="9" t="s">
        <v>5099</v>
      </c>
      <c r="C2538" s="10" t="s">
        <v>198</v>
      </c>
      <c r="D2538" s="11">
        <v>35.1</v>
      </c>
    </row>
    <row r="2539" spans="1:4" ht="25.5">
      <c r="A2539" s="4" t="s">
        <v>5100</v>
      </c>
      <c r="B2539" s="5" t="s">
        <v>5101</v>
      </c>
      <c r="C2539" s="6" t="s">
        <v>198</v>
      </c>
      <c r="D2539" s="7">
        <v>4.33</v>
      </c>
    </row>
    <row r="2540" spans="1:4" ht="25.5">
      <c r="A2540" s="8" t="s">
        <v>5102</v>
      </c>
      <c r="B2540" s="9" t="s">
        <v>5103</v>
      </c>
      <c r="C2540" s="10" t="s">
        <v>198</v>
      </c>
      <c r="D2540" s="11">
        <v>5.72</v>
      </c>
    </row>
    <row r="2541" spans="1:4" ht="38.25">
      <c r="A2541" s="4" t="s">
        <v>5104</v>
      </c>
      <c r="B2541" s="5" t="s">
        <v>5105</v>
      </c>
      <c r="C2541" s="6" t="s">
        <v>198</v>
      </c>
      <c r="D2541" s="7">
        <v>3.41</v>
      </c>
    </row>
    <row r="2542" spans="1:4" ht="25.5">
      <c r="A2542" s="8" t="s">
        <v>5106</v>
      </c>
      <c r="B2542" s="9" t="s">
        <v>5107</v>
      </c>
      <c r="C2542" s="10" t="s">
        <v>198</v>
      </c>
      <c r="D2542" s="11">
        <v>14.9</v>
      </c>
    </row>
    <row r="2543" spans="1:4" ht="25.5">
      <c r="A2543" s="4" t="s">
        <v>5108</v>
      </c>
      <c r="B2543" s="5" t="s">
        <v>5109</v>
      </c>
      <c r="C2543" s="6" t="s">
        <v>198</v>
      </c>
      <c r="D2543" s="7">
        <v>14.48</v>
      </c>
    </row>
    <row r="2544" spans="1:4" ht="38.25">
      <c r="A2544" s="8" t="s">
        <v>5110</v>
      </c>
      <c r="B2544" s="9" t="s">
        <v>5111</v>
      </c>
      <c r="C2544" s="10" t="s">
        <v>198</v>
      </c>
      <c r="D2544" s="11">
        <v>8.77</v>
      </c>
    </row>
    <row r="2545" spans="1:4" ht="25.5">
      <c r="A2545" s="4" t="s">
        <v>5112</v>
      </c>
      <c r="B2545" s="5" t="s">
        <v>5113</v>
      </c>
      <c r="C2545" s="6" t="s">
        <v>198</v>
      </c>
      <c r="D2545" s="7">
        <v>5.04</v>
      </c>
    </row>
    <row r="2546" spans="1:4" ht="25.5">
      <c r="A2546" s="8" t="s">
        <v>5114</v>
      </c>
      <c r="B2546" s="9" t="s">
        <v>5115</v>
      </c>
      <c r="C2546" s="10" t="s">
        <v>198</v>
      </c>
      <c r="D2546" s="11">
        <v>43.48</v>
      </c>
    </row>
    <row r="2547" spans="1:4" ht="25.5">
      <c r="A2547" s="4" t="s">
        <v>5116</v>
      </c>
      <c r="B2547" s="5" t="s">
        <v>5117</v>
      </c>
      <c r="C2547" s="6" t="s">
        <v>198</v>
      </c>
      <c r="D2547" s="7">
        <v>7.91</v>
      </c>
    </row>
    <row r="2548" spans="1:4" ht="25.5">
      <c r="A2548" s="8" t="s">
        <v>5118</v>
      </c>
      <c r="B2548" s="9" t="s">
        <v>5119</v>
      </c>
      <c r="C2548" s="10" t="s">
        <v>198</v>
      </c>
      <c r="D2548" s="11">
        <v>4.8899999999999997</v>
      </c>
    </row>
    <row r="2549" spans="1:4" ht="25.5">
      <c r="A2549" s="4" t="s">
        <v>5120</v>
      </c>
      <c r="B2549" s="5" t="s">
        <v>5121</v>
      </c>
      <c r="C2549" s="6" t="s">
        <v>198</v>
      </c>
      <c r="D2549" s="7">
        <v>11.6</v>
      </c>
    </row>
    <row r="2550" spans="1:4" ht="25.5">
      <c r="A2550" s="8" t="s">
        <v>5122</v>
      </c>
      <c r="B2550" s="9" t="s">
        <v>5123</v>
      </c>
      <c r="C2550" s="10" t="s">
        <v>198</v>
      </c>
      <c r="D2550" s="11">
        <v>9.7200000000000006</v>
      </c>
    </row>
    <row r="2551" spans="1:4" ht="25.5">
      <c r="A2551" s="4" t="s">
        <v>5124</v>
      </c>
      <c r="B2551" s="5" t="s">
        <v>5125</v>
      </c>
      <c r="C2551" s="6" t="s">
        <v>198</v>
      </c>
      <c r="D2551" s="7">
        <v>23.91</v>
      </c>
    </row>
    <row r="2552" spans="1:4" ht="25.5">
      <c r="A2552" s="8" t="s">
        <v>5126</v>
      </c>
      <c r="B2552" s="9" t="s">
        <v>5127</v>
      </c>
      <c r="C2552" s="10" t="s">
        <v>198</v>
      </c>
      <c r="D2552" s="11">
        <v>30.23</v>
      </c>
    </row>
    <row r="2553" spans="1:4" ht="38.25">
      <c r="A2553" s="4" t="s">
        <v>5128</v>
      </c>
      <c r="B2553" s="5" t="s">
        <v>5129</v>
      </c>
      <c r="C2553" s="6" t="s">
        <v>198</v>
      </c>
      <c r="D2553" s="7">
        <v>34.67</v>
      </c>
    </row>
    <row r="2554" spans="1:4" ht="25.5">
      <c r="A2554" s="8" t="s">
        <v>5130</v>
      </c>
      <c r="B2554" s="9" t="s">
        <v>5131</v>
      </c>
      <c r="C2554" s="10" t="s">
        <v>198</v>
      </c>
      <c r="D2554" s="11">
        <v>10.35</v>
      </c>
    </row>
    <row r="2555" spans="1:4" ht="25.5">
      <c r="A2555" s="4" t="s">
        <v>5132</v>
      </c>
      <c r="B2555" s="5" t="s">
        <v>5133</v>
      </c>
      <c r="C2555" s="6" t="s">
        <v>198</v>
      </c>
      <c r="D2555" s="7">
        <v>35.76</v>
      </c>
    </row>
    <row r="2556" spans="1:4" ht="38.25">
      <c r="A2556" s="8" t="s">
        <v>5134</v>
      </c>
      <c r="B2556" s="9" t="s">
        <v>5135</v>
      </c>
      <c r="C2556" s="10" t="s">
        <v>198</v>
      </c>
      <c r="D2556" s="11">
        <v>6.42</v>
      </c>
    </row>
    <row r="2557" spans="1:4" ht="25.5">
      <c r="A2557" s="4" t="s">
        <v>5136</v>
      </c>
      <c r="B2557" s="5" t="s">
        <v>5137</v>
      </c>
      <c r="C2557" s="6" t="s">
        <v>198</v>
      </c>
      <c r="D2557" s="7">
        <v>49.34</v>
      </c>
    </row>
    <row r="2558" spans="1:4" ht="38.25">
      <c r="A2558" s="8" t="s">
        <v>5138</v>
      </c>
      <c r="B2558" s="9" t="s">
        <v>5139</v>
      </c>
      <c r="C2558" s="10" t="s">
        <v>198</v>
      </c>
      <c r="D2558" s="11">
        <v>5.53</v>
      </c>
    </row>
    <row r="2559" spans="1:4" ht="25.5">
      <c r="A2559" s="4" t="s">
        <v>5140</v>
      </c>
      <c r="B2559" s="5" t="s">
        <v>5141</v>
      </c>
      <c r="C2559" s="6" t="s">
        <v>198</v>
      </c>
      <c r="D2559" s="7">
        <v>38.74</v>
      </c>
    </row>
    <row r="2560" spans="1:4" ht="38.25">
      <c r="A2560" s="8" t="s">
        <v>5142</v>
      </c>
      <c r="B2560" s="9" t="s">
        <v>5143</v>
      </c>
      <c r="C2560" s="10" t="s">
        <v>198</v>
      </c>
      <c r="D2560" s="11">
        <v>47.26</v>
      </c>
    </row>
    <row r="2561" spans="1:4" ht="25.5">
      <c r="A2561" s="4" t="s">
        <v>5144</v>
      </c>
      <c r="B2561" s="5" t="s">
        <v>5145</v>
      </c>
      <c r="C2561" s="6" t="s">
        <v>198</v>
      </c>
      <c r="D2561" s="7">
        <v>5.7</v>
      </c>
    </row>
    <row r="2562" spans="1:4" ht="25.5">
      <c r="A2562" s="8" t="s">
        <v>5146</v>
      </c>
      <c r="B2562" s="9" t="s">
        <v>5147</v>
      </c>
      <c r="C2562" s="10" t="s">
        <v>198</v>
      </c>
      <c r="D2562" s="11">
        <v>23.52</v>
      </c>
    </row>
    <row r="2563" spans="1:4" ht="38.25">
      <c r="A2563" s="4" t="s">
        <v>5148</v>
      </c>
      <c r="B2563" s="5" t="s">
        <v>5149</v>
      </c>
      <c r="C2563" s="6" t="s">
        <v>198</v>
      </c>
      <c r="D2563" s="7">
        <v>11.77</v>
      </c>
    </row>
    <row r="2564" spans="1:4" ht="38.25">
      <c r="A2564" s="8" t="s">
        <v>5150</v>
      </c>
      <c r="B2564" s="9" t="s">
        <v>5151</v>
      </c>
      <c r="C2564" s="10" t="s">
        <v>198</v>
      </c>
      <c r="D2564" s="11">
        <v>11.45</v>
      </c>
    </row>
    <row r="2565" spans="1:4" ht="38.25">
      <c r="A2565" s="4" t="s">
        <v>5152</v>
      </c>
      <c r="B2565" s="5" t="s">
        <v>5153</v>
      </c>
      <c r="C2565" s="6" t="s">
        <v>198</v>
      </c>
      <c r="D2565" s="7">
        <v>18.7</v>
      </c>
    </row>
    <row r="2566" spans="1:4" ht="38.25">
      <c r="A2566" s="8" t="s">
        <v>5154</v>
      </c>
      <c r="B2566" s="9" t="s">
        <v>5155</v>
      </c>
      <c r="C2566" s="10" t="s">
        <v>198</v>
      </c>
      <c r="D2566" s="11">
        <v>16.23</v>
      </c>
    </row>
    <row r="2567" spans="1:4" ht="38.25">
      <c r="A2567" s="4" t="s">
        <v>5156</v>
      </c>
      <c r="B2567" s="5" t="s">
        <v>5157</v>
      </c>
      <c r="C2567" s="6" t="s">
        <v>198</v>
      </c>
      <c r="D2567" s="7">
        <v>63.12</v>
      </c>
    </row>
    <row r="2568" spans="1:4" ht="38.25">
      <c r="A2568" s="8" t="s">
        <v>5158</v>
      </c>
      <c r="B2568" s="9" t="s">
        <v>5159</v>
      </c>
      <c r="C2568" s="10" t="s">
        <v>198</v>
      </c>
      <c r="D2568" s="11">
        <v>46.94</v>
      </c>
    </row>
    <row r="2569" spans="1:4" ht="25.5">
      <c r="A2569" s="4" t="s">
        <v>5160</v>
      </c>
      <c r="B2569" s="5" t="s">
        <v>5161</v>
      </c>
      <c r="C2569" s="6" t="s">
        <v>198</v>
      </c>
      <c r="D2569" s="7">
        <v>20.74</v>
      </c>
    </row>
    <row r="2570" spans="1:4" ht="25.5">
      <c r="A2570" s="8" t="s">
        <v>5162</v>
      </c>
      <c r="B2570" s="9" t="s">
        <v>5163</v>
      </c>
      <c r="C2570" s="10" t="s">
        <v>198</v>
      </c>
      <c r="D2570" s="11">
        <v>12.13</v>
      </c>
    </row>
    <row r="2571" spans="1:4" ht="38.25">
      <c r="A2571" s="4" t="s">
        <v>5164</v>
      </c>
      <c r="B2571" s="5" t="s">
        <v>5165</v>
      </c>
      <c r="C2571" s="6" t="s">
        <v>198</v>
      </c>
      <c r="D2571" s="7">
        <v>10.07</v>
      </c>
    </row>
    <row r="2572" spans="1:4" ht="38.25">
      <c r="A2572" s="8" t="s">
        <v>5166</v>
      </c>
      <c r="B2572" s="9" t="s">
        <v>5167</v>
      </c>
      <c r="C2572" s="10" t="s">
        <v>198</v>
      </c>
      <c r="D2572" s="11">
        <v>7.09</v>
      </c>
    </row>
    <row r="2573" spans="1:4" ht="25.5">
      <c r="A2573" s="4" t="s">
        <v>5168</v>
      </c>
      <c r="B2573" s="5" t="s">
        <v>5169</v>
      </c>
      <c r="C2573" s="6" t="s">
        <v>198</v>
      </c>
      <c r="D2573" s="7">
        <v>13.41</v>
      </c>
    </row>
    <row r="2574" spans="1:4" ht="38.25">
      <c r="A2574" s="8" t="s">
        <v>5170</v>
      </c>
      <c r="B2574" s="9" t="s">
        <v>5171</v>
      </c>
      <c r="C2574" s="10" t="s">
        <v>198</v>
      </c>
      <c r="D2574" s="11">
        <v>9.3800000000000008</v>
      </c>
    </row>
    <row r="2575" spans="1:4" ht="38.25">
      <c r="A2575" s="4" t="s">
        <v>5172</v>
      </c>
      <c r="B2575" s="5" t="s">
        <v>5173</v>
      </c>
      <c r="C2575" s="6" t="s">
        <v>198</v>
      </c>
      <c r="D2575" s="7">
        <v>10.42</v>
      </c>
    </row>
    <row r="2576" spans="1:4" ht="25.5">
      <c r="A2576" s="8" t="s">
        <v>5174</v>
      </c>
      <c r="B2576" s="9" t="s">
        <v>5175</v>
      </c>
      <c r="C2576" s="10" t="s">
        <v>198</v>
      </c>
      <c r="D2576" s="11">
        <v>9.5399999999999991</v>
      </c>
    </row>
    <row r="2577" spans="1:4" ht="25.5">
      <c r="A2577" s="4" t="s">
        <v>5176</v>
      </c>
      <c r="B2577" s="5" t="s">
        <v>5177</v>
      </c>
      <c r="C2577" s="6" t="s">
        <v>198</v>
      </c>
      <c r="D2577" s="7">
        <v>23.35</v>
      </c>
    </row>
    <row r="2578" spans="1:4" ht="38.25">
      <c r="A2578" s="8" t="s">
        <v>5178</v>
      </c>
      <c r="B2578" s="9" t="s">
        <v>5179</v>
      </c>
      <c r="C2578" s="10" t="s">
        <v>198</v>
      </c>
      <c r="D2578" s="11">
        <v>13.42</v>
      </c>
    </row>
    <row r="2579" spans="1:4" ht="25.5">
      <c r="A2579" s="4" t="s">
        <v>5180</v>
      </c>
      <c r="B2579" s="5" t="s">
        <v>5181</v>
      </c>
      <c r="C2579" s="6" t="s">
        <v>198</v>
      </c>
      <c r="D2579" s="7">
        <v>17.95</v>
      </c>
    </row>
    <row r="2580" spans="1:4" ht="25.5">
      <c r="A2580" s="8" t="s">
        <v>5182</v>
      </c>
      <c r="B2580" s="9" t="s">
        <v>5183</v>
      </c>
      <c r="C2580" s="10" t="s">
        <v>198</v>
      </c>
      <c r="D2580" s="11">
        <v>65.28</v>
      </c>
    </row>
    <row r="2581" spans="1:4" ht="38.25">
      <c r="A2581" s="4" t="s">
        <v>5184</v>
      </c>
      <c r="B2581" s="5" t="s">
        <v>5185</v>
      </c>
      <c r="C2581" s="6" t="s">
        <v>198</v>
      </c>
      <c r="D2581" s="7">
        <v>21.89</v>
      </c>
    </row>
    <row r="2582" spans="1:4" ht="25.5">
      <c r="A2582" s="8" t="s">
        <v>5186</v>
      </c>
      <c r="B2582" s="9" t="s">
        <v>5187</v>
      </c>
      <c r="C2582" s="10" t="s">
        <v>198</v>
      </c>
      <c r="D2582" s="11">
        <v>40.07</v>
      </c>
    </row>
    <row r="2583" spans="1:4" ht="25.5">
      <c r="A2583" s="4" t="s">
        <v>5188</v>
      </c>
      <c r="B2583" s="5" t="s">
        <v>5189</v>
      </c>
      <c r="C2583" s="6" t="s">
        <v>198</v>
      </c>
      <c r="D2583" s="7">
        <v>94.72</v>
      </c>
    </row>
    <row r="2584" spans="1:4" ht="38.25">
      <c r="A2584" s="8" t="s">
        <v>5190</v>
      </c>
      <c r="B2584" s="9" t="s">
        <v>5191</v>
      </c>
      <c r="C2584" s="10" t="s">
        <v>198</v>
      </c>
      <c r="D2584" s="11">
        <v>30.59</v>
      </c>
    </row>
    <row r="2585" spans="1:4" ht="25.5">
      <c r="A2585" s="4" t="s">
        <v>5192</v>
      </c>
      <c r="B2585" s="5" t="s">
        <v>5193</v>
      </c>
      <c r="C2585" s="6" t="s">
        <v>198</v>
      </c>
      <c r="D2585" s="7">
        <v>3.99</v>
      </c>
    </row>
    <row r="2586" spans="1:4" ht="38.25">
      <c r="A2586" s="8" t="s">
        <v>5194</v>
      </c>
      <c r="B2586" s="9" t="s">
        <v>5195</v>
      </c>
      <c r="C2586" s="10" t="s">
        <v>198</v>
      </c>
      <c r="D2586" s="11">
        <v>11.08</v>
      </c>
    </row>
    <row r="2587" spans="1:4" ht="25.5">
      <c r="A2587" s="4" t="s">
        <v>5196</v>
      </c>
      <c r="B2587" s="5" t="s">
        <v>5197</v>
      </c>
      <c r="C2587" s="6" t="s">
        <v>198</v>
      </c>
      <c r="D2587" s="7">
        <v>5.37</v>
      </c>
    </row>
    <row r="2588" spans="1:4" ht="25.5">
      <c r="A2588" s="8" t="s">
        <v>5198</v>
      </c>
      <c r="B2588" s="9" t="s">
        <v>5199</v>
      </c>
      <c r="C2588" s="10" t="s">
        <v>198</v>
      </c>
      <c r="D2588" s="11">
        <v>6.46</v>
      </c>
    </row>
    <row r="2589" spans="1:4" ht="38.25">
      <c r="A2589" s="4" t="s">
        <v>5200</v>
      </c>
      <c r="B2589" s="5" t="s">
        <v>5201</v>
      </c>
      <c r="C2589" s="6" t="s">
        <v>198</v>
      </c>
      <c r="D2589" s="7">
        <v>17.37</v>
      </c>
    </row>
    <row r="2590" spans="1:4" ht="25.5">
      <c r="A2590" s="8" t="s">
        <v>5202</v>
      </c>
      <c r="B2590" s="9" t="s">
        <v>5203</v>
      </c>
      <c r="C2590" s="10" t="s">
        <v>198</v>
      </c>
      <c r="D2590" s="11">
        <v>8.24</v>
      </c>
    </row>
    <row r="2591" spans="1:4" ht="25.5">
      <c r="A2591" s="4" t="s">
        <v>5204</v>
      </c>
      <c r="B2591" s="5" t="s">
        <v>5205</v>
      </c>
      <c r="C2591" s="6" t="s">
        <v>198</v>
      </c>
      <c r="D2591" s="7">
        <v>11.25</v>
      </c>
    </row>
    <row r="2592" spans="1:4" ht="25.5">
      <c r="A2592" s="8" t="s">
        <v>5206</v>
      </c>
      <c r="B2592" s="9" t="s">
        <v>5207</v>
      </c>
      <c r="C2592" s="10" t="s">
        <v>198</v>
      </c>
      <c r="D2592" s="11">
        <v>10.8</v>
      </c>
    </row>
    <row r="2593" spans="1:4" ht="25.5">
      <c r="A2593" s="4" t="s">
        <v>5208</v>
      </c>
      <c r="B2593" s="5" t="s">
        <v>5209</v>
      </c>
      <c r="C2593" s="6" t="s">
        <v>198</v>
      </c>
      <c r="D2593" s="7">
        <v>12.99</v>
      </c>
    </row>
    <row r="2594" spans="1:4" ht="25.5">
      <c r="A2594" s="8" t="s">
        <v>5210</v>
      </c>
      <c r="B2594" s="9" t="s">
        <v>5211</v>
      </c>
      <c r="C2594" s="10" t="s">
        <v>198</v>
      </c>
      <c r="D2594" s="11">
        <v>19.53</v>
      </c>
    </row>
    <row r="2595" spans="1:4" ht="25.5">
      <c r="A2595" s="4" t="s">
        <v>5212</v>
      </c>
      <c r="B2595" s="5" t="s">
        <v>5213</v>
      </c>
      <c r="C2595" s="6" t="s">
        <v>198</v>
      </c>
      <c r="D2595" s="7">
        <v>13.1</v>
      </c>
    </row>
    <row r="2596" spans="1:4" ht="25.5">
      <c r="A2596" s="8" t="s">
        <v>5214</v>
      </c>
      <c r="B2596" s="9" t="s">
        <v>5215</v>
      </c>
      <c r="C2596" s="10" t="s">
        <v>198</v>
      </c>
      <c r="D2596" s="11">
        <v>33.36</v>
      </c>
    </row>
    <row r="2597" spans="1:4" ht="25.5">
      <c r="A2597" s="4" t="s">
        <v>5216</v>
      </c>
      <c r="B2597" s="5" t="s">
        <v>5217</v>
      </c>
      <c r="C2597" s="6" t="s">
        <v>198</v>
      </c>
      <c r="D2597" s="7">
        <v>53.29</v>
      </c>
    </row>
    <row r="2598" spans="1:4" ht="25.5">
      <c r="A2598" s="8" t="s">
        <v>5218</v>
      </c>
      <c r="B2598" s="9" t="s">
        <v>5219</v>
      </c>
      <c r="C2598" s="10" t="s">
        <v>198</v>
      </c>
      <c r="D2598" s="11">
        <v>40.44</v>
      </c>
    </row>
    <row r="2599" spans="1:4" ht="25.5">
      <c r="A2599" s="4" t="s">
        <v>5220</v>
      </c>
      <c r="B2599" s="5" t="s">
        <v>5221</v>
      </c>
      <c r="C2599" s="6" t="s">
        <v>198</v>
      </c>
      <c r="D2599" s="7">
        <v>70.86</v>
      </c>
    </row>
    <row r="2600" spans="1:4" ht="25.5">
      <c r="A2600" s="8" t="s">
        <v>5222</v>
      </c>
      <c r="B2600" s="9" t="s">
        <v>5223</v>
      </c>
      <c r="C2600" s="10" t="s">
        <v>198</v>
      </c>
      <c r="D2600" s="11">
        <v>75.569999999999993</v>
      </c>
    </row>
    <row r="2601" spans="1:4" ht="25.5">
      <c r="A2601" s="4" t="s">
        <v>5224</v>
      </c>
      <c r="B2601" s="5" t="s">
        <v>5225</v>
      </c>
      <c r="C2601" s="6" t="s">
        <v>198</v>
      </c>
      <c r="D2601" s="7">
        <v>4.76</v>
      </c>
    </row>
    <row r="2602" spans="1:4" ht="25.5">
      <c r="A2602" s="8" t="s">
        <v>5226</v>
      </c>
      <c r="B2602" s="9" t="s">
        <v>5227</v>
      </c>
      <c r="C2602" s="10" t="s">
        <v>198</v>
      </c>
      <c r="D2602" s="11">
        <v>7.79</v>
      </c>
    </row>
    <row r="2603" spans="1:4" ht="25.5">
      <c r="A2603" s="4" t="s">
        <v>5228</v>
      </c>
      <c r="B2603" s="5" t="s">
        <v>5229</v>
      </c>
      <c r="C2603" s="6" t="s">
        <v>198</v>
      </c>
      <c r="D2603" s="7">
        <v>14.22</v>
      </c>
    </row>
    <row r="2604" spans="1:4" ht="25.5">
      <c r="A2604" s="8" t="s">
        <v>5230</v>
      </c>
      <c r="B2604" s="9" t="s">
        <v>5231</v>
      </c>
      <c r="C2604" s="10" t="s">
        <v>198</v>
      </c>
      <c r="D2604" s="11">
        <v>3.72</v>
      </c>
    </row>
    <row r="2605" spans="1:4" ht="25.5">
      <c r="A2605" s="4" t="s">
        <v>5232</v>
      </c>
      <c r="B2605" s="5" t="s">
        <v>5233</v>
      </c>
      <c r="C2605" s="6" t="s">
        <v>198</v>
      </c>
      <c r="D2605" s="7">
        <v>12.32</v>
      </c>
    </row>
    <row r="2606" spans="1:4" ht="25.5">
      <c r="A2606" s="8" t="s">
        <v>5234</v>
      </c>
      <c r="B2606" s="9" t="s">
        <v>5235</v>
      </c>
      <c r="C2606" s="10" t="s">
        <v>198</v>
      </c>
      <c r="D2606" s="11">
        <v>4.62</v>
      </c>
    </row>
    <row r="2607" spans="1:4" ht="38.25">
      <c r="A2607" s="4" t="s">
        <v>5236</v>
      </c>
      <c r="B2607" s="5" t="s">
        <v>5237</v>
      </c>
      <c r="C2607" s="6" t="s">
        <v>198</v>
      </c>
      <c r="D2607" s="7">
        <v>4.95</v>
      </c>
    </row>
    <row r="2608" spans="1:4" ht="38.25">
      <c r="A2608" s="8" t="s">
        <v>5238</v>
      </c>
      <c r="B2608" s="9" t="s">
        <v>5239</v>
      </c>
      <c r="C2608" s="10" t="s">
        <v>198</v>
      </c>
      <c r="D2608" s="11">
        <v>34.24</v>
      </c>
    </row>
    <row r="2609" spans="1:4" ht="25.5">
      <c r="A2609" s="4" t="s">
        <v>5240</v>
      </c>
      <c r="B2609" s="5" t="s">
        <v>5241</v>
      </c>
      <c r="C2609" s="6" t="s">
        <v>198</v>
      </c>
      <c r="D2609" s="7">
        <v>17.11</v>
      </c>
    </row>
    <row r="2610" spans="1:4" ht="38.25">
      <c r="A2610" s="8" t="s">
        <v>5242</v>
      </c>
      <c r="B2610" s="9" t="s">
        <v>5243</v>
      </c>
      <c r="C2610" s="10" t="s">
        <v>198</v>
      </c>
      <c r="D2610" s="11">
        <v>14.19</v>
      </c>
    </row>
    <row r="2611" spans="1:4" ht="38.25">
      <c r="A2611" s="4" t="s">
        <v>5244</v>
      </c>
      <c r="B2611" s="5" t="s">
        <v>5245</v>
      </c>
      <c r="C2611" s="6" t="s">
        <v>198</v>
      </c>
      <c r="D2611" s="7">
        <v>13.77</v>
      </c>
    </row>
    <row r="2612" spans="1:4" ht="38.25">
      <c r="A2612" s="8" t="s">
        <v>5246</v>
      </c>
      <c r="B2612" s="9" t="s">
        <v>5247</v>
      </c>
      <c r="C2612" s="10" t="s">
        <v>198</v>
      </c>
      <c r="D2612" s="11">
        <v>8.06</v>
      </c>
    </row>
    <row r="2613" spans="1:4" ht="38.25">
      <c r="A2613" s="4" t="s">
        <v>5248</v>
      </c>
      <c r="B2613" s="5" t="s">
        <v>5249</v>
      </c>
      <c r="C2613" s="6" t="s">
        <v>198</v>
      </c>
      <c r="D2613" s="7">
        <v>42.78</v>
      </c>
    </row>
    <row r="2614" spans="1:4" ht="38.25">
      <c r="A2614" s="8" t="s">
        <v>5250</v>
      </c>
      <c r="B2614" s="9" t="s">
        <v>5251</v>
      </c>
      <c r="C2614" s="10" t="s">
        <v>198</v>
      </c>
      <c r="D2614" s="11">
        <v>34.96</v>
      </c>
    </row>
    <row r="2615" spans="1:4" ht="38.25">
      <c r="A2615" s="4" t="s">
        <v>5252</v>
      </c>
      <c r="B2615" s="5" t="s">
        <v>5253</v>
      </c>
      <c r="C2615" s="6" t="s">
        <v>198</v>
      </c>
      <c r="D2615" s="7">
        <v>72.78</v>
      </c>
    </row>
    <row r="2616" spans="1:4" ht="38.25">
      <c r="A2616" s="8" t="s">
        <v>5254</v>
      </c>
      <c r="B2616" s="9" t="s">
        <v>5255</v>
      </c>
      <c r="C2616" s="10" t="s">
        <v>198</v>
      </c>
      <c r="D2616" s="11">
        <v>21.69</v>
      </c>
    </row>
    <row r="2617" spans="1:4" ht="38.25">
      <c r="A2617" s="4" t="s">
        <v>5256</v>
      </c>
      <c r="B2617" s="5" t="s">
        <v>5257</v>
      </c>
      <c r="C2617" s="6" t="s">
        <v>198</v>
      </c>
      <c r="D2617" s="7">
        <v>22.35</v>
      </c>
    </row>
    <row r="2618" spans="1:4" ht="25.5">
      <c r="A2618" s="8" t="s">
        <v>5258</v>
      </c>
      <c r="B2618" s="9" t="s">
        <v>5259</v>
      </c>
      <c r="C2618" s="10" t="s">
        <v>198</v>
      </c>
      <c r="D2618" s="11">
        <v>28.67</v>
      </c>
    </row>
    <row r="2619" spans="1:4" ht="38.25">
      <c r="A2619" s="4" t="s">
        <v>5260</v>
      </c>
      <c r="B2619" s="5" t="s">
        <v>5261</v>
      </c>
      <c r="C2619" s="6" t="s">
        <v>198</v>
      </c>
      <c r="D2619" s="7">
        <v>33.11</v>
      </c>
    </row>
    <row r="2620" spans="1:4" ht="25.5">
      <c r="A2620" s="8" t="s">
        <v>5262</v>
      </c>
      <c r="B2620" s="9" t="s">
        <v>5263</v>
      </c>
      <c r="C2620" s="10" t="s">
        <v>198</v>
      </c>
      <c r="D2620" s="11">
        <v>7.13</v>
      </c>
    </row>
    <row r="2621" spans="1:4" ht="38.25">
      <c r="A2621" s="4" t="s">
        <v>5264</v>
      </c>
      <c r="B2621" s="5" t="s">
        <v>5265</v>
      </c>
      <c r="C2621" s="6" t="s">
        <v>198</v>
      </c>
      <c r="D2621" s="7">
        <v>34.200000000000003</v>
      </c>
    </row>
    <row r="2622" spans="1:4" ht="25.5">
      <c r="A2622" s="8" t="s">
        <v>5266</v>
      </c>
      <c r="B2622" s="9" t="s">
        <v>5267</v>
      </c>
      <c r="C2622" s="10" t="s">
        <v>198</v>
      </c>
      <c r="D2622" s="11">
        <v>47.78</v>
      </c>
    </row>
    <row r="2623" spans="1:4" ht="25.5">
      <c r="A2623" s="4" t="s">
        <v>5268</v>
      </c>
      <c r="B2623" s="5" t="s">
        <v>5269</v>
      </c>
      <c r="C2623" s="6" t="s">
        <v>198</v>
      </c>
      <c r="D2623" s="7">
        <v>37.18</v>
      </c>
    </row>
    <row r="2624" spans="1:4" ht="25.5">
      <c r="A2624" s="8" t="s">
        <v>5270</v>
      </c>
      <c r="B2624" s="9" t="s">
        <v>5271</v>
      </c>
      <c r="C2624" s="10" t="s">
        <v>198</v>
      </c>
      <c r="D2624" s="11">
        <v>8.74</v>
      </c>
    </row>
    <row r="2625" spans="1:4" ht="38.25">
      <c r="A2625" s="4" t="s">
        <v>5272</v>
      </c>
      <c r="B2625" s="5" t="s">
        <v>5273</v>
      </c>
      <c r="C2625" s="6" t="s">
        <v>198</v>
      </c>
      <c r="D2625" s="7">
        <v>88.23</v>
      </c>
    </row>
    <row r="2626" spans="1:4" ht="38.25">
      <c r="A2626" s="8" t="s">
        <v>5274</v>
      </c>
      <c r="B2626" s="9" t="s">
        <v>5275</v>
      </c>
      <c r="C2626" s="10" t="s">
        <v>198</v>
      </c>
      <c r="D2626" s="11">
        <v>81.180000000000007</v>
      </c>
    </row>
    <row r="2627" spans="1:4" ht="25.5">
      <c r="A2627" s="4" t="s">
        <v>5276</v>
      </c>
      <c r="B2627" s="5" t="s">
        <v>5277</v>
      </c>
      <c r="C2627" s="6" t="s">
        <v>198</v>
      </c>
      <c r="D2627" s="7">
        <v>101.01</v>
      </c>
    </row>
    <row r="2628" spans="1:4" ht="25.5">
      <c r="A2628" s="8" t="s">
        <v>5278</v>
      </c>
      <c r="B2628" s="9" t="s">
        <v>5279</v>
      </c>
      <c r="C2628" s="10" t="s">
        <v>198</v>
      </c>
      <c r="D2628" s="11">
        <v>27.13</v>
      </c>
    </row>
    <row r="2629" spans="1:4" ht="25.5">
      <c r="A2629" s="4" t="s">
        <v>5280</v>
      </c>
      <c r="B2629" s="5" t="s">
        <v>5281</v>
      </c>
      <c r="C2629" s="6" t="s">
        <v>198</v>
      </c>
      <c r="D2629" s="7">
        <v>87.1</v>
      </c>
    </row>
    <row r="2630" spans="1:4" ht="38.25">
      <c r="A2630" s="8" t="s">
        <v>5282</v>
      </c>
      <c r="B2630" s="9" t="s">
        <v>5283</v>
      </c>
      <c r="C2630" s="10" t="s">
        <v>198</v>
      </c>
      <c r="D2630" s="11">
        <v>4.5199999999999996</v>
      </c>
    </row>
    <row r="2631" spans="1:4" ht="38.25">
      <c r="A2631" s="4" t="s">
        <v>5284</v>
      </c>
      <c r="B2631" s="5" t="s">
        <v>5285</v>
      </c>
      <c r="C2631" s="6" t="s">
        <v>198</v>
      </c>
      <c r="D2631" s="7">
        <v>4.6500000000000004</v>
      </c>
    </row>
    <row r="2632" spans="1:4" ht="38.25">
      <c r="A2632" s="8" t="s">
        <v>5286</v>
      </c>
      <c r="B2632" s="9" t="s">
        <v>5287</v>
      </c>
      <c r="C2632" s="10" t="s">
        <v>198</v>
      </c>
      <c r="D2632" s="11">
        <v>5.86</v>
      </c>
    </row>
    <row r="2633" spans="1:4" ht="38.25">
      <c r="A2633" s="4" t="s">
        <v>5288</v>
      </c>
      <c r="B2633" s="5" t="s">
        <v>5289</v>
      </c>
      <c r="C2633" s="6" t="s">
        <v>198</v>
      </c>
      <c r="D2633" s="7">
        <v>6.34</v>
      </c>
    </row>
    <row r="2634" spans="1:4" ht="38.25">
      <c r="A2634" s="8" t="s">
        <v>5290</v>
      </c>
      <c r="B2634" s="9" t="s">
        <v>5291</v>
      </c>
      <c r="C2634" s="10" t="s">
        <v>198</v>
      </c>
      <c r="D2634" s="11">
        <v>5.96</v>
      </c>
    </row>
    <row r="2635" spans="1:4" ht="38.25">
      <c r="A2635" s="4" t="s">
        <v>5292</v>
      </c>
      <c r="B2635" s="5" t="s">
        <v>5293</v>
      </c>
      <c r="C2635" s="6" t="s">
        <v>198</v>
      </c>
      <c r="D2635" s="7">
        <v>6.28</v>
      </c>
    </row>
    <row r="2636" spans="1:4" ht="38.25">
      <c r="A2636" s="8" t="s">
        <v>5294</v>
      </c>
      <c r="B2636" s="9" t="s">
        <v>5295</v>
      </c>
      <c r="C2636" s="10" t="s">
        <v>198</v>
      </c>
      <c r="D2636" s="11">
        <v>10.66</v>
      </c>
    </row>
    <row r="2637" spans="1:4" ht="38.25">
      <c r="A2637" s="4" t="s">
        <v>5296</v>
      </c>
      <c r="B2637" s="5" t="s">
        <v>5297</v>
      </c>
      <c r="C2637" s="6" t="s">
        <v>198</v>
      </c>
      <c r="D2637" s="7">
        <v>9.35</v>
      </c>
    </row>
    <row r="2638" spans="1:4" ht="38.25">
      <c r="A2638" s="8" t="s">
        <v>5298</v>
      </c>
      <c r="B2638" s="9" t="s">
        <v>5299</v>
      </c>
      <c r="C2638" s="10" t="s">
        <v>198</v>
      </c>
      <c r="D2638" s="11">
        <v>9.76</v>
      </c>
    </row>
    <row r="2639" spans="1:4" ht="38.25">
      <c r="A2639" s="4" t="s">
        <v>5300</v>
      </c>
      <c r="B2639" s="5" t="s">
        <v>5301</v>
      </c>
      <c r="C2639" s="6" t="s">
        <v>198</v>
      </c>
      <c r="D2639" s="7">
        <v>10.18</v>
      </c>
    </row>
    <row r="2640" spans="1:4" ht="38.25">
      <c r="A2640" s="8" t="s">
        <v>5302</v>
      </c>
      <c r="B2640" s="9" t="s">
        <v>5303</v>
      </c>
      <c r="C2640" s="10" t="s">
        <v>198</v>
      </c>
      <c r="D2640" s="11">
        <v>17.71</v>
      </c>
    </row>
    <row r="2641" spans="1:4" ht="38.25">
      <c r="A2641" s="4" t="s">
        <v>5304</v>
      </c>
      <c r="B2641" s="5" t="s">
        <v>5305</v>
      </c>
      <c r="C2641" s="6" t="s">
        <v>198</v>
      </c>
      <c r="D2641" s="7">
        <v>20.440000000000001</v>
      </c>
    </row>
    <row r="2642" spans="1:4" ht="38.25">
      <c r="A2642" s="8" t="s">
        <v>5306</v>
      </c>
      <c r="B2642" s="9" t="s">
        <v>5307</v>
      </c>
      <c r="C2642" s="10" t="s">
        <v>198</v>
      </c>
      <c r="D2642" s="11">
        <v>13</v>
      </c>
    </row>
    <row r="2643" spans="1:4" ht="38.25">
      <c r="A2643" s="4" t="s">
        <v>5308</v>
      </c>
      <c r="B2643" s="5" t="s">
        <v>5309</v>
      </c>
      <c r="C2643" s="6" t="s">
        <v>198</v>
      </c>
      <c r="D2643" s="7">
        <v>12.71</v>
      </c>
    </row>
    <row r="2644" spans="1:4" ht="38.25">
      <c r="A2644" s="8" t="s">
        <v>5310</v>
      </c>
      <c r="B2644" s="9" t="s">
        <v>5311</v>
      </c>
      <c r="C2644" s="10" t="s">
        <v>198</v>
      </c>
      <c r="D2644" s="11">
        <v>20.6</v>
      </c>
    </row>
    <row r="2645" spans="1:4" ht="38.25">
      <c r="A2645" s="4" t="s">
        <v>5312</v>
      </c>
      <c r="B2645" s="5" t="s">
        <v>5313</v>
      </c>
      <c r="C2645" s="6" t="s">
        <v>198</v>
      </c>
      <c r="D2645" s="7">
        <v>30.87</v>
      </c>
    </row>
    <row r="2646" spans="1:4" ht="38.25">
      <c r="A2646" s="8" t="s">
        <v>5314</v>
      </c>
      <c r="B2646" s="9" t="s">
        <v>5315</v>
      </c>
      <c r="C2646" s="10" t="s">
        <v>198</v>
      </c>
      <c r="D2646" s="11">
        <v>3.82</v>
      </c>
    </row>
    <row r="2647" spans="1:4" ht="38.25">
      <c r="A2647" s="4" t="s">
        <v>5316</v>
      </c>
      <c r="B2647" s="5" t="s">
        <v>5317</v>
      </c>
      <c r="C2647" s="6" t="s">
        <v>198</v>
      </c>
      <c r="D2647" s="7">
        <v>5.26</v>
      </c>
    </row>
    <row r="2648" spans="1:4" ht="38.25">
      <c r="A2648" s="8" t="s">
        <v>5318</v>
      </c>
      <c r="B2648" s="9" t="s">
        <v>5319</v>
      </c>
      <c r="C2648" s="10" t="s">
        <v>198</v>
      </c>
      <c r="D2648" s="11">
        <v>8.14</v>
      </c>
    </row>
    <row r="2649" spans="1:4" ht="38.25">
      <c r="A2649" s="4" t="s">
        <v>5320</v>
      </c>
      <c r="B2649" s="5" t="s">
        <v>5321</v>
      </c>
      <c r="C2649" s="6" t="s">
        <v>198</v>
      </c>
      <c r="D2649" s="7">
        <v>8.4499999999999993</v>
      </c>
    </row>
    <row r="2650" spans="1:4" ht="38.25">
      <c r="A2650" s="8" t="s">
        <v>5322</v>
      </c>
      <c r="B2650" s="9" t="s">
        <v>5323</v>
      </c>
      <c r="C2650" s="10" t="s">
        <v>198</v>
      </c>
      <c r="D2650" s="11">
        <v>12.56</v>
      </c>
    </row>
    <row r="2651" spans="1:4" ht="38.25">
      <c r="A2651" s="4" t="s">
        <v>5324</v>
      </c>
      <c r="B2651" s="5" t="s">
        <v>5325</v>
      </c>
      <c r="C2651" s="6" t="s">
        <v>198</v>
      </c>
      <c r="D2651" s="7">
        <v>10.84</v>
      </c>
    </row>
    <row r="2652" spans="1:4" ht="38.25">
      <c r="A2652" s="8" t="s">
        <v>5326</v>
      </c>
      <c r="B2652" s="9" t="s">
        <v>5327</v>
      </c>
      <c r="C2652" s="10" t="s">
        <v>198</v>
      </c>
      <c r="D2652" s="11">
        <v>22.14</v>
      </c>
    </row>
    <row r="2653" spans="1:4" ht="38.25">
      <c r="A2653" s="4" t="s">
        <v>5328</v>
      </c>
      <c r="B2653" s="5" t="s">
        <v>5329</v>
      </c>
      <c r="C2653" s="6" t="s">
        <v>198</v>
      </c>
      <c r="D2653" s="7">
        <v>7.47</v>
      </c>
    </row>
    <row r="2654" spans="1:4" ht="38.25">
      <c r="A2654" s="8" t="s">
        <v>5330</v>
      </c>
      <c r="B2654" s="9" t="s">
        <v>5331</v>
      </c>
      <c r="C2654" s="10" t="s">
        <v>198</v>
      </c>
      <c r="D2654" s="11">
        <v>6.72</v>
      </c>
    </row>
    <row r="2655" spans="1:4" ht="38.25">
      <c r="A2655" s="4" t="s">
        <v>5332</v>
      </c>
      <c r="B2655" s="5" t="s">
        <v>5333</v>
      </c>
      <c r="C2655" s="6" t="s">
        <v>198</v>
      </c>
      <c r="D2655" s="7">
        <v>11.93</v>
      </c>
    </row>
    <row r="2656" spans="1:4" ht="38.25">
      <c r="A2656" s="8" t="s">
        <v>5334</v>
      </c>
      <c r="B2656" s="9" t="s">
        <v>5335</v>
      </c>
      <c r="C2656" s="10" t="s">
        <v>198</v>
      </c>
      <c r="D2656" s="11">
        <v>10.58</v>
      </c>
    </row>
    <row r="2657" spans="1:4" ht="38.25">
      <c r="A2657" s="4" t="s">
        <v>5336</v>
      </c>
      <c r="B2657" s="5" t="s">
        <v>5337</v>
      </c>
      <c r="C2657" s="6" t="s">
        <v>198</v>
      </c>
      <c r="D2657" s="7">
        <v>22.85</v>
      </c>
    </row>
    <row r="2658" spans="1:4" ht="38.25">
      <c r="A2658" s="8" t="s">
        <v>5338</v>
      </c>
      <c r="B2658" s="9" t="s">
        <v>5339</v>
      </c>
      <c r="C2658" s="10" t="s">
        <v>198</v>
      </c>
      <c r="D2658" s="11">
        <v>17.29</v>
      </c>
    </row>
    <row r="2659" spans="1:4" ht="38.25">
      <c r="A2659" s="4" t="s">
        <v>5340</v>
      </c>
      <c r="B2659" s="5" t="s">
        <v>5341</v>
      </c>
      <c r="C2659" s="6" t="s">
        <v>198</v>
      </c>
      <c r="D2659" s="7">
        <v>25.98</v>
      </c>
    </row>
    <row r="2660" spans="1:4" ht="38.25">
      <c r="A2660" s="8" t="s">
        <v>5342</v>
      </c>
      <c r="B2660" s="9" t="s">
        <v>5343</v>
      </c>
      <c r="C2660" s="10" t="s">
        <v>198</v>
      </c>
      <c r="D2660" s="11">
        <v>22.86</v>
      </c>
    </row>
    <row r="2661" spans="1:4" ht="38.25">
      <c r="A2661" s="4" t="s">
        <v>5344</v>
      </c>
      <c r="B2661" s="5" t="s">
        <v>5345</v>
      </c>
      <c r="C2661" s="6" t="s">
        <v>198</v>
      </c>
      <c r="D2661" s="7">
        <v>3.4</v>
      </c>
    </row>
    <row r="2662" spans="1:4" ht="38.25">
      <c r="A2662" s="8" t="s">
        <v>5346</v>
      </c>
      <c r="B2662" s="9" t="s">
        <v>5347</v>
      </c>
      <c r="C2662" s="10" t="s">
        <v>198</v>
      </c>
      <c r="D2662" s="11">
        <v>3.72</v>
      </c>
    </row>
    <row r="2663" spans="1:4" ht="38.25">
      <c r="A2663" s="4" t="s">
        <v>5348</v>
      </c>
      <c r="B2663" s="5" t="s">
        <v>5349</v>
      </c>
      <c r="C2663" s="6" t="s">
        <v>198</v>
      </c>
      <c r="D2663" s="7">
        <v>8.1</v>
      </c>
    </row>
    <row r="2664" spans="1:4" ht="38.25">
      <c r="A2664" s="8" t="s">
        <v>5350</v>
      </c>
      <c r="B2664" s="9" t="s">
        <v>5351</v>
      </c>
      <c r="C2664" s="10" t="s">
        <v>198</v>
      </c>
      <c r="D2664" s="11">
        <v>6.8</v>
      </c>
    </row>
    <row r="2665" spans="1:4" ht="38.25">
      <c r="A2665" s="4" t="s">
        <v>5352</v>
      </c>
      <c r="B2665" s="5" t="s">
        <v>5353</v>
      </c>
      <c r="C2665" s="6" t="s">
        <v>198</v>
      </c>
      <c r="D2665" s="7">
        <v>6.64</v>
      </c>
    </row>
    <row r="2666" spans="1:4" ht="38.25">
      <c r="A2666" s="8" t="s">
        <v>5354</v>
      </c>
      <c r="B2666" s="9" t="s">
        <v>5355</v>
      </c>
      <c r="C2666" s="10" t="s">
        <v>198</v>
      </c>
      <c r="D2666" s="11">
        <v>7.06</v>
      </c>
    </row>
    <row r="2667" spans="1:4" ht="38.25">
      <c r="A2667" s="4" t="s">
        <v>5356</v>
      </c>
      <c r="B2667" s="5" t="s">
        <v>5357</v>
      </c>
      <c r="C2667" s="6" t="s">
        <v>198</v>
      </c>
      <c r="D2667" s="7">
        <v>14.58</v>
      </c>
    </row>
    <row r="2668" spans="1:4" ht="38.25">
      <c r="A2668" s="8" t="s">
        <v>5358</v>
      </c>
      <c r="B2668" s="9" t="s">
        <v>5359</v>
      </c>
      <c r="C2668" s="10" t="s">
        <v>198</v>
      </c>
      <c r="D2668" s="11">
        <v>17.309999999999999</v>
      </c>
    </row>
    <row r="2669" spans="1:4" ht="38.25">
      <c r="A2669" s="4" t="s">
        <v>5360</v>
      </c>
      <c r="B2669" s="5" t="s">
        <v>5361</v>
      </c>
      <c r="C2669" s="6" t="s">
        <v>198</v>
      </c>
      <c r="D2669" s="7">
        <v>9.32</v>
      </c>
    </row>
    <row r="2670" spans="1:4" ht="38.25">
      <c r="A2670" s="8" t="s">
        <v>5362</v>
      </c>
      <c r="B2670" s="9" t="s">
        <v>5363</v>
      </c>
      <c r="C2670" s="10" t="s">
        <v>198</v>
      </c>
      <c r="D2670" s="11">
        <v>9.0299999999999994</v>
      </c>
    </row>
    <row r="2671" spans="1:4" ht="38.25">
      <c r="A2671" s="4" t="s">
        <v>5364</v>
      </c>
      <c r="B2671" s="5" t="s">
        <v>5365</v>
      </c>
      <c r="C2671" s="6" t="s">
        <v>198</v>
      </c>
      <c r="D2671" s="7">
        <v>16.91</v>
      </c>
    </row>
    <row r="2672" spans="1:4" ht="38.25">
      <c r="A2672" s="8" t="s">
        <v>5366</v>
      </c>
      <c r="B2672" s="9" t="s">
        <v>5367</v>
      </c>
      <c r="C2672" s="10" t="s">
        <v>198</v>
      </c>
      <c r="D2672" s="11">
        <v>27.18</v>
      </c>
    </row>
    <row r="2673" spans="1:4" ht="38.25">
      <c r="A2673" s="4" t="s">
        <v>5368</v>
      </c>
      <c r="B2673" s="5" t="s">
        <v>5369</v>
      </c>
      <c r="C2673" s="6" t="s">
        <v>198</v>
      </c>
      <c r="D2673" s="7">
        <v>3.84</v>
      </c>
    </row>
    <row r="2674" spans="1:4" ht="38.25">
      <c r="A2674" s="8" t="s">
        <v>5370</v>
      </c>
      <c r="B2674" s="9" t="s">
        <v>5371</v>
      </c>
      <c r="C2674" s="10" t="s">
        <v>198</v>
      </c>
      <c r="D2674" s="11">
        <v>6.72</v>
      </c>
    </row>
    <row r="2675" spans="1:4" ht="38.25">
      <c r="A2675" s="4" t="s">
        <v>5372</v>
      </c>
      <c r="B2675" s="5" t="s">
        <v>5373</v>
      </c>
      <c r="C2675" s="6" t="s">
        <v>198</v>
      </c>
      <c r="D2675" s="7">
        <v>6.46</v>
      </c>
    </row>
    <row r="2676" spans="1:4" ht="38.25">
      <c r="A2676" s="8" t="s">
        <v>5374</v>
      </c>
      <c r="B2676" s="9" t="s">
        <v>5375</v>
      </c>
      <c r="C2676" s="10" t="s">
        <v>198</v>
      </c>
      <c r="D2676" s="11">
        <v>10.58</v>
      </c>
    </row>
    <row r="2677" spans="1:4" ht="38.25">
      <c r="A2677" s="4" t="s">
        <v>5376</v>
      </c>
      <c r="B2677" s="5" t="s">
        <v>5377</v>
      </c>
      <c r="C2677" s="6" t="s">
        <v>198</v>
      </c>
      <c r="D2677" s="7">
        <v>8.2799999999999994</v>
      </c>
    </row>
    <row r="2678" spans="1:4" ht="38.25">
      <c r="A2678" s="8" t="s">
        <v>5378</v>
      </c>
      <c r="B2678" s="9" t="s">
        <v>5379</v>
      </c>
      <c r="C2678" s="10" t="s">
        <v>198</v>
      </c>
      <c r="D2678" s="11">
        <v>19.579999999999998</v>
      </c>
    </row>
    <row r="2679" spans="1:4" ht="38.25">
      <c r="A2679" s="4" t="s">
        <v>5380</v>
      </c>
      <c r="B2679" s="5" t="s">
        <v>5381</v>
      </c>
      <c r="C2679" s="6" t="s">
        <v>198</v>
      </c>
      <c r="D2679" s="7">
        <v>8.81</v>
      </c>
    </row>
    <row r="2680" spans="1:4" ht="38.25">
      <c r="A2680" s="8" t="s">
        <v>5382</v>
      </c>
      <c r="B2680" s="9" t="s">
        <v>5383</v>
      </c>
      <c r="C2680" s="10" t="s">
        <v>198</v>
      </c>
      <c r="D2680" s="11">
        <v>7.46</v>
      </c>
    </row>
    <row r="2681" spans="1:4" ht="38.25">
      <c r="A2681" s="4" t="s">
        <v>5384</v>
      </c>
      <c r="B2681" s="5" t="s">
        <v>5385</v>
      </c>
      <c r="C2681" s="6" t="s">
        <v>198</v>
      </c>
      <c r="D2681" s="7">
        <v>18.87</v>
      </c>
    </row>
    <row r="2682" spans="1:4" ht="38.25">
      <c r="A2682" s="8" t="s">
        <v>5386</v>
      </c>
      <c r="B2682" s="9" t="s">
        <v>5387</v>
      </c>
      <c r="C2682" s="10" t="s">
        <v>198</v>
      </c>
      <c r="D2682" s="11">
        <v>13.31</v>
      </c>
    </row>
    <row r="2683" spans="1:4" ht="38.25">
      <c r="A2683" s="4" t="s">
        <v>5388</v>
      </c>
      <c r="B2683" s="5" t="s">
        <v>5389</v>
      </c>
      <c r="C2683" s="6" t="s">
        <v>198</v>
      </c>
      <c r="D2683" s="7">
        <v>21.16</v>
      </c>
    </row>
    <row r="2684" spans="1:4" ht="38.25">
      <c r="A2684" s="8" t="s">
        <v>5390</v>
      </c>
      <c r="B2684" s="9" t="s">
        <v>5391</v>
      </c>
      <c r="C2684" s="10" t="s">
        <v>198</v>
      </c>
      <c r="D2684" s="11">
        <v>18.03</v>
      </c>
    </row>
    <row r="2685" spans="1:4" ht="38.25">
      <c r="A2685" s="4" t="s">
        <v>5392</v>
      </c>
      <c r="B2685" s="5" t="s">
        <v>5393</v>
      </c>
      <c r="C2685" s="6" t="s">
        <v>198</v>
      </c>
      <c r="D2685" s="7">
        <v>12.72</v>
      </c>
    </row>
    <row r="2686" spans="1:4" ht="38.25">
      <c r="A2686" s="8" t="s">
        <v>5394</v>
      </c>
      <c r="B2686" s="9" t="s">
        <v>5395</v>
      </c>
      <c r="C2686" s="10" t="s">
        <v>198</v>
      </c>
      <c r="D2686" s="11">
        <v>12.43</v>
      </c>
    </row>
    <row r="2687" spans="1:4" ht="38.25">
      <c r="A2687" s="4" t="s">
        <v>5396</v>
      </c>
      <c r="B2687" s="5" t="s">
        <v>5397</v>
      </c>
      <c r="C2687" s="6" t="s">
        <v>198</v>
      </c>
      <c r="D2687" s="7">
        <v>20.32</v>
      </c>
    </row>
    <row r="2688" spans="1:4" ht="38.25">
      <c r="A2688" s="8" t="s">
        <v>5398</v>
      </c>
      <c r="B2688" s="9" t="s">
        <v>5399</v>
      </c>
      <c r="C2688" s="10" t="s">
        <v>198</v>
      </c>
      <c r="D2688" s="11">
        <v>30.58</v>
      </c>
    </row>
    <row r="2689" spans="1:4" ht="38.25">
      <c r="A2689" s="4" t="s">
        <v>5400</v>
      </c>
      <c r="B2689" s="5" t="s">
        <v>5401</v>
      </c>
      <c r="C2689" s="6" t="s">
        <v>198</v>
      </c>
      <c r="D2689" s="7">
        <v>51.48</v>
      </c>
    </row>
    <row r="2690" spans="1:4" ht="38.25">
      <c r="A2690" s="8" t="s">
        <v>5402</v>
      </c>
      <c r="B2690" s="9" t="s">
        <v>5403</v>
      </c>
      <c r="C2690" s="10" t="s">
        <v>198</v>
      </c>
      <c r="D2690" s="11">
        <v>49.81</v>
      </c>
    </row>
    <row r="2691" spans="1:4" ht="38.25">
      <c r="A2691" s="4" t="s">
        <v>5404</v>
      </c>
      <c r="B2691" s="5" t="s">
        <v>5405</v>
      </c>
      <c r="C2691" s="6" t="s">
        <v>198</v>
      </c>
      <c r="D2691" s="7">
        <v>10.55</v>
      </c>
    </row>
    <row r="2692" spans="1:4" ht="38.25">
      <c r="A2692" s="8" t="s">
        <v>5406</v>
      </c>
      <c r="B2692" s="9" t="s">
        <v>5407</v>
      </c>
      <c r="C2692" s="10" t="s">
        <v>198</v>
      </c>
      <c r="D2692" s="11">
        <v>21.85</v>
      </c>
    </row>
    <row r="2693" spans="1:4" ht="38.25">
      <c r="A2693" s="4" t="s">
        <v>5408</v>
      </c>
      <c r="B2693" s="5" t="s">
        <v>5409</v>
      </c>
      <c r="C2693" s="6" t="s">
        <v>198</v>
      </c>
      <c r="D2693" s="7">
        <v>36.71</v>
      </c>
    </row>
    <row r="2694" spans="1:4" ht="38.25">
      <c r="A2694" s="8" t="s">
        <v>5410</v>
      </c>
      <c r="B2694" s="9" t="s">
        <v>5411</v>
      </c>
      <c r="C2694" s="10" t="s">
        <v>198</v>
      </c>
      <c r="D2694" s="11">
        <v>25.7</v>
      </c>
    </row>
    <row r="2695" spans="1:4" ht="38.25">
      <c r="A2695" s="4" t="s">
        <v>5412</v>
      </c>
      <c r="B2695" s="5" t="s">
        <v>5413</v>
      </c>
      <c r="C2695" s="6" t="s">
        <v>198</v>
      </c>
      <c r="D2695" s="7">
        <v>22.57</v>
      </c>
    </row>
    <row r="2696" spans="1:4" ht="38.25">
      <c r="A2696" s="8" t="s">
        <v>5414</v>
      </c>
      <c r="B2696" s="9" t="s">
        <v>5415</v>
      </c>
      <c r="C2696" s="10" t="s">
        <v>198</v>
      </c>
      <c r="D2696" s="11">
        <v>76.37</v>
      </c>
    </row>
    <row r="2697" spans="1:4" ht="38.25">
      <c r="A2697" s="4" t="s">
        <v>5416</v>
      </c>
      <c r="B2697" s="5" t="s">
        <v>5417</v>
      </c>
      <c r="C2697" s="6" t="s">
        <v>198</v>
      </c>
      <c r="D2697" s="7">
        <v>100.28</v>
      </c>
    </row>
    <row r="2698" spans="1:4" ht="25.5">
      <c r="A2698" s="8" t="s">
        <v>5418</v>
      </c>
      <c r="B2698" s="9" t="s">
        <v>5419</v>
      </c>
      <c r="C2698" s="10" t="s">
        <v>198</v>
      </c>
      <c r="D2698" s="11">
        <v>2.89</v>
      </c>
    </row>
    <row r="2699" spans="1:4" ht="25.5">
      <c r="A2699" s="4" t="s">
        <v>5420</v>
      </c>
      <c r="B2699" s="5" t="s">
        <v>5421</v>
      </c>
      <c r="C2699" s="6" t="s">
        <v>198</v>
      </c>
      <c r="D2699" s="7">
        <v>3.25</v>
      </c>
    </row>
    <row r="2700" spans="1:4" ht="25.5">
      <c r="A2700" s="8" t="s">
        <v>5422</v>
      </c>
      <c r="B2700" s="9" t="s">
        <v>5423</v>
      </c>
      <c r="C2700" s="10" t="s">
        <v>198</v>
      </c>
      <c r="D2700" s="11">
        <v>2.2400000000000002</v>
      </c>
    </row>
    <row r="2701" spans="1:4" ht="25.5">
      <c r="A2701" s="4" t="s">
        <v>5424</v>
      </c>
      <c r="B2701" s="5" t="s">
        <v>5425</v>
      </c>
      <c r="C2701" s="6" t="s">
        <v>198</v>
      </c>
      <c r="D2701" s="7">
        <v>4.8099999999999996</v>
      </c>
    </row>
    <row r="2702" spans="1:4" ht="25.5">
      <c r="A2702" s="8" t="s">
        <v>5426</v>
      </c>
      <c r="B2702" s="9" t="s">
        <v>5427</v>
      </c>
      <c r="C2702" s="10" t="s">
        <v>198</v>
      </c>
      <c r="D2702" s="11">
        <v>6.25</v>
      </c>
    </row>
    <row r="2703" spans="1:4">
      <c r="A2703" s="4" t="s">
        <v>5428</v>
      </c>
      <c r="B2703" s="5" t="s">
        <v>5429</v>
      </c>
      <c r="C2703" s="6"/>
      <c r="D2703" s="7"/>
    </row>
    <row r="2704" spans="1:4">
      <c r="A2704" s="8" t="s">
        <v>5430</v>
      </c>
      <c r="B2704" s="9" t="s">
        <v>5431</v>
      </c>
      <c r="C2704" s="10" t="s">
        <v>198</v>
      </c>
      <c r="D2704" s="11">
        <v>22.48</v>
      </c>
    </row>
    <row r="2705" spans="1:4">
      <c r="A2705" s="4" t="s">
        <v>5432</v>
      </c>
      <c r="B2705" s="5" t="s">
        <v>5433</v>
      </c>
      <c r="C2705" s="6" t="s">
        <v>198</v>
      </c>
      <c r="D2705" s="7">
        <v>293.64999999999998</v>
      </c>
    </row>
    <row r="2706" spans="1:4">
      <c r="A2706" s="8" t="s">
        <v>5434</v>
      </c>
      <c r="B2706" s="9" t="s">
        <v>5435</v>
      </c>
      <c r="C2706" s="10" t="s">
        <v>198</v>
      </c>
      <c r="D2706" s="11">
        <v>332.68</v>
      </c>
    </row>
    <row r="2707" spans="1:4">
      <c r="A2707" s="4" t="s">
        <v>5436</v>
      </c>
      <c r="B2707" s="5" t="s">
        <v>5437</v>
      </c>
      <c r="C2707" s="6"/>
      <c r="D2707" s="7"/>
    </row>
    <row r="2708" spans="1:4" ht="25.5">
      <c r="A2708" s="8" t="s">
        <v>5438</v>
      </c>
      <c r="B2708" s="9" t="s">
        <v>5439</v>
      </c>
      <c r="C2708" s="10" t="s">
        <v>198</v>
      </c>
      <c r="D2708" s="11">
        <v>113.78</v>
      </c>
    </row>
    <row r="2709" spans="1:4" ht="25.5">
      <c r="A2709" s="4" t="s">
        <v>5440</v>
      </c>
      <c r="B2709" s="5" t="s">
        <v>5441</v>
      </c>
      <c r="C2709" s="6" t="s">
        <v>198</v>
      </c>
      <c r="D2709" s="7">
        <v>81.459999999999994</v>
      </c>
    </row>
    <row r="2710" spans="1:4">
      <c r="A2710" s="8" t="s">
        <v>5442</v>
      </c>
      <c r="B2710" s="9" t="s">
        <v>5443</v>
      </c>
      <c r="C2710" s="10"/>
      <c r="D2710" s="11"/>
    </row>
    <row r="2711" spans="1:4" ht="25.5">
      <c r="A2711" s="4" t="s">
        <v>5444</v>
      </c>
      <c r="B2711" s="5" t="s">
        <v>5445</v>
      </c>
      <c r="C2711" s="6" t="s">
        <v>198</v>
      </c>
      <c r="D2711" s="7">
        <v>38.29</v>
      </c>
    </row>
    <row r="2712" spans="1:4" ht="25.5">
      <c r="A2712" s="8" t="s">
        <v>5446</v>
      </c>
      <c r="B2712" s="9" t="s">
        <v>5447</v>
      </c>
      <c r="C2712" s="10" t="s">
        <v>198</v>
      </c>
      <c r="D2712" s="11">
        <v>53.98</v>
      </c>
    </row>
    <row r="2713" spans="1:4">
      <c r="A2713" s="4" t="s">
        <v>5448</v>
      </c>
      <c r="B2713" s="5" t="s">
        <v>5449</v>
      </c>
      <c r="C2713" s="6" t="s">
        <v>198</v>
      </c>
      <c r="D2713" s="7">
        <v>53.3</v>
      </c>
    </row>
    <row r="2714" spans="1:4" ht="25.5">
      <c r="A2714" s="8" t="s">
        <v>5450</v>
      </c>
      <c r="B2714" s="9" t="s">
        <v>5451</v>
      </c>
      <c r="C2714" s="10" t="s">
        <v>198</v>
      </c>
      <c r="D2714" s="11">
        <v>111</v>
      </c>
    </row>
    <row r="2715" spans="1:4">
      <c r="A2715" s="4" t="s">
        <v>5452</v>
      </c>
      <c r="B2715" s="5" t="s">
        <v>5453</v>
      </c>
      <c r="C2715" s="6"/>
      <c r="D2715" s="7"/>
    </row>
    <row r="2716" spans="1:4" ht="51">
      <c r="A2716" s="8" t="s">
        <v>5454</v>
      </c>
      <c r="B2716" s="9" t="s">
        <v>5455</v>
      </c>
      <c r="C2716" s="10" t="s">
        <v>198</v>
      </c>
      <c r="D2716" s="11">
        <v>122.82</v>
      </c>
    </row>
    <row r="2717" spans="1:4">
      <c r="A2717" s="4" t="s">
        <v>5456</v>
      </c>
      <c r="B2717" s="5" t="s">
        <v>5457</v>
      </c>
      <c r="C2717" s="6"/>
      <c r="D2717" s="7"/>
    </row>
    <row r="2718" spans="1:4" ht="25.5">
      <c r="A2718" s="8" t="s">
        <v>5458</v>
      </c>
      <c r="B2718" s="9" t="s">
        <v>5459</v>
      </c>
      <c r="C2718" s="10" t="s">
        <v>198</v>
      </c>
      <c r="D2718" s="11">
        <v>119.6</v>
      </c>
    </row>
    <row r="2719" spans="1:4" ht="38.25">
      <c r="A2719" s="4" t="s">
        <v>5460</v>
      </c>
      <c r="B2719" s="5" t="s">
        <v>5461</v>
      </c>
      <c r="C2719" s="6" t="s">
        <v>198</v>
      </c>
      <c r="D2719" s="7">
        <v>218.34</v>
      </c>
    </row>
    <row r="2720" spans="1:4">
      <c r="A2720" s="8" t="s">
        <v>5462</v>
      </c>
      <c r="B2720" s="9" t="s">
        <v>5463</v>
      </c>
      <c r="C2720" s="10" t="s">
        <v>198</v>
      </c>
      <c r="D2720" s="11">
        <v>79.819999999999993</v>
      </c>
    </row>
    <row r="2721" spans="1:4">
      <c r="A2721" s="4" t="s">
        <v>5464</v>
      </c>
      <c r="B2721" s="5" t="s">
        <v>5465</v>
      </c>
      <c r="C2721" s="6" t="s">
        <v>198</v>
      </c>
      <c r="D2721" s="7">
        <v>93.16</v>
      </c>
    </row>
    <row r="2722" spans="1:4">
      <c r="A2722" s="8" t="s">
        <v>5466</v>
      </c>
      <c r="B2722" s="9" t="s">
        <v>5467</v>
      </c>
      <c r="C2722" s="10" t="s">
        <v>198</v>
      </c>
      <c r="D2722" s="11">
        <v>634</v>
      </c>
    </row>
    <row r="2723" spans="1:4">
      <c r="A2723" s="4" t="s">
        <v>5468</v>
      </c>
      <c r="B2723" s="5" t="s">
        <v>5469</v>
      </c>
      <c r="C2723" s="6" t="s">
        <v>198</v>
      </c>
      <c r="D2723" s="7">
        <v>501.99</v>
      </c>
    </row>
    <row r="2724" spans="1:4">
      <c r="A2724" s="8" t="s">
        <v>5470</v>
      </c>
      <c r="B2724" s="9" t="s">
        <v>5471</v>
      </c>
      <c r="C2724" s="10"/>
      <c r="D2724" s="11"/>
    </row>
    <row r="2725" spans="1:4" ht="25.5">
      <c r="A2725" s="4" t="s">
        <v>5472</v>
      </c>
      <c r="B2725" s="5" t="s">
        <v>5473</v>
      </c>
      <c r="C2725" s="6" t="s">
        <v>198</v>
      </c>
      <c r="D2725" s="7">
        <v>15.12</v>
      </c>
    </row>
    <row r="2726" spans="1:4" ht="25.5">
      <c r="A2726" s="8" t="s">
        <v>5474</v>
      </c>
      <c r="B2726" s="9" t="s">
        <v>5475</v>
      </c>
      <c r="C2726" s="10" t="s">
        <v>198</v>
      </c>
      <c r="D2726" s="11">
        <v>36.92</v>
      </c>
    </row>
    <row r="2727" spans="1:4" ht="25.5">
      <c r="A2727" s="4" t="s">
        <v>5476</v>
      </c>
      <c r="B2727" s="5" t="s">
        <v>5477</v>
      </c>
      <c r="C2727" s="6" t="s">
        <v>198</v>
      </c>
      <c r="D2727" s="7">
        <v>6</v>
      </c>
    </row>
    <row r="2728" spans="1:4" ht="38.25">
      <c r="A2728" s="8" t="s">
        <v>5478</v>
      </c>
      <c r="B2728" s="9" t="s">
        <v>5479</v>
      </c>
      <c r="C2728" s="10" t="s">
        <v>198</v>
      </c>
      <c r="D2728" s="11">
        <v>18.489999999999998</v>
      </c>
    </row>
    <row r="2729" spans="1:4" ht="38.25">
      <c r="A2729" s="4" t="s">
        <v>5480</v>
      </c>
      <c r="B2729" s="5" t="s">
        <v>5481</v>
      </c>
      <c r="C2729" s="6" t="s">
        <v>198</v>
      </c>
      <c r="D2729" s="7">
        <v>41.59</v>
      </c>
    </row>
    <row r="2730" spans="1:4" ht="38.25">
      <c r="A2730" s="8" t="s">
        <v>5482</v>
      </c>
      <c r="B2730" s="9" t="s">
        <v>5483</v>
      </c>
      <c r="C2730" s="10" t="s">
        <v>198</v>
      </c>
      <c r="D2730" s="11">
        <v>7</v>
      </c>
    </row>
    <row r="2731" spans="1:4" ht="25.5">
      <c r="A2731" s="4" t="s">
        <v>5484</v>
      </c>
      <c r="B2731" s="5" t="s">
        <v>5485</v>
      </c>
      <c r="C2731" s="6" t="s">
        <v>198</v>
      </c>
      <c r="D2731" s="7">
        <v>6.86</v>
      </c>
    </row>
    <row r="2732" spans="1:4">
      <c r="A2732" s="8" t="s">
        <v>5486</v>
      </c>
      <c r="B2732" s="9" t="s">
        <v>5487</v>
      </c>
      <c r="C2732" s="10"/>
      <c r="D2732" s="11"/>
    </row>
    <row r="2733" spans="1:4" ht="38.25">
      <c r="A2733" s="4" t="s">
        <v>5488</v>
      </c>
      <c r="B2733" s="5" t="s">
        <v>5489</v>
      </c>
      <c r="C2733" s="6" t="s">
        <v>198</v>
      </c>
      <c r="D2733" s="7">
        <v>181.91</v>
      </c>
    </row>
    <row r="2734" spans="1:4" ht="38.25">
      <c r="A2734" s="8" t="s">
        <v>5490</v>
      </c>
      <c r="B2734" s="9" t="s">
        <v>5491</v>
      </c>
      <c r="C2734" s="10" t="s">
        <v>198</v>
      </c>
      <c r="D2734" s="11">
        <v>337.8</v>
      </c>
    </row>
    <row r="2735" spans="1:4">
      <c r="A2735" s="4" t="s">
        <v>5492</v>
      </c>
      <c r="B2735" s="5" t="s">
        <v>5493</v>
      </c>
      <c r="C2735" s="6"/>
      <c r="D2735" s="7"/>
    </row>
    <row r="2736" spans="1:4" ht="38.25">
      <c r="A2736" s="8" t="s">
        <v>5494</v>
      </c>
      <c r="B2736" s="9" t="s">
        <v>5495</v>
      </c>
      <c r="C2736" s="10" t="s">
        <v>198</v>
      </c>
      <c r="D2736" s="11">
        <v>389.17</v>
      </c>
    </row>
    <row r="2737" spans="1:4" ht="25.5">
      <c r="A2737" s="4" t="s">
        <v>5496</v>
      </c>
      <c r="B2737" s="5" t="s">
        <v>5497</v>
      </c>
      <c r="C2737" s="6" t="s">
        <v>198</v>
      </c>
      <c r="D2737" s="7">
        <v>225.51</v>
      </c>
    </row>
    <row r="2738" spans="1:4" ht="25.5">
      <c r="A2738" s="8" t="s">
        <v>5498</v>
      </c>
      <c r="B2738" s="9" t="s">
        <v>5499</v>
      </c>
      <c r="C2738" s="10" t="s">
        <v>198</v>
      </c>
      <c r="D2738" s="11">
        <v>287.58</v>
      </c>
    </row>
    <row r="2739" spans="1:4" ht="25.5">
      <c r="A2739" s="4" t="s">
        <v>5500</v>
      </c>
      <c r="B2739" s="5" t="s">
        <v>5501</v>
      </c>
      <c r="C2739" s="6" t="s">
        <v>198</v>
      </c>
      <c r="D2739" s="7">
        <v>93.19</v>
      </c>
    </row>
    <row r="2740" spans="1:4" ht="25.5">
      <c r="A2740" s="8" t="s">
        <v>5502</v>
      </c>
      <c r="B2740" s="9" t="s">
        <v>5503</v>
      </c>
      <c r="C2740" s="10" t="s">
        <v>198</v>
      </c>
      <c r="D2740" s="11">
        <v>16.84</v>
      </c>
    </row>
    <row r="2741" spans="1:4" ht="25.5">
      <c r="A2741" s="4" t="s">
        <v>5504</v>
      </c>
      <c r="B2741" s="5" t="s">
        <v>5505</v>
      </c>
      <c r="C2741" s="6" t="s">
        <v>198</v>
      </c>
      <c r="D2741" s="7">
        <v>44.49</v>
      </c>
    </row>
    <row r="2742" spans="1:4" ht="25.5">
      <c r="A2742" s="8" t="s">
        <v>5506</v>
      </c>
      <c r="B2742" s="9" t="s">
        <v>5507</v>
      </c>
      <c r="C2742" s="10" t="s">
        <v>198</v>
      </c>
      <c r="D2742" s="11">
        <v>4.3</v>
      </c>
    </row>
    <row r="2743" spans="1:4" ht="25.5">
      <c r="A2743" s="4" t="s">
        <v>5508</v>
      </c>
      <c r="B2743" s="5" t="s">
        <v>5509</v>
      </c>
      <c r="C2743" s="6" t="s">
        <v>198</v>
      </c>
      <c r="D2743" s="7">
        <v>11.82</v>
      </c>
    </row>
    <row r="2744" spans="1:4" ht="25.5">
      <c r="A2744" s="8" t="s">
        <v>5510</v>
      </c>
      <c r="B2744" s="9" t="s">
        <v>5511</v>
      </c>
      <c r="C2744" s="10" t="s">
        <v>198</v>
      </c>
      <c r="D2744" s="11">
        <v>100.69</v>
      </c>
    </row>
    <row r="2745" spans="1:4" ht="25.5">
      <c r="A2745" s="4" t="s">
        <v>5512</v>
      </c>
      <c r="B2745" s="5" t="s">
        <v>5513</v>
      </c>
      <c r="C2745" s="6" t="s">
        <v>198</v>
      </c>
      <c r="D2745" s="7">
        <v>12.25</v>
      </c>
    </row>
    <row r="2746" spans="1:4" ht="25.5">
      <c r="A2746" s="8" t="s">
        <v>5514</v>
      </c>
      <c r="B2746" s="9" t="s">
        <v>5515</v>
      </c>
      <c r="C2746" s="10" t="s">
        <v>198</v>
      </c>
      <c r="D2746" s="11">
        <v>17.11</v>
      </c>
    </row>
    <row r="2747" spans="1:4" ht="25.5">
      <c r="A2747" s="4" t="s">
        <v>5516</v>
      </c>
      <c r="B2747" s="5" t="s">
        <v>5517</v>
      </c>
      <c r="C2747" s="6" t="s">
        <v>198</v>
      </c>
      <c r="D2747" s="7">
        <v>5.31</v>
      </c>
    </row>
    <row r="2748" spans="1:4" ht="25.5">
      <c r="A2748" s="8" t="s">
        <v>5518</v>
      </c>
      <c r="B2748" s="9" t="s">
        <v>5519</v>
      </c>
      <c r="C2748" s="10" t="s">
        <v>198</v>
      </c>
      <c r="D2748" s="11">
        <v>8.52</v>
      </c>
    </row>
    <row r="2749" spans="1:4" ht="25.5">
      <c r="A2749" s="4" t="s">
        <v>5520</v>
      </c>
      <c r="B2749" s="5" t="s">
        <v>5521</v>
      </c>
      <c r="C2749" s="6" t="s">
        <v>198</v>
      </c>
      <c r="D2749" s="7">
        <v>26.35</v>
      </c>
    </row>
    <row r="2750" spans="1:4" ht="25.5">
      <c r="A2750" s="8" t="s">
        <v>5522</v>
      </c>
      <c r="B2750" s="9" t="s">
        <v>5523</v>
      </c>
      <c r="C2750" s="10" t="s">
        <v>198</v>
      </c>
      <c r="D2750" s="11">
        <v>28.7</v>
      </c>
    </row>
    <row r="2751" spans="1:4" ht="25.5">
      <c r="A2751" s="4" t="s">
        <v>5524</v>
      </c>
      <c r="B2751" s="5" t="s">
        <v>5525</v>
      </c>
      <c r="C2751" s="6" t="s">
        <v>198</v>
      </c>
      <c r="D2751" s="7">
        <v>300.56</v>
      </c>
    </row>
    <row r="2752" spans="1:4" ht="25.5">
      <c r="A2752" s="8" t="s">
        <v>5526</v>
      </c>
      <c r="B2752" s="9" t="s">
        <v>5527</v>
      </c>
      <c r="C2752" s="10" t="s">
        <v>198</v>
      </c>
      <c r="D2752" s="11">
        <v>304.32</v>
      </c>
    </row>
    <row r="2753" spans="1:4" ht="25.5">
      <c r="A2753" s="4" t="s">
        <v>5528</v>
      </c>
      <c r="B2753" s="5" t="s">
        <v>5529</v>
      </c>
      <c r="C2753" s="6" t="s">
        <v>198</v>
      </c>
      <c r="D2753" s="7">
        <v>350.54</v>
      </c>
    </row>
    <row r="2754" spans="1:4" ht="25.5">
      <c r="A2754" s="8" t="s">
        <v>5530</v>
      </c>
      <c r="B2754" s="9" t="s">
        <v>5531</v>
      </c>
      <c r="C2754" s="10" t="s">
        <v>198</v>
      </c>
      <c r="D2754" s="11">
        <v>402.61</v>
      </c>
    </row>
    <row r="2755" spans="1:4" ht="25.5">
      <c r="A2755" s="4" t="s">
        <v>5532</v>
      </c>
      <c r="B2755" s="5" t="s">
        <v>5533</v>
      </c>
      <c r="C2755" s="6" t="s">
        <v>198</v>
      </c>
      <c r="D2755" s="7">
        <v>667.54</v>
      </c>
    </row>
    <row r="2756" spans="1:4" ht="25.5">
      <c r="A2756" s="8" t="s">
        <v>5534</v>
      </c>
      <c r="B2756" s="9" t="s">
        <v>5535</v>
      </c>
      <c r="C2756" s="10" t="s">
        <v>198</v>
      </c>
      <c r="D2756" s="11">
        <v>768.24</v>
      </c>
    </row>
    <row r="2757" spans="1:4" ht="25.5">
      <c r="A2757" s="4" t="s">
        <v>5536</v>
      </c>
      <c r="B2757" s="5" t="s">
        <v>5537</v>
      </c>
      <c r="C2757" s="6" t="s">
        <v>198</v>
      </c>
      <c r="D2757" s="7">
        <v>152.44999999999999</v>
      </c>
    </row>
    <row r="2758" spans="1:4" ht="25.5">
      <c r="A2758" s="8" t="s">
        <v>5538</v>
      </c>
      <c r="B2758" s="9" t="s">
        <v>5539</v>
      </c>
      <c r="C2758" s="10" t="s">
        <v>198</v>
      </c>
      <c r="D2758" s="11">
        <v>168.31</v>
      </c>
    </row>
    <row r="2759" spans="1:4" ht="25.5">
      <c r="A2759" s="4" t="s">
        <v>5540</v>
      </c>
      <c r="B2759" s="5" t="s">
        <v>5541</v>
      </c>
      <c r="C2759" s="6" t="s">
        <v>198</v>
      </c>
      <c r="D2759" s="7">
        <v>185.65</v>
      </c>
    </row>
    <row r="2760" spans="1:4" ht="25.5">
      <c r="A2760" s="8" t="s">
        <v>5542</v>
      </c>
      <c r="B2760" s="9" t="s">
        <v>5543</v>
      </c>
      <c r="C2760" s="10" t="s">
        <v>198</v>
      </c>
      <c r="D2760" s="11">
        <v>205.18</v>
      </c>
    </row>
    <row r="2761" spans="1:4" ht="25.5">
      <c r="A2761" s="4" t="s">
        <v>5544</v>
      </c>
      <c r="B2761" s="5" t="s">
        <v>5545</v>
      </c>
      <c r="C2761" s="6" t="s">
        <v>198</v>
      </c>
      <c r="D2761" s="7">
        <v>304.57</v>
      </c>
    </row>
    <row r="2762" spans="1:4" ht="25.5">
      <c r="A2762" s="8" t="s">
        <v>5546</v>
      </c>
      <c r="B2762" s="9" t="s">
        <v>5547</v>
      </c>
      <c r="C2762" s="10" t="s">
        <v>198</v>
      </c>
      <c r="D2762" s="11">
        <v>342.34</v>
      </c>
    </row>
    <row r="2763" spans="1:4" ht="25.5">
      <c r="A2763" s="4" t="s">
        <v>5548</v>
      </c>
      <c r="B2763" s="5" t="s">
        <v>5549</v>
      </c>
      <c r="C2763" s="6" t="s">
        <v>198</v>
      </c>
      <c r="D2763" s="7">
        <v>124.67</v>
      </c>
    </row>
    <row r="2764" spans="1:4" ht="25.5">
      <c r="A2764" s="8" t="s">
        <v>5550</v>
      </c>
      <c r="B2764" s="9" t="s">
        <v>5551</v>
      </c>
      <c r="C2764" s="10" t="s">
        <v>198</v>
      </c>
      <c r="D2764" s="11">
        <v>95.49</v>
      </c>
    </row>
    <row r="2765" spans="1:4" ht="25.5">
      <c r="A2765" s="4" t="s">
        <v>5552</v>
      </c>
      <c r="B2765" s="5" t="s">
        <v>5553</v>
      </c>
      <c r="C2765" s="6" t="s">
        <v>198</v>
      </c>
      <c r="D2765" s="7">
        <v>132.06</v>
      </c>
    </row>
    <row r="2766" spans="1:4" ht="25.5">
      <c r="A2766" s="8" t="s">
        <v>5554</v>
      </c>
      <c r="B2766" s="9" t="s">
        <v>5555</v>
      </c>
      <c r="C2766" s="10" t="s">
        <v>198</v>
      </c>
      <c r="D2766" s="11">
        <v>186.85</v>
      </c>
    </row>
    <row r="2767" spans="1:4" ht="25.5">
      <c r="A2767" s="4" t="s">
        <v>5556</v>
      </c>
      <c r="B2767" s="5" t="s">
        <v>5557</v>
      </c>
      <c r="C2767" s="6" t="s">
        <v>198</v>
      </c>
      <c r="D2767" s="7">
        <v>75.86</v>
      </c>
    </row>
    <row r="2768" spans="1:4" ht="25.5">
      <c r="A2768" s="8" t="s">
        <v>5558</v>
      </c>
      <c r="B2768" s="9" t="s">
        <v>5559</v>
      </c>
      <c r="C2768" s="10" t="s">
        <v>198</v>
      </c>
      <c r="D2768" s="11">
        <v>136.72</v>
      </c>
    </row>
    <row r="2769" spans="1:4" ht="25.5">
      <c r="A2769" s="4" t="s">
        <v>5560</v>
      </c>
      <c r="B2769" s="5" t="s">
        <v>5561</v>
      </c>
      <c r="C2769" s="6" t="s">
        <v>198</v>
      </c>
      <c r="D2769" s="7">
        <v>31.95</v>
      </c>
    </row>
    <row r="2770" spans="1:4" ht="25.5">
      <c r="A2770" s="8" t="s">
        <v>5562</v>
      </c>
      <c r="B2770" s="9" t="s">
        <v>5563</v>
      </c>
      <c r="C2770" s="10" t="s">
        <v>198</v>
      </c>
      <c r="D2770" s="11">
        <v>162.97</v>
      </c>
    </row>
    <row r="2771" spans="1:4" ht="25.5">
      <c r="A2771" s="4" t="s">
        <v>5564</v>
      </c>
      <c r="B2771" s="5" t="s">
        <v>5565</v>
      </c>
      <c r="C2771" s="6" t="s">
        <v>198</v>
      </c>
      <c r="D2771" s="7">
        <v>63.75</v>
      </c>
    </row>
    <row r="2772" spans="1:4" ht="25.5">
      <c r="A2772" s="8" t="s">
        <v>5566</v>
      </c>
      <c r="B2772" s="9" t="s">
        <v>5567</v>
      </c>
      <c r="C2772" s="10" t="s">
        <v>198</v>
      </c>
      <c r="D2772" s="11">
        <v>61.01</v>
      </c>
    </row>
    <row r="2773" spans="1:4" ht="25.5">
      <c r="A2773" s="4" t="s">
        <v>5568</v>
      </c>
      <c r="B2773" s="5" t="s">
        <v>5569</v>
      </c>
      <c r="C2773" s="6" t="s">
        <v>198</v>
      </c>
      <c r="D2773" s="7">
        <v>27.21</v>
      </c>
    </row>
    <row r="2774" spans="1:4" ht="25.5">
      <c r="A2774" s="8" t="s">
        <v>5570</v>
      </c>
      <c r="B2774" s="9" t="s">
        <v>5571</v>
      </c>
      <c r="C2774" s="10" t="s">
        <v>198</v>
      </c>
      <c r="D2774" s="11">
        <v>46.37</v>
      </c>
    </row>
    <row r="2775" spans="1:4" ht="25.5">
      <c r="A2775" s="4" t="s">
        <v>5572</v>
      </c>
      <c r="B2775" s="5" t="s">
        <v>5573</v>
      </c>
      <c r="C2775" s="6" t="s">
        <v>198</v>
      </c>
      <c r="D2775" s="7">
        <v>12.44</v>
      </c>
    </row>
    <row r="2776" spans="1:4" ht="25.5">
      <c r="A2776" s="8" t="s">
        <v>5574</v>
      </c>
      <c r="B2776" s="9" t="s">
        <v>5575</v>
      </c>
      <c r="C2776" s="10" t="s">
        <v>198</v>
      </c>
      <c r="D2776" s="11">
        <v>29.27</v>
      </c>
    </row>
    <row r="2777" spans="1:4" ht="25.5">
      <c r="A2777" s="4" t="s">
        <v>5576</v>
      </c>
      <c r="B2777" s="5" t="s">
        <v>5577</v>
      </c>
      <c r="C2777" s="6" t="s">
        <v>198</v>
      </c>
      <c r="D2777" s="7">
        <v>9.6300000000000008</v>
      </c>
    </row>
    <row r="2778" spans="1:4" ht="38.25">
      <c r="A2778" s="8" t="s">
        <v>5578</v>
      </c>
      <c r="B2778" s="9" t="s">
        <v>5579</v>
      </c>
      <c r="C2778" s="10" t="s">
        <v>198</v>
      </c>
      <c r="D2778" s="11">
        <v>288.74</v>
      </c>
    </row>
    <row r="2779" spans="1:4" ht="38.25">
      <c r="A2779" s="4" t="s">
        <v>5580</v>
      </c>
      <c r="B2779" s="5" t="s">
        <v>5581</v>
      </c>
      <c r="C2779" s="6" t="s">
        <v>198</v>
      </c>
      <c r="D2779" s="7">
        <v>259.38</v>
      </c>
    </row>
    <row r="2780" spans="1:4" ht="38.25">
      <c r="A2780" s="8" t="s">
        <v>5582</v>
      </c>
      <c r="B2780" s="9" t="s">
        <v>5583</v>
      </c>
      <c r="C2780" s="10" t="s">
        <v>198</v>
      </c>
      <c r="D2780" s="11">
        <v>256.57</v>
      </c>
    </row>
    <row r="2781" spans="1:4" ht="38.25">
      <c r="A2781" s="4" t="s">
        <v>5584</v>
      </c>
      <c r="B2781" s="5" t="s">
        <v>5585</v>
      </c>
      <c r="C2781" s="6" t="s">
        <v>198</v>
      </c>
      <c r="D2781" s="7">
        <v>434.39</v>
      </c>
    </row>
    <row r="2782" spans="1:4" ht="38.25">
      <c r="A2782" s="8" t="s">
        <v>5586</v>
      </c>
      <c r="B2782" s="9" t="s">
        <v>5587</v>
      </c>
      <c r="C2782" s="10" t="s">
        <v>198</v>
      </c>
      <c r="D2782" s="11">
        <v>316.58</v>
      </c>
    </row>
    <row r="2783" spans="1:4" ht="38.25">
      <c r="A2783" s="4" t="s">
        <v>5588</v>
      </c>
      <c r="B2783" s="5" t="s">
        <v>5589</v>
      </c>
      <c r="C2783" s="6" t="s">
        <v>198</v>
      </c>
      <c r="D2783" s="7">
        <v>313.77999999999997</v>
      </c>
    </row>
    <row r="2784" spans="1:4" ht="38.25">
      <c r="A2784" s="8" t="s">
        <v>5590</v>
      </c>
      <c r="B2784" s="9" t="s">
        <v>5591</v>
      </c>
      <c r="C2784" s="10" t="s">
        <v>198</v>
      </c>
      <c r="D2784" s="11">
        <v>122.19</v>
      </c>
    </row>
    <row r="2785" spans="1:4" ht="38.25">
      <c r="A2785" s="4" t="s">
        <v>5592</v>
      </c>
      <c r="B2785" s="5" t="s">
        <v>5593</v>
      </c>
      <c r="C2785" s="6" t="s">
        <v>198</v>
      </c>
      <c r="D2785" s="7">
        <v>119.39</v>
      </c>
    </row>
    <row r="2786" spans="1:4" ht="38.25">
      <c r="A2786" s="8" t="s">
        <v>5594</v>
      </c>
      <c r="B2786" s="9" t="s">
        <v>5595</v>
      </c>
      <c r="C2786" s="10" t="s">
        <v>198</v>
      </c>
      <c r="D2786" s="11">
        <v>127.05</v>
      </c>
    </row>
    <row r="2787" spans="1:4" ht="38.25">
      <c r="A2787" s="4" t="s">
        <v>5596</v>
      </c>
      <c r="B2787" s="5" t="s">
        <v>5597</v>
      </c>
      <c r="C2787" s="6" t="s">
        <v>198</v>
      </c>
      <c r="D2787" s="7">
        <v>124.25</v>
      </c>
    </row>
    <row r="2788" spans="1:4" ht="38.25">
      <c r="A2788" s="8" t="s">
        <v>5598</v>
      </c>
      <c r="B2788" s="9" t="s">
        <v>5599</v>
      </c>
      <c r="C2788" s="10" t="s">
        <v>198</v>
      </c>
      <c r="D2788" s="11">
        <v>309.08999999999997</v>
      </c>
    </row>
    <row r="2789" spans="1:4" ht="38.25">
      <c r="A2789" s="4" t="s">
        <v>5600</v>
      </c>
      <c r="B2789" s="5" t="s">
        <v>5601</v>
      </c>
      <c r="C2789" s="6" t="s">
        <v>198</v>
      </c>
      <c r="D2789" s="7">
        <v>329.27</v>
      </c>
    </row>
    <row r="2790" spans="1:4" ht="51">
      <c r="A2790" s="8" t="s">
        <v>5602</v>
      </c>
      <c r="B2790" s="9" t="s">
        <v>5603</v>
      </c>
      <c r="C2790" s="10" t="s">
        <v>198</v>
      </c>
      <c r="D2790" s="11">
        <v>203.75</v>
      </c>
    </row>
    <row r="2791" spans="1:4" ht="51">
      <c r="A2791" s="4" t="s">
        <v>5604</v>
      </c>
      <c r="B2791" s="5" t="s">
        <v>5605</v>
      </c>
      <c r="C2791" s="6" t="s">
        <v>198</v>
      </c>
      <c r="D2791" s="7">
        <v>208.61</v>
      </c>
    </row>
    <row r="2792" spans="1:4" ht="38.25">
      <c r="A2792" s="8" t="s">
        <v>5606</v>
      </c>
      <c r="B2792" s="9" t="s">
        <v>5607</v>
      </c>
      <c r="C2792" s="10" t="s">
        <v>198</v>
      </c>
      <c r="D2792" s="11">
        <v>186.28</v>
      </c>
    </row>
    <row r="2793" spans="1:4" ht="38.25">
      <c r="A2793" s="4" t="s">
        <v>5608</v>
      </c>
      <c r="B2793" s="5" t="s">
        <v>5609</v>
      </c>
      <c r="C2793" s="6" t="s">
        <v>198</v>
      </c>
      <c r="D2793" s="7">
        <v>269.86</v>
      </c>
    </row>
    <row r="2794" spans="1:4" ht="38.25">
      <c r="A2794" s="8" t="s">
        <v>5610</v>
      </c>
      <c r="B2794" s="9" t="s">
        <v>5611</v>
      </c>
      <c r="C2794" s="10" t="s">
        <v>198</v>
      </c>
      <c r="D2794" s="11">
        <v>129.44</v>
      </c>
    </row>
    <row r="2795" spans="1:4" ht="38.25">
      <c r="A2795" s="4" t="s">
        <v>5612</v>
      </c>
      <c r="B2795" s="5" t="s">
        <v>5613</v>
      </c>
      <c r="C2795" s="6" t="s">
        <v>198</v>
      </c>
      <c r="D2795" s="7">
        <v>213.02</v>
      </c>
    </row>
    <row r="2796" spans="1:4" ht="51">
      <c r="A2796" s="8" t="s">
        <v>5614</v>
      </c>
      <c r="B2796" s="9" t="s">
        <v>5615</v>
      </c>
      <c r="C2796" s="10" t="s">
        <v>198</v>
      </c>
      <c r="D2796" s="11">
        <v>190.75</v>
      </c>
    </row>
    <row r="2797" spans="1:4" ht="51">
      <c r="A2797" s="4" t="s">
        <v>5616</v>
      </c>
      <c r="B2797" s="5" t="s">
        <v>5617</v>
      </c>
      <c r="C2797" s="6" t="s">
        <v>198</v>
      </c>
      <c r="D2797" s="7">
        <v>498.53</v>
      </c>
    </row>
    <row r="2798" spans="1:4" ht="51">
      <c r="A2798" s="8" t="s">
        <v>5618</v>
      </c>
      <c r="B2798" s="9" t="s">
        <v>5619</v>
      </c>
      <c r="C2798" s="10" t="s">
        <v>198</v>
      </c>
      <c r="D2798" s="11">
        <v>129.68</v>
      </c>
    </row>
    <row r="2799" spans="1:4" ht="51">
      <c r="A2799" s="4" t="s">
        <v>5620</v>
      </c>
      <c r="B2799" s="5" t="s">
        <v>5621</v>
      </c>
      <c r="C2799" s="6" t="s">
        <v>198</v>
      </c>
      <c r="D2799" s="7">
        <v>134.54</v>
      </c>
    </row>
    <row r="2800" spans="1:4" ht="51">
      <c r="A2800" s="8" t="s">
        <v>5622</v>
      </c>
      <c r="B2800" s="9" t="s">
        <v>5623</v>
      </c>
      <c r="C2800" s="10" t="s">
        <v>198</v>
      </c>
      <c r="D2800" s="11">
        <v>559.66999999999996</v>
      </c>
    </row>
    <row r="2801" spans="1:4" ht="51">
      <c r="A2801" s="4" t="s">
        <v>5624</v>
      </c>
      <c r="B2801" s="5" t="s">
        <v>5625</v>
      </c>
      <c r="C2801" s="6" t="s">
        <v>198</v>
      </c>
      <c r="D2801" s="7">
        <v>892.87</v>
      </c>
    </row>
    <row r="2802" spans="1:4" ht="51">
      <c r="A2802" s="8" t="s">
        <v>5626</v>
      </c>
      <c r="B2802" s="9" t="s">
        <v>5627</v>
      </c>
      <c r="C2802" s="10" t="s">
        <v>198</v>
      </c>
      <c r="D2802" s="11">
        <v>371.89</v>
      </c>
    </row>
    <row r="2803" spans="1:4" ht="51">
      <c r="A2803" s="4" t="s">
        <v>5628</v>
      </c>
      <c r="B2803" s="5" t="s">
        <v>5629</v>
      </c>
      <c r="C2803" s="6" t="s">
        <v>198</v>
      </c>
      <c r="D2803" s="7">
        <v>749.51</v>
      </c>
    </row>
    <row r="2804" spans="1:4" ht="25.5">
      <c r="A2804" s="8" t="s">
        <v>5630</v>
      </c>
      <c r="B2804" s="9" t="s">
        <v>5631</v>
      </c>
      <c r="C2804" s="10" t="s">
        <v>198</v>
      </c>
      <c r="D2804" s="11">
        <v>29.88</v>
      </c>
    </row>
    <row r="2805" spans="1:4">
      <c r="A2805" s="4" t="s">
        <v>5632</v>
      </c>
      <c r="B2805" s="5" t="s">
        <v>5633</v>
      </c>
      <c r="C2805" s="6"/>
      <c r="D2805" s="7"/>
    </row>
    <row r="2806" spans="1:4">
      <c r="A2806" s="8" t="s">
        <v>5634</v>
      </c>
      <c r="B2806" s="9" t="s">
        <v>5635</v>
      </c>
      <c r="C2806" s="10" t="s">
        <v>198</v>
      </c>
      <c r="D2806" s="11">
        <v>22.19</v>
      </c>
    </row>
    <row r="2807" spans="1:4">
      <c r="A2807" s="4" t="s">
        <v>5636</v>
      </c>
      <c r="B2807" s="5" t="s">
        <v>5637</v>
      </c>
      <c r="C2807" s="6"/>
      <c r="D2807" s="7"/>
    </row>
    <row r="2808" spans="1:4" ht="38.25">
      <c r="A2808" s="8" t="s">
        <v>5638</v>
      </c>
      <c r="B2808" s="9" t="s">
        <v>5639</v>
      </c>
      <c r="C2808" s="10" t="s">
        <v>198</v>
      </c>
      <c r="D2808" s="11">
        <v>1173.47</v>
      </c>
    </row>
    <row r="2809" spans="1:4">
      <c r="A2809" s="4" t="s">
        <v>5640</v>
      </c>
      <c r="B2809" s="5" t="s">
        <v>5641</v>
      </c>
      <c r="C2809" s="6"/>
      <c r="D2809" s="7"/>
    </row>
    <row r="2810" spans="1:4" ht="38.25">
      <c r="A2810" s="8" t="s">
        <v>5642</v>
      </c>
      <c r="B2810" s="9" t="s">
        <v>5643</v>
      </c>
      <c r="C2810" s="10" t="s">
        <v>198</v>
      </c>
      <c r="D2810" s="11">
        <v>1143.92</v>
      </c>
    </row>
    <row r="2811" spans="1:4" ht="38.25">
      <c r="A2811" s="4" t="s">
        <v>5644</v>
      </c>
      <c r="B2811" s="5" t="s">
        <v>5645</v>
      </c>
      <c r="C2811" s="6" t="s">
        <v>198</v>
      </c>
      <c r="D2811" s="7">
        <v>1422.61</v>
      </c>
    </row>
    <row r="2812" spans="1:4">
      <c r="A2812" s="8" t="s">
        <v>5646</v>
      </c>
      <c r="B2812" s="9" t="s">
        <v>5647</v>
      </c>
      <c r="C2812" s="10"/>
      <c r="D2812" s="11"/>
    </row>
    <row r="2813" spans="1:4" ht="25.5">
      <c r="A2813" s="4" t="s">
        <v>5648</v>
      </c>
      <c r="B2813" s="5" t="s">
        <v>5649</v>
      </c>
      <c r="C2813" s="6" t="s">
        <v>198</v>
      </c>
      <c r="D2813" s="7">
        <v>49.15</v>
      </c>
    </row>
    <row r="2814" spans="1:4" ht="25.5">
      <c r="A2814" s="8" t="s">
        <v>5650</v>
      </c>
      <c r="B2814" s="9" t="s">
        <v>5651</v>
      </c>
      <c r="C2814" s="10" t="s">
        <v>198</v>
      </c>
      <c r="D2814" s="11">
        <v>94.26</v>
      </c>
    </row>
    <row r="2815" spans="1:4">
      <c r="A2815" s="4" t="s">
        <v>5652</v>
      </c>
      <c r="B2815" s="5" t="s">
        <v>5653</v>
      </c>
      <c r="C2815" s="6"/>
      <c r="D2815" s="7"/>
    </row>
    <row r="2816" spans="1:4" ht="25.5">
      <c r="A2816" s="8" t="s">
        <v>5654</v>
      </c>
      <c r="B2816" s="9" t="s">
        <v>5655</v>
      </c>
      <c r="C2816" s="10" t="s">
        <v>198</v>
      </c>
      <c r="D2816" s="11">
        <v>153.6</v>
      </c>
    </row>
    <row r="2817" spans="1:4">
      <c r="A2817" s="4" t="s">
        <v>5656</v>
      </c>
      <c r="B2817" s="5" t="s">
        <v>5657</v>
      </c>
      <c r="C2817" s="6" t="s">
        <v>198</v>
      </c>
      <c r="D2817" s="7">
        <v>88.06</v>
      </c>
    </row>
    <row r="2818" spans="1:4">
      <c r="A2818" s="8" t="s">
        <v>5658</v>
      </c>
      <c r="B2818" s="9" t="s">
        <v>5659</v>
      </c>
      <c r="C2818" s="10"/>
      <c r="D2818" s="11"/>
    </row>
    <row r="2819" spans="1:4">
      <c r="A2819" s="4" t="s">
        <v>5660</v>
      </c>
      <c r="B2819" s="5" t="s">
        <v>5661</v>
      </c>
      <c r="C2819" s="6" t="s">
        <v>198</v>
      </c>
      <c r="D2819" s="7">
        <v>41.38</v>
      </c>
    </row>
    <row r="2820" spans="1:4">
      <c r="A2820" s="8" t="s">
        <v>5662</v>
      </c>
      <c r="B2820" s="9" t="s">
        <v>5663</v>
      </c>
      <c r="C2820" s="10" t="s">
        <v>198</v>
      </c>
      <c r="D2820" s="11">
        <v>43.78</v>
      </c>
    </row>
    <row r="2821" spans="1:4" ht="25.5">
      <c r="A2821" s="4" t="s">
        <v>5664</v>
      </c>
      <c r="B2821" s="5" t="s">
        <v>5665</v>
      </c>
      <c r="C2821" s="6" t="s">
        <v>198</v>
      </c>
      <c r="D2821" s="7">
        <v>57.74</v>
      </c>
    </row>
    <row r="2822" spans="1:4" ht="25.5">
      <c r="A2822" s="8" t="s">
        <v>5666</v>
      </c>
      <c r="B2822" s="9" t="s">
        <v>5667</v>
      </c>
      <c r="C2822" s="10" t="s">
        <v>198</v>
      </c>
      <c r="D2822" s="11">
        <v>66.790000000000006</v>
      </c>
    </row>
    <row r="2823" spans="1:4">
      <c r="A2823" s="4" t="s">
        <v>5668</v>
      </c>
      <c r="B2823" s="5" t="s">
        <v>5669</v>
      </c>
      <c r="C2823" s="6" t="s">
        <v>198</v>
      </c>
      <c r="D2823" s="7">
        <v>88.8</v>
      </c>
    </row>
    <row r="2824" spans="1:4">
      <c r="A2824" s="8" t="s">
        <v>5670</v>
      </c>
      <c r="B2824" s="9" t="s">
        <v>5671</v>
      </c>
      <c r="C2824" s="10" t="s">
        <v>198</v>
      </c>
      <c r="D2824" s="11">
        <v>174.73</v>
      </c>
    </row>
    <row r="2825" spans="1:4">
      <c r="A2825" s="4" t="s">
        <v>5672</v>
      </c>
      <c r="B2825" s="5" t="s">
        <v>5673</v>
      </c>
      <c r="C2825" s="6" t="s">
        <v>198</v>
      </c>
      <c r="D2825" s="7">
        <v>292.67</v>
      </c>
    </row>
    <row r="2826" spans="1:4" ht="25.5">
      <c r="A2826" s="8" t="s">
        <v>5674</v>
      </c>
      <c r="B2826" s="9" t="s">
        <v>5675</v>
      </c>
      <c r="C2826" s="10" t="s">
        <v>198</v>
      </c>
      <c r="D2826" s="11">
        <v>55.61</v>
      </c>
    </row>
    <row r="2827" spans="1:4">
      <c r="A2827" s="4" t="s">
        <v>5676</v>
      </c>
      <c r="B2827" s="5" t="s">
        <v>5677</v>
      </c>
      <c r="C2827" s="6" t="s">
        <v>198</v>
      </c>
      <c r="D2827" s="7">
        <v>69.959999999999994</v>
      </c>
    </row>
    <row r="2828" spans="1:4" ht="25.5">
      <c r="A2828" s="8" t="s">
        <v>5678</v>
      </c>
      <c r="B2828" s="9" t="s">
        <v>5679</v>
      </c>
      <c r="C2828" s="10" t="s">
        <v>198</v>
      </c>
      <c r="D2828" s="11">
        <v>96.73</v>
      </c>
    </row>
    <row r="2829" spans="1:4" ht="25.5">
      <c r="A2829" s="4" t="s">
        <v>5680</v>
      </c>
      <c r="B2829" s="5" t="s">
        <v>5681</v>
      </c>
      <c r="C2829" s="6" t="s">
        <v>198</v>
      </c>
      <c r="D2829" s="7">
        <v>108.93</v>
      </c>
    </row>
    <row r="2830" spans="1:4">
      <c r="A2830" s="8" t="s">
        <v>5682</v>
      </c>
      <c r="B2830" s="9" t="s">
        <v>5683</v>
      </c>
      <c r="C2830" s="10" t="s">
        <v>198</v>
      </c>
      <c r="D2830" s="11">
        <v>145.13999999999999</v>
      </c>
    </row>
    <row r="2831" spans="1:4" ht="25.5">
      <c r="A2831" s="4" t="s">
        <v>5684</v>
      </c>
      <c r="B2831" s="5" t="s">
        <v>5685</v>
      </c>
      <c r="C2831" s="6" t="s">
        <v>198</v>
      </c>
      <c r="D2831" s="7">
        <v>206.71</v>
      </c>
    </row>
    <row r="2832" spans="1:4">
      <c r="A2832" s="8" t="s">
        <v>5686</v>
      </c>
      <c r="B2832" s="9" t="s">
        <v>5687</v>
      </c>
      <c r="C2832" s="10" t="s">
        <v>198</v>
      </c>
      <c r="D2832" s="11">
        <v>271.13</v>
      </c>
    </row>
    <row r="2833" spans="1:4" ht="25.5">
      <c r="A2833" s="4" t="s">
        <v>5688</v>
      </c>
      <c r="B2833" s="5" t="s">
        <v>5689</v>
      </c>
      <c r="C2833" s="6" t="s">
        <v>198</v>
      </c>
      <c r="D2833" s="7">
        <v>413.97</v>
      </c>
    </row>
    <row r="2834" spans="1:4">
      <c r="A2834" s="8" t="s">
        <v>5690</v>
      </c>
      <c r="B2834" s="9" t="s">
        <v>5691</v>
      </c>
      <c r="C2834" s="10"/>
      <c r="D2834" s="11"/>
    </row>
    <row r="2835" spans="1:4">
      <c r="A2835" s="4" t="s">
        <v>5692</v>
      </c>
      <c r="B2835" s="5" t="s">
        <v>5693</v>
      </c>
      <c r="C2835" s="6" t="s">
        <v>198</v>
      </c>
      <c r="D2835" s="7">
        <v>37.68</v>
      </c>
    </row>
    <row r="2836" spans="1:4">
      <c r="A2836" s="8" t="s">
        <v>5694</v>
      </c>
      <c r="B2836" s="9" t="s">
        <v>5695</v>
      </c>
      <c r="C2836" s="10" t="s">
        <v>198</v>
      </c>
      <c r="D2836" s="11">
        <v>43.43</v>
      </c>
    </row>
    <row r="2837" spans="1:4">
      <c r="A2837" s="4" t="s">
        <v>5696</v>
      </c>
      <c r="B2837" s="5" t="s">
        <v>5697</v>
      </c>
      <c r="C2837" s="6" t="s">
        <v>198</v>
      </c>
      <c r="D2837" s="7">
        <v>65.260000000000005</v>
      </c>
    </row>
    <row r="2838" spans="1:4">
      <c r="A2838" s="8" t="s">
        <v>5698</v>
      </c>
      <c r="B2838" s="9" t="s">
        <v>5699</v>
      </c>
      <c r="C2838" s="10" t="s">
        <v>198</v>
      </c>
      <c r="D2838" s="11">
        <v>89.25</v>
      </c>
    </row>
    <row r="2839" spans="1:4">
      <c r="A2839" s="4" t="s">
        <v>5700</v>
      </c>
      <c r="B2839" s="5" t="s">
        <v>5701</v>
      </c>
      <c r="C2839" s="6" t="s">
        <v>198</v>
      </c>
      <c r="D2839" s="7">
        <v>151.88999999999999</v>
      </c>
    </row>
    <row r="2840" spans="1:4">
      <c r="A2840" s="8" t="s">
        <v>5702</v>
      </c>
      <c r="B2840" s="9" t="s">
        <v>5703</v>
      </c>
      <c r="C2840" s="10" t="s">
        <v>198</v>
      </c>
      <c r="D2840" s="11">
        <v>194.12</v>
      </c>
    </row>
    <row r="2841" spans="1:4">
      <c r="A2841" s="4" t="s">
        <v>5704</v>
      </c>
      <c r="B2841" s="5" t="s">
        <v>5705</v>
      </c>
      <c r="C2841" s="6" t="s">
        <v>198</v>
      </c>
      <c r="D2841" s="7">
        <v>330.53</v>
      </c>
    </row>
    <row r="2842" spans="1:4">
      <c r="A2842" s="8" t="s">
        <v>5706</v>
      </c>
      <c r="B2842" s="9" t="s">
        <v>5707</v>
      </c>
      <c r="C2842" s="10"/>
      <c r="D2842" s="11"/>
    </row>
    <row r="2843" spans="1:4" ht="25.5">
      <c r="A2843" s="4" t="s">
        <v>5708</v>
      </c>
      <c r="B2843" s="5" t="s">
        <v>5709</v>
      </c>
      <c r="C2843" s="6" t="s">
        <v>198</v>
      </c>
      <c r="D2843" s="7">
        <v>110.05</v>
      </c>
    </row>
    <row r="2844" spans="1:4">
      <c r="A2844" s="8" t="s">
        <v>5710</v>
      </c>
      <c r="B2844" s="9" t="s">
        <v>5711</v>
      </c>
      <c r="C2844" s="10"/>
      <c r="D2844" s="11"/>
    </row>
    <row r="2845" spans="1:4">
      <c r="A2845" s="4" t="s">
        <v>5712</v>
      </c>
      <c r="B2845" s="5" t="s">
        <v>5713</v>
      </c>
      <c r="C2845" s="6" t="s">
        <v>198</v>
      </c>
      <c r="D2845" s="7">
        <v>48.1</v>
      </c>
    </row>
    <row r="2846" spans="1:4">
      <c r="A2846" s="8" t="s">
        <v>5714</v>
      </c>
      <c r="B2846" s="9" t="s">
        <v>5715</v>
      </c>
      <c r="C2846" s="10" t="s">
        <v>198</v>
      </c>
      <c r="D2846" s="11">
        <v>53.1</v>
      </c>
    </row>
    <row r="2847" spans="1:4">
      <c r="A2847" s="4" t="s">
        <v>5716</v>
      </c>
      <c r="B2847" s="5" t="s">
        <v>5717</v>
      </c>
      <c r="C2847" s="6" t="s">
        <v>198</v>
      </c>
      <c r="D2847" s="7">
        <v>66.13</v>
      </c>
    </row>
    <row r="2848" spans="1:4">
      <c r="A2848" s="8" t="s">
        <v>5718</v>
      </c>
      <c r="B2848" s="9" t="s">
        <v>5719</v>
      </c>
      <c r="C2848" s="10" t="s">
        <v>198</v>
      </c>
      <c r="D2848" s="11">
        <v>90.79</v>
      </c>
    </row>
    <row r="2849" spans="1:4">
      <c r="A2849" s="4" t="s">
        <v>5720</v>
      </c>
      <c r="B2849" s="5" t="s">
        <v>5721</v>
      </c>
      <c r="C2849" s="6" t="s">
        <v>198</v>
      </c>
      <c r="D2849" s="7">
        <v>108.82</v>
      </c>
    </row>
    <row r="2850" spans="1:4">
      <c r="A2850" s="8" t="s">
        <v>5722</v>
      </c>
      <c r="B2850" s="9" t="s">
        <v>5723</v>
      </c>
      <c r="C2850" s="10" t="s">
        <v>198</v>
      </c>
      <c r="D2850" s="11">
        <v>157.68</v>
      </c>
    </row>
    <row r="2851" spans="1:4">
      <c r="A2851" s="4" t="s">
        <v>5724</v>
      </c>
      <c r="B2851" s="5" t="s">
        <v>5725</v>
      </c>
      <c r="C2851" s="6"/>
      <c r="D2851" s="7"/>
    </row>
    <row r="2852" spans="1:4" ht="25.5">
      <c r="A2852" s="8" t="s">
        <v>5726</v>
      </c>
      <c r="B2852" s="9" t="s">
        <v>5727</v>
      </c>
      <c r="C2852" s="10" t="s">
        <v>198</v>
      </c>
      <c r="D2852" s="11">
        <v>136.91999999999999</v>
      </c>
    </row>
    <row r="2853" spans="1:4">
      <c r="A2853" s="4" t="s">
        <v>5728</v>
      </c>
      <c r="B2853" s="5" t="s">
        <v>5729</v>
      </c>
      <c r="C2853" s="6"/>
      <c r="D2853" s="7"/>
    </row>
    <row r="2854" spans="1:4">
      <c r="A2854" s="8" t="s">
        <v>5730</v>
      </c>
      <c r="B2854" s="9" t="s">
        <v>5731</v>
      </c>
      <c r="C2854" s="10" t="s">
        <v>198</v>
      </c>
      <c r="D2854" s="11">
        <v>60.62</v>
      </c>
    </row>
    <row r="2855" spans="1:4">
      <c r="A2855" s="4" t="s">
        <v>5732</v>
      </c>
      <c r="B2855" s="5" t="s">
        <v>5733</v>
      </c>
      <c r="C2855" s="6"/>
      <c r="D2855" s="7"/>
    </row>
    <row r="2856" spans="1:4" ht="25.5">
      <c r="A2856" s="8" t="s">
        <v>5734</v>
      </c>
      <c r="B2856" s="9" t="s">
        <v>5735</v>
      </c>
      <c r="C2856" s="10" t="s">
        <v>198</v>
      </c>
      <c r="D2856" s="11">
        <v>164.1</v>
      </c>
    </row>
    <row r="2857" spans="1:4">
      <c r="A2857" s="4" t="s">
        <v>5736</v>
      </c>
      <c r="B2857" s="5" t="s">
        <v>5737</v>
      </c>
      <c r="C2857" s="6"/>
      <c r="D2857" s="7"/>
    </row>
    <row r="2858" spans="1:4" ht="25.5">
      <c r="A2858" s="8" t="s">
        <v>5738</v>
      </c>
      <c r="B2858" s="9" t="s">
        <v>5739</v>
      </c>
      <c r="C2858" s="10" t="s">
        <v>198</v>
      </c>
      <c r="D2858" s="11">
        <v>125.59</v>
      </c>
    </row>
    <row r="2859" spans="1:4">
      <c r="A2859" s="4" t="s">
        <v>5740</v>
      </c>
      <c r="B2859" s="5" t="s">
        <v>5741</v>
      </c>
      <c r="C2859" s="6"/>
      <c r="D2859" s="7"/>
    </row>
    <row r="2860" spans="1:4" ht="25.5">
      <c r="A2860" s="8" t="s">
        <v>5742</v>
      </c>
      <c r="B2860" s="9" t="s">
        <v>5743</v>
      </c>
      <c r="C2860" s="10" t="s">
        <v>198</v>
      </c>
      <c r="D2860" s="11">
        <v>85.12</v>
      </c>
    </row>
    <row r="2861" spans="1:4">
      <c r="A2861" s="4" t="s">
        <v>5744</v>
      </c>
      <c r="B2861" s="5" t="s">
        <v>5745</v>
      </c>
      <c r="C2861" s="6"/>
      <c r="D2861" s="7"/>
    </row>
    <row r="2862" spans="1:4">
      <c r="A2862" s="8" t="s">
        <v>5746</v>
      </c>
      <c r="B2862" s="9" t="s">
        <v>5747</v>
      </c>
      <c r="C2862" s="10" t="s">
        <v>198</v>
      </c>
      <c r="D2862" s="11">
        <v>602.16999999999996</v>
      </c>
    </row>
    <row r="2863" spans="1:4">
      <c r="A2863" s="4" t="s">
        <v>5748</v>
      </c>
      <c r="B2863" s="5" t="s">
        <v>5749</v>
      </c>
      <c r="C2863" s="6"/>
      <c r="D2863" s="7"/>
    </row>
    <row r="2864" spans="1:4">
      <c r="A2864" s="8" t="s">
        <v>5750</v>
      </c>
      <c r="B2864" s="9" t="s">
        <v>5751</v>
      </c>
      <c r="C2864" s="10" t="s">
        <v>198</v>
      </c>
      <c r="D2864" s="11">
        <v>361.5</v>
      </c>
    </row>
    <row r="2865" spans="1:4">
      <c r="A2865" s="4" t="s">
        <v>5752</v>
      </c>
      <c r="B2865" s="5" t="s">
        <v>5753</v>
      </c>
      <c r="C2865" s="6"/>
      <c r="D2865" s="7"/>
    </row>
    <row r="2866" spans="1:4">
      <c r="A2866" s="8" t="s">
        <v>5754</v>
      </c>
      <c r="B2866" s="9" t="s">
        <v>5755</v>
      </c>
      <c r="C2866" s="10" t="s">
        <v>198</v>
      </c>
      <c r="D2866" s="11">
        <v>210.71</v>
      </c>
    </row>
    <row r="2867" spans="1:4">
      <c r="A2867" s="4" t="s">
        <v>5756</v>
      </c>
      <c r="B2867" s="5" t="s">
        <v>5757</v>
      </c>
      <c r="C2867" s="6"/>
      <c r="D2867" s="7"/>
    </row>
    <row r="2868" spans="1:4">
      <c r="A2868" s="8" t="s">
        <v>5758</v>
      </c>
      <c r="B2868" s="9" t="s">
        <v>5759</v>
      </c>
      <c r="C2868" s="10" t="s">
        <v>198</v>
      </c>
      <c r="D2868" s="11">
        <v>110.16</v>
      </c>
    </row>
    <row r="2869" spans="1:4">
      <c r="A2869" s="4" t="s">
        <v>5760</v>
      </c>
      <c r="B2869" s="5" t="s">
        <v>5761</v>
      </c>
      <c r="C2869" s="6"/>
      <c r="D2869" s="7"/>
    </row>
    <row r="2870" spans="1:4">
      <c r="A2870" s="8" t="s">
        <v>5762</v>
      </c>
      <c r="B2870" s="9" t="s">
        <v>5763</v>
      </c>
      <c r="C2870" s="10" t="s">
        <v>198</v>
      </c>
      <c r="D2870" s="11">
        <v>85.94</v>
      </c>
    </row>
    <row r="2871" spans="1:4">
      <c r="A2871" s="4" t="s">
        <v>5764</v>
      </c>
      <c r="B2871" s="5" t="s">
        <v>5765</v>
      </c>
      <c r="C2871" s="6"/>
      <c r="D2871" s="7"/>
    </row>
    <row r="2872" spans="1:4">
      <c r="A2872" s="8" t="s">
        <v>5766</v>
      </c>
      <c r="B2872" s="9" t="s">
        <v>5767</v>
      </c>
      <c r="C2872" s="10" t="s">
        <v>198</v>
      </c>
      <c r="D2872" s="11">
        <v>73.09</v>
      </c>
    </row>
    <row r="2873" spans="1:4">
      <c r="A2873" s="4" t="s">
        <v>5768</v>
      </c>
      <c r="B2873" s="5" t="s">
        <v>5769</v>
      </c>
      <c r="C2873" s="6"/>
      <c r="D2873" s="7"/>
    </row>
    <row r="2874" spans="1:4">
      <c r="A2874" s="8" t="s">
        <v>5770</v>
      </c>
      <c r="B2874" s="9" t="s">
        <v>5771</v>
      </c>
      <c r="C2874" s="10" t="s">
        <v>198</v>
      </c>
      <c r="D2874" s="11">
        <v>51.27</v>
      </c>
    </row>
    <row r="2875" spans="1:4" ht="25.5">
      <c r="A2875" s="4" t="s">
        <v>5772</v>
      </c>
      <c r="B2875" s="5" t="s">
        <v>5773</v>
      </c>
      <c r="C2875" s="6" t="s">
        <v>198</v>
      </c>
      <c r="D2875" s="7">
        <v>28.79</v>
      </c>
    </row>
    <row r="2876" spans="1:4" ht="25.5">
      <c r="A2876" s="8" t="s">
        <v>5774</v>
      </c>
      <c r="B2876" s="9" t="s">
        <v>5775</v>
      </c>
      <c r="C2876" s="10" t="s">
        <v>198</v>
      </c>
      <c r="D2876" s="11">
        <v>20.97</v>
      </c>
    </row>
    <row r="2877" spans="1:4" ht="25.5">
      <c r="A2877" s="4" t="s">
        <v>5776</v>
      </c>
      <c r="B2877" s="5" t="s">
        <v>5777</v>
      </c>
      <c r="C2877" s="6" t="s">
        <v>198</v>
      </c>
      <c r="D2877" s="7">
        <v>23.92</v>
      </c>
    </row>
    <row r="2878" spans="1:4" ht="25.5">
      <c r="A2878" s="8" t="s">
        <v>5778</v>
      </c>
      <c r="B2878" s="9" t="s">
        <v>5779</v>
      </c>
      <c r="C2878" s="10" t="s">
        <v>198</v>
      </c>
      <c r="D2878" s="11">
        <v>27.22</v>
      </c>
    </row>
    <row r="2879" spans="1:4" ht="25.5">
      <c r="A2879" s="4" t="s">
        <v>5780</v>
      </c>
      <c r="B2879" s="5" t="s">
        <v>5781</v>
      </c>
      <c r="C2879" s="6" t="s">
        <v>198</v>
      </c>
      <c r="D2879" s="7">
        <v>28.39</v>
      </c>
    </row>
    <row r="2880" spans="1:4" ht="25.5">
      <c r="A2880" s="8" t="s">
        <v>5782</v>
      </c>
      <c r="B2880" s="9" t="s">
        <v>5783</v>
      </c>
      <c r="C2880" s="10" t="s">
        <v>198</v>
      </c>
      <c r="D2880" s="11">
        <v>63.64</v>
      </c>
    </row>
    <row r="2881" spans="1:4" ht="38.25">
      <c r="A2881" s="4" t="s">
        <v>5784</v>
      </c>
      <c r="B2881" s="5" t="s">
        <v>5785</v>
      </c>
      <c r="C2881" s="6" t="s">
        <v>198</v>
      </c>
      <c r="D2881" s="7">
        <v>29.97</v>
      </c>
    </row>
    <row r="2882" spans="1:4" ht="38.25">
      <c r="A2882" s="8" t="s">
        <v>5786</v>
      </c>
      <c r="B2882" s="9" t="s">
        <v>5787</v>
      </c>
      <c r="C2882" s="10" t="s">
        <v>198</v>
      </c>
      <c r="D2882" s="11">
        <v>32.450000000000003</v>
      </c>
    </row>
    <row r="2883" spans="1:4" ht="38.25">
      <c r="A2883" s="4" t="s">
        <v>5788</v>
      </c>
      <c r="B2883" s="5" t="s">
        <v>5789</v>
      </c>
      <c r="C2883" s="6" t="s">
        <v>198</v>
      </c>
      <c r="D2883" s="7">
        <v>34.5</v>
      </c>
    </row>
    <row r="2884" spans="1:4" ht="38.25">
      <c r="A2884" s="8" t="s">
        <v>5790</v>
      </c>
      <c r="B2884" s="9" t="s">
        <v>5791</v>
      </c>
      <c r="C2884" s="10" t="s">
        <v>198</v>
      </c>
      <c r="D2884" s="11">
        <v>36.880000000000003</v>
      </c>
    </row>
    <row r="2885" spans="1:4" ht="38.25">
      <c r="A2885" s="4" t="s">
        <v>5792</v>
      </c>
      <c r="B2885" s="5" t="s">
        <v>5793</v>
      </c>
      <c r="C2885" s="6" t="s">
        <v>198</v>
      </c>
      <c r="D2885" s="7">
        <v>184.38</v>
      </c>
    </row>
    <row r="2886" spans="1:4" ht="38.25">
      <c r="A2886" s="8" t="s">
        <v>5794</v>
      </c>
      <c r="B2886" s="9" t="s">
        <v>5795</v>
      </c>
      <c r="C2886" s="10" t="s">
        <v>198</v>
      </c>
      <c r="D2886" s="11">
        <v>178.6</v>
      </c>
    </row>
    <row r="2887" spans="1:4" ht="25.5">
      <c r="A2887" s="4" t="s">
        <v>5796</v>
      </c>
      <c r="B2887" s="5" t="s">
        <v>5797</v>
      </c>
      <c r="C2887" s="6" t="s">
        <v>198</v>
      </c>
      <c r="D2887" s="7">
        <v>58.08</v>
      </c>
    </row>
    <row r="2888" spans="1:4" ht="25.5">
      <c r="A2888" s="8" t="s">
        <v>5798</v>
      </c>
      <c r="B2888" s="9" t="s">
        <v>5799</v>
      </c>
      <c r="C2888" s="10" t="s">
        <v>198</v>
      </c>
      <c r="D2888" s="11">
        <v>59.78</v>
      </c>
    </row>
    <row r="2889" spans="1:4" ht="25.5">
      <c r="A2889" s="4" t="s">
        <v>5800</v>
      </c>
      <c r="B2889" s="5" t="s">
        <v>5801</v>
      </c>
      <c r="C2889" s="6" t="s">
        <v>198</v>
      </c>
      <c r="D2889" s="7">
        <v>56.65</v>
      </c>
    </row>
    <row r="2890" spans="1:4" ht="25.5">
      <c r="A2890" s="8" t="s">
        <v>5802</v>
      </c>
      <c r="B2890" s="9" t="s">
        <v>5803</v>
      </c>
      <c r="C2890" s="10" t="s">
        <v>198</v>
      </c>
      <c r="D2890" s="11">
        <v>62.91</v>
      </c>
    </row>
    <row r="2891" spans="1:4">
      <c r="A2891" s="4" t="s">
        <v>5804</v>
      </c>
      <c r="B2891" s="5" t="s">
        <v>4290</v>
      </c>
      <c r="C2891" s="6"/>
      <c r="D2891" s="7"/>
    </row>
    <row r="2892" spans="1:4" ht="25.5">
      <c r="A2892" s="8" t="s">
        <v>5805</v>
      </c>
      <c r="B2892" s="9" t="s">
        <v>5806</v>
      </c>
      <c r="C2892" s="10" t="s">
        <v>31</v>
      </c>
      <c r="D2892" s="11">
        <v>3.62</v>
      </c>
    </row>
    <row r="2893" spans="1:4">
      <c r="A2893" s="4" t="s">
        <v>5807</v>
      </c>
      <c r="B2893" s="5" t="s">
        <v>5808</v>
      </c>
      <c r="C2893" s="6" t="s">
        <v>198</v>
      </c>
      <c r="D2893" s="7">
        <v>70.89</v>
      </c>
    </row>
    <row r="2894" spans="1:4">
      <c r="A2894" s="8" t="s">
        <v>5809</v>
      </c>
      <c r="B2894" s="9" t="s">
        <v>5810</v>
      </c>
      <c r="C2894" s="10" t="s">
        <v>198</v>
      </c>
      <c r="D2894" s="11">
        <v>129.88</v>
      </c>
    </row>
    <row r="2895" spans="1:4">
      <c r="A2895" s="4" t="s">
        <v>5811</v>
      </c>
      <c r="B2895" s="5" t="s">
        <v>5812</v>
      </c>
      <c r="C2895" s="6"/>
      <c r="D2895" s="7"/>
    </row>
    <row r="2896" spans="1:4">
      <c r="A2896" s="8" t="s">
        <v>5813</v>
      </c>
      <c r="B2896" s="9" t="s">
        <v>5814</v>
      </c>
      <c r="C2896" s="10"/>
      <c r="D2896" s="11"/>
    </row>
    <row r="2897" spans="1:4">
      <c r="A2897" s="4" t="s">
        <v>5815</v>
      </c>
      <c r="B2897" s="5" t="s">
        <v>5816</v>
      </c>
      <c r="C2897" s="6"/>
      <c r="D2897" s="7"/>
    </row>
    <row r="2898" spans="1:4">
      <c r="A2898" s="8" t="s">
        <v>5817</v>
      </c>
      <c r="B2898" s="9" t="s">
        <v>5818</v>
      </c>
      <c r="C2898" s="10" t="s">
        <v>198</v>
      </c>
      <c r="D2898" s="11">
        <v>425.08</v>
      </c>
    </row>
    <row r="2899" spans="1:4">
      <c r="A2899" s="4" t="s">
        <v>5819</v>
      </c>
      <c r="B2899" s="5" t="s">
        <v>5820</v>
      </c>
      <c r="C2899" s="6" t="s">
        <v>198</v>
      </c>
      <c r="D2899" s="7">
        <v>552.61</v>
      </c>
    </row>
    <row r="2900" spans="1:4">
      <c r="A2900" s="8" t="s">
        <v>5821</v>
      </c>
      <c r="B2900" s="9" t="s">
        <v>5822</v>
      </c>
      <c r="C2900" s="10"/>
      <c r="D2900" s="11"/>
    </row>
    <row r="2901" spans="1:4">
      <c r="A2901" s="4" t="s">
        <v>5823</v>
      </c>
      <c r="B2901" s="5" t="s">
        <v>5824</v>
      </c>
      <c r="C2901" s="6" t="s">
        <v>198</v>
      </c>
      <c r="D2901" s="7">
        <v>146.61000000000001</v>
      </c>
    </row>
    <row r="2902" spans="1:4">
      <c r="A2902" s="8" t="s">
        <v>5825</v>
      </c>
      <c r="B2902" s="9" t="s">
        <v>5826</v>
      </c>
      <c r="C2902" s="10" t="s">
        <v>198</v>
      </c>
      <c r="D2902" s="11">
        <v>234.58</v>
      </c>
    </row>
    <row r="2903" spans="1:4">
      <c r="A2903" s="4" t="s">
        <v>5827</v>
      </c>
      <c r="B2903" s="5" t="s">
        <v>5828</v>
      </c>
      <c r="C2903" s="6" t="s">
        <v>198</v>
      </c>
      <c r="D2903" s="7">
        <v>469.16</v>
      </c>
    </row>
    <row r="2904" spans="1:4">
      <c r="A2904" s="8" t="s">
        <v>5829</v>
      </c>
      <c r="B2904" s="9" t="s">
        <v>5830</v>
      </c>
      <c r="C2904" s="10" t="s">
        <v>198</v>
      </c>
      <c r="D2904" s="11">
        <v>703.74</v>
      </c>
    </row>
    <row r="2905" spans="1:4">
      <c r="A2905" s="4" t="s">
        <v>5831</v>
      </c>
      <c r="B2905" s="5" t="s">
        <v>5832</v>
      </c>
      <c r="C2905" s="6"/>
      <c r="D2905" s="7"/>
    </row>
    <row r="2906" spans="1:4">
      <c r="A2906" s="8" t="s">
        <v>5833</v>
      </c>
      <c r="B2906" s="9" t="s">
        <v>5834</v>
      </c>
      <c r="C2906" s="10" t="s">
        <v>198</v>
      </c>
      <c r="D2906" s="11">
        <v>995.74</v>
      </c>
    </row>
    <row r="2907" spans="1:4">
      <c r="A2907" s="4" t="s">
        <v>5835</v>
      </c>
      <c r="B2907" s="5" t="s">
        <v>5836</v>
      </c>
      <c r="C2907" s="6" t="s">
        <v>198</v>
      </c>
      <c r="D2907" s="7">
        <v>1354.21</v>
      </c>
    </row>
    <row r="2908" spans="1:4">
      <c r="A2908" s="8" t="s">
        <v>5837</v>
      </c>
      <c r="B2908" s="9" t="s">
        <v>5838</v>
      </c>
      <c r="C2908" s="10" t="s">
        <v>198</v>
      </c>
      <c r="D2908" s="11">
        <v>1513.53</v>
      </c>
    </row>
    <row r="2909" spans="1:4">
      <c r="A2909" s="4" t="s">
        <v>5839</v>
      </c>
      <c r="B2909" s="5" t="s">
        <v>5840</v>
      </c>
      <c r="C2909" s="6"/>
      <c r="D2909" s="7"/>
    </row>
    <row r="2910" spans="1:4">
      <c r="A2910" s="8" t="s">
        <v>5841</v>
      </c>
      <c r="B2910" s="9" t="s">
        <v>5842</v>
      </c>
      <c r="C2910" s="10" t="s">
        <v>198</v>
      </c>
      <c r="D2910" s="11">
        <v>398.29</v>
      </c>
    </row>
    <row r="2911" spans="1:4">
      <c r="A2911" s="4" t="s">
        <v>5843</v>
      </c>
      <c r="B2911" s="5" t="s">
        <v>5844</v>
      </c>
      <c r="C2911" s="6" t="s">
        <v>198</v>
      </c>
      <c r="D2911" s="7">
        <v>517.78</v>
      </c>
    </row>
    <row r="2912" spans="1:4">
      <c r="A2912" s="8" t="s">
        <v>5845</v>
      </c>
      <c r="B2912" s="9" t="s">
        <v>5846</v>
      </c>
      <c r="C2912" s="10" t="s">
        <v>198</v>
      </c>
      <c r="D2912" s="11">
        <v>796.59</v>
      </c>
    </row>
    <row r="2913" spans="1:4">
      <c r="A2913" s="4" t="s">
        <v>5847</v>
      </c>
      <c r="B2913" s="5" t="s">
        <v>5848</v>
      </c>
      <c r="C2913" s="6" t="s">
        <v>198</v>
      </c>
      <c r="D2913" s="7">
        <v>1274.55</v>
      </c>
    </row>
    <row r="2914" spans="1:4">
      <c r="A2914" s="8" t="s">
        <v>5849</v>
      </c>
      <c r="B2914" s="9" t="s">
        <v>5850</v>
      </c>
      <c r="C2914" s="10"/>
      <c r="D2914" s="11"/>
    </row>
    <row r="2915" spans="1:4">
      <c r="A2915" s="4" t="s">
        <v>5851</v>
      </c>
      <c r="B2915" s="5" t="s">
        <v>5852</v>
      </c>
      <c r="C2915" s="6" t="s">
        <v>198</v>
      </c>
      <c r="D2915" s="7">
        <v>146.61000000000001</v>
      </c>
    </row>
    <row r="2916" spans="1:4">
      <c r="A2916" s="8" t="s">
        <v>5853</v>
      </c>
      <c r="B2916" s="9" t="s">
        <v>5854</v>
      </c>
      <c r="C2916" s="10" t="s">
        <v>198</v>
      </c>
      <c r="D2916" s="11">
        <v>293.22000000000003</v>
      </c>
    </row>
    <row r="2917" spans="1:4">
      <c r="A2917" s="4" t="s">
        <v>5855</v>
      </c>
      <c r="B2917" s="5" t="s">
        <v>5856</v>
      </c>
      <c r="C2917" s="6" t="s">
        <v>198</v>
      </c>
      <c r="D2917" s="7">
        <v>586.45000000000005</v>
      </c>
    </row>
    <row r="2918" spans="1:4">
      <c r="A2918" s="8" t="s">
        <v>5857</v>
      </c>
      <c r="B2918" s="9" t="s">
        <v>5858</v>
      </c>
      <c r="C2918" s="10"/>
      <c r="D2918" s="11"/>
    </row>
    <row r="2919" spans="1:4">
      <c r="A2919" s="4" t="s">
        <v>5859</v>
      </c>
      <c r="B2919" s="5" t="s">
        <v>5860</v>
      </c>
      <c r="C2919" s="6" t="s">
        <v>198</v>
      </c>
      <c r="D2919" s="7">
        <v>318.02999999999997</v>
      </c>
    </row>
    <row r="2920" spans="1:4">
      <c r="A2920" s="8" t="s">
        <v>5861</v>
      </c>
      <c r="B2920" s="9" t="s">
        <v>5862</v>
      </c>
      <c r="C2920" s="10" t="s">
        <v>344</v>
      </c>
      <c r="D2920" s="11">
        <v>55.49</v>
      </c>
    </row>
    <row r="2921" spans="1:4">
      <c r="A2921" s="4" t="s">
        <v>5863</v>
      </c>
      <c r="B2921" s="5" t="s">
        <v>5864</v>
      </c>
      <c r="C2921" s="6" t="s">
        <v>198</v>
      </c>
      <c r="D2921" s="7">
        <v>1330.3</v>
      </c>
    </row>
    <row r="2922" spans="1:4">
      <c r="A2922" s="8" t="s">
        <v>5865</v>
      </c>
      <c r="B2922" s="9" t="s">
        <v>5866</v>
      </c>
      <c r="C2922" s="10" t="s">
        <v>344</v>
      </c>
      <c r="D2922" s="11">
        <v>14.93</v>
      </c>
    </row>
    <row r="2923" spans="1:4">
      <c r="A2923" s="4" t="s">
        <v>5867</v>
      </c>
      <c r="B2923" s="5" t="s">
        <v>5868</v>
      </c>
      <c r="C2923" s="6" t="s">
        <v>198</v>
      </c>
      <c r="D2923" s="7">
        <v>107.61</v>
      </c>
    </row>
    <row r="2924" spans="1:4">
      <c r="A2924" s="8" t="s">
        <v>5869</v>
      </c>
      <c r="B2924" s="9" t="s">
        <v>5870</v>
      </c>
      <c r="C2924" s="10" t="s">
        <v>198</v>
      </c>
      <c r="D2924" s="11">
        <v>55.34</v>
      </c>
    </row>
    <row r="2925" spans="1:4">
      <c r="A2925" s="4" t="s">
        <v>5871</v>
      </c>
      <c r="B2925" s="5" t="s">
        <v>5872</v>
      </c>
      <c r="C2925" s="6"/>
      <c r="D2925" s="7"/>
    </row>
    <row r="2926" spans="1:4">
      <c r="A2926" s="8" t="s">
        <v>5873</v>
      </c>
      <c r="B2926" s="9" t="s">
        <v>5874</v>
      </c>
      <c r="C2926" s="10" t="s">
        <v>198</v>
      </c>
      <c r="D2926" s="11">
        <v>318.02999999999997</v>
      </c>
    </row>
    <row r="2927" spans="1:4">
      <c r="A2927" s="4" t="s">
        <v>5875</v>
      </c>
      <c r="B2927" s="5" t="s">
        <v>5876</v>
      </c>
      <c r="C2927" s="6"/>
      <c r="D2927" s="7"/>
    </row>
    <row r="2928" spans="1:4">
      <c r="A2928" s="8" t="s">
        <v>5877</v>
      </c>
      <c r="B2928" s="9" t="s">
        <v>5878</v>
      </c>
      <c r="C2928" s="10" t="s">
        <v>344</v>
      </c>
      <c r="D2928" s="11">
        <v>727.83</v>
      </c>
    </row>
    <row r="2929" spans="1:4">
      <c r="A2929" s="4" t="s">
        <v>5879</v>
      </c>
      <c r="B2929" s="5" t="s">
        <v>5880</v>
      </c>
      <c r="C2929" s="6"/>
      <c r="D2929" s="7"/>
    </row>
    <row r="2930" spans="1:4">
      <c r="A2930" s="8" t="s">
        <v>5881</v>
      </c>
      <c r="B2930" s="9" t="s">
        <v>5882</v>
      </c>
      <c r="C2930" s="10" t="s">
        <v>1388</v>
      </c>
      <c r="D2930" s="11">
        <v>52.64</v>
      </c>
    </row>
    <row r="2931" spans="1:4">
      <c r="A2931" s="4" t="s">
        <v>5883</v>
      </c>
      <c r="B2931" s="5" t="s">
        <v>5884</v>
      </c>
      <c r="C2931" s="6" t="s">
        <v>1388</v>
      </c>
      <c r="D2931" s="7">
        <v>168.63</v>
      </c>
    </row>
    <row r="2932" spans="1:4">
      <c r="A2932" s="8" t="s">
        <v>5885</v>
      </c>
      <c r="B2932" s="9" t="s">
        <v>5886</v>
      </c>
      <c r="C2932" s="10" t="s">
        <v>1388</v>
      </c>
      <c r="D2932" s="11">
        <v>52.64</v>
      </c>
    </row>
    <row r="2933" spans="1:4">
      <c r="A2933" s="4" t="s">
        <v>5887</v>
      </c>
      <c r="B2933" s="5" t="s">
        <v>5888</v>
      </c>
      <c r="C2933" s="6" t="s">
        <v>1388</v>
      </c>
      <c r="D2933" s="7">
        <v>57.65</v>
      </c>
    </row>
    <row r="2934" spans="1:4">
      <c r="A2934" s="8" t="s">
        <v>5889</v>
      </c>
      <c r="B2934" s="9" t="s">
        <v>5890</v>
      </c>
      <c r="C2934" s="10" t="s">
        <v>1388</v>
      </c>
      <c r="D2934" s="11">
        <v>52.64</v>
      </c>
    </row>
    <row r="2935" spans="1:4">
      <c r="A2935" s="4" t="s">
        <v>5891</v>
      </c>
      <c r="B2935" s="5" t="s">
        <v>5892</v>
      </c>
      <c r="C2935" s="6"/>
      <c r="D2935" s="7"/>
    </row>
    <row r="2936" spans="1:4">
      <c r="A2936" s="8" t="s">
        <v>5893</v>
      </c>
      <c r="B2936" s="9" t="s">
        <v>5894</v>
      </c>
      <c r="C2936" s="10"/>
      <c r="D2936" s="11"/>
    </row>
    <row r="2937" spans="1:4">
      <c r="A2937" s="4" t="s">
        <v>5895</v>
      </c>
      <c r="B2937" s="5" t="s">
        <v>5896</v>
      </c>
      <c r="C2937" s="6"/>
      <c r="D2937" s="7"/>
    </row>
    <row r="2938" spans="1:4">
      <c r="A2938" s="8" t="s">
        <v>5897</v>
      </c>
      <c r="B2938" s="9" t="s">
        <v>5898</v>
      </c>
      <c r="C2938" s="10" t="s">
        <v>198</v>
      </c>
      <c r="D2938" s="11">
        <v>39.409999999999997</v>
      </c>
    </row>
    <row r="2939" spans="1:4">
      <c r="A2939" s="4" t="s">
        <v>5899</v>
      </c>
      <c r="B2939" s="5" t="s">
        <v>5900</v>
      </c>
      <c r="C2939" s="6"/>
      <c r="D2939" s="7"/>
    </row>
    <row r="2940" spans="1:4" ht="25.5">
      <c r="A2940" s="8" t="s">
        <v>5901</v>
      </c>
      <c r="B2940" s="9" t="s">
        <v>5902</v>
      </c>
      <c r="C2940" s="10" t="s">
        <v>198</v>
      </c>
      <c r="D2940" s="11">
        <v>106.99</v>
      </c>
    </row>
    <row r="2941" spans="1:4">
      <c r="A2941" s="4" t="s">
        <v>5903</v>
      </c>
      <c r="B2941" s="5" t="s">
        <v>5904</v>
      </c>
      <c r="C2941" s="6"/>
      <c r="D2941" s="7"/>
    </row>
    <row r="2942" spans="1:4">
      <c r="A2942" s="8" t="s">
        <v>5905</v>
      </c>
      <c r="B2942" s="9" t="s">
        <v>5906</v>
      </c>
      <c r="C2942" s="10" t="s">
        <v>198</v>
      </c>
      <c r="D2942" s="11">
        <v>84.26</v>
      </c>
    </row>
    <row r="2943" spans="1:4">
      <c r="A2943" s="4" t="s">
        <v>5907</v>
      </c>
      <c r="B2943" s="5" t="s">
        <v>5908</v>
      </c>
      <c r="C2943" s="6" t="s">
        <v>198</v>
      </c>
      <c r="D2943" s="7">
        <v>107.77</v>
      </c>
    </row>
    <row r="2944" spans="1:4">
      <c r="A2944" s="8" t="s">
        <v>5909</v>
      </c>
      <c r="B2944" s="9" t="s">
        <v>5910</v>
      </c>
      <c r="C2944" s="10" t="s">
        <v>198</v>
      </c>
      <c r="D2944" s="11">
        <v>80.67</v>
      </c>
    </row>
    <row r="2945" spans="1:4">
      <c r="A2945" s="4" t="s">
        <v>5911</v>
      </c>
      <c r="B2945" s="5" t="s">
        <v>5912</v>
      </c>
      <c r="C2945" s="6"/>
      <c r="D2945" s="7"/>
    </row>
    <row r="2946" spans="1:4">
      <c r="A2946" s="8" t="s">
        <v>5913</v>
      </c>
      <c r="B2946" s="9" t="s">
        <v>5914</v>
      </c>
      <c r="C2946" s="10" t="s">
        <v>198</v>
      </c>
      <c r="D2946" s="11">
        <v>40.26</v>
      </c>
    </row>
    <row r="2947" spans="1:4">
      <c r="A2947" s="4" t="s">
        <v>5915</v>
      </c>
      <c r="B2947" s="5" t="s">
        <v>5916</v>
      </c>
      <c r="C2947" s="6"/>
      <c r="D2947" s="7"/>
    </row>
    <row r="2948" spans="1:4" ht="25.5">
      <c r="A2948" s="8" t="s">
        <v>5917</v>
      </c>
      <c r="B2948" s="9" t="s">
        <v>5918</v>
      </c>
      <c r="C2948" s="10" t="s">
        <v>31</v>
      </c>
      <c r="D2948" s="11">
        <v>15.37</v>
      </c>
    </row>
    <row r="2949" spans="1:4">
      <c r="A2949" s="4" t="s">
        <v>5919</v>
      </c>
      <c r="B2949" s="5" t="s">
        <v>5920</v>
      </c>
      <c r="C2949" s="6" t="s">
        <v>198</v>
      </c>
      <c r="D2949" s="7">
        <v>28.81</v>
      </c>
    </row>
    <row r="2950" spans="1:4">
      <c r="A2950" s="8" t="s">
        <v>5921</v>
      </c>
      <c r="B2950" s="9" t="s">
        <v>5922</v>
      </c>
      <c r="C2950" s="10" t="s">
        <v>198</v>
      </c>
      <c r="D2950" s="11">
        <v>33.630000000000003</v>
      </c>
    </row>
    <row r="2951" spans="1:4">
      <c r="A2951" s="4" t="s">
        <v>5923</v>
      </c>
      <c r="B2951" s="5" t="s">
        <v>5924</v>
      </c>
      <c r="C2951" s="6"/>
      <c r="D2951" s="7"/>
    </row>
    <row r="2952" spans="1:4" ht="38.25">
      <c r="A2952" s="8" t="s">
        <v>5925</v>
      </c>
      <c r="B2952" s="9" t="s">
        <v>5926</v>
      </c>
      <c r="C2952" s="10" t="s">
        <v>198</v>
      </c>
      <c r="D2952" s="11">
        <v>439</v>
      </c>
    </row>
    <row r="2953" spans="1:4">
      <c r="A2953" s="4" t="s">
        <v>5927</v>
      </c>
      <c r="B2953" s="5" t="s">
        <v>5928</v>
      </c>
      <c r="C2953" s="6"/>
      <c r="D2953" s="7"/>
    </row>
    <row r="2954" spans="1:4" ht="51">
      <c r="A2954" s="8" t="s">
        <v>5929</v>
      </c>
      <c r="B2954" s="9" t="s">
        <v>5930</v>
      </c>
      <c r="C2954" s="10" t="s">
        <v>198</v>
      </c>
      <c r="D2954" s="11">
        <v>770.82</v>
      </c>
    </row>
    <row r="2955" spans="1:4" ht="38.25">
      <c r="A2955" s="4" t="s">
        <v>5931</v>
      </c>
      <c r="B2955" s="5" t="s">
        <v>5932</v>
      </c>
      <c r="C2955" s="6" t="s">
        <v>198</v>
      </c>
      <c r="D2955" s="7">
        <v>1165.28</v>
      </c>
    </row>
    <row r="2956" spans="1:4" ht="25.5">
      <c r="A2956" s="8" t="s">
        <v>5933</v>
      </c>
      <c r="B2956" s="9" t="s">
        <v>5934</v>
      </c>
      <c r="C2956" s="10"/>
      <c r="D2956" s="11"/>
    </row>
    <row r="2957" spans="1:4" ht="25.5">
      <c r="A2957" s="4" t="s">
        <v>5935</v>
      </c>
      <c r="B2957" s="5" t="s">
        <v>5936</v>
      </c>
      <c r="C2957" s="6" t="s">
        <v>31</v>
      </c>
      <c r="D2957" s="7">
        <v>63.81</v>
      </c>
    </row>
    <row r="2958" spans="1:4">
      <c r="A2958" s="8" t="s">
        <v>5937</v>
      </c>
      <c r="B2958" s="9" t="s">
        <v>5938</v>
      </c>
      <c r="C2958" s="10"/>
      <c r="D2958" s="11"/>
    </row>
    <row r="2959" spans="1:4">
      <c r="A2959" s="4" t="s">
        <v>5939</v>
      </c>
      <c r="B2959" s="5" t="s">
        <v>5940</v>
      </c>
      <c r="C2959" s="6"/>
      <c r="D2959" s="7"/>
    </row>
    <row r="2960" spans="1:4">
      <c r="A2960" s="8" t="s">
        <v>5941</v>
      </c>
      <c r="B2960" s="9" t="s">
        <v>5942</v>
      </c>
      <c r="C2960" s="10"/>
      <c r="D2960" s="11"/>
    </row>
    <row r="2961" spans="1:4" ht="38.25">
      <c r="A2961" s="4" t="s">
        <v>5943</v>
      </c>
      <c r="B2961" s="5" t="s">
        <v>5944</v>
      </c>
      <c r="C2961" s="6" t="s">
        <v>1388</v>
      </c>
      <c r="D2961" s="7">
        <v>25.46</v>
      </c>
    </row>
    <row r="2962" spans="1:4">
      <c r="A2962" s="8" t="s">
        <v>5945</v>
      </c>
      <c r="B2962" s="9" t="s">
        <v>5946</v>
      </c>
      <c r="C2962" s="10" t="s">
        <v>1388</v>
      </c>
      <c r="D2962" s="11">
        <v>31.62</v>
      </c>
    </row>
    <row r="2963" spans="1:4">
      <c r="A2963" s="4" t="s">
        <v>5947</v>
      </c>
      <c r="B2963" s="5" t="s">
        <v>5948</v>
      </c>
      <c r="C2963" s="6" t="s">
        <v>1388</v>
      </c>
      <c r="D2963" s="7">
        <v>23.92</v>
      </c>
    </row>
    <row r="2964" spans="1:4">
      <c r="A2964" s="8" t="s">
        <v>5949</v>
      </c>
      <c r="B2964" s="9" t="s">
        <v>5950</v>
      </c>
      <c r="C2964" s="10"/>
      <c r="D2964" s="11"/>
    </row>
    <row r="2965" spans="1:4" ht="25.5">
      <c r="A2965" s="4" t="s">
        <v>5951</v>
      </c>
      <c r="B2965" s="5" t="s">
        <v>5952</v>
      </c>
      <c r="C2965" s="6" t="s">
        <v>31</v>
      </c>
      <c r="D2965" s="7">
        <v>3.88</v>
      </c>
    </row>
    <row r="2966" spans="1:4">
      <c r="A2966" s="8" t="s">
        <v>5953</v>
      </c>
      <c r="B2966" s="9" t="s">
        <v>5954</v>
      </c>
      <c r="C2966" s="10"/>
      <c r="D2966" s="11"/>
    </row>
    <row r="2967" spans="1:4">
      <c r="A2967" s="4" t="s">
        <v>5955</v>
      </c>
      <c r="B2967" s="5" t="s">
        <v>5956</v>
      </c>
      <c r="C2967" s="6" t="s">
        <v>344</v>
      </c>
      <c r="D2967" s="7">
        <v>0.39</v>
      </c>
    </row>
    <row r="2968" spans="1:4">
      <c r="A2968" s="8" t="s">
        <v>5957</v>
      </c>
      <c r="B2968" s="9" t="s">
        <v>5958</v>
      </c>
      <c r="C2968" s="10" t="s">
        <v>1388</v>
      </c>
      <c r="D2968" s="11">
        <v>2.0699999999999998</v>
      </c>
    </row>
    <row r="2969" spans="1:4">
      <c r="A2969" s="4" t="s">
        <v>5959</v>
      </c>
      <c r="B2969" s="5" t="s">
        <v>5960</v>
      </c>
      <c r="C2969" s="6"/>
      <c r="D2969" s="7"/>
    </row>
    <row r="2970" spans="1:4" ht="38.25">
      <c r="A2970" s="8" t="s">
        <v>5961</v>
      </c>
      <c r="B2970" s="9" t="s">
        <v>5962</v>
      </c>
      <c r="C2970" s="10" t="s">
        <v>1388</v>
      </c>
      <c r="D2970" s="11">
        <v>3.18</v>
      </c>
    </row>
    <row r="2971" spans="1:4">
      <c r="A2971" s="4" t="s">
        <v>5963</v>
      </c>
      <c r="B2971" s="5" t="s">
        <v>5964</v>
      </c>
      <c r="C2971" s="6"/>
      <c r="D2971" s="7"/>
    </row>
    <row r="2972" spans="1:4" ht="25.5">
      <c r="A2972" s="8" t="s">
        <v>5965</v>
      </c>
      <c r="B2972" s="9" t="s">
        <v>5966</v>
      </c>
      <c r="C2972" s="10" t="s">
        <v>1388</v>
      </c>
      <c r="D2972" s="11">
        <v>5.2</v>
      </c>
    </row>
    <row r="2973" spans="1:4">
      <c r="A2973" s="4" t="s">
        <v>5967</v>
      </c>
      <c r="B2973" s="5" t="s">
        <v>5968</v>
      </c>
      <c r="C2973" s="6"/>
      <c r="D2973" s="7"/>
    </row>
    <row r="2974" spans="1:4">
      <c r="A2974" s="8" t="s">
        <v>5969</v>
      </c>
      <c r="B2974" s="9" t="s">
        <v>5970</v>
      </c>
      <c r="C2974" s="10" t="s">
        <v>1388</v>
      </c>
      <c r="D2974" s="11">
        <v>1.73</v>
      </c>
    </row>
    <row r="2975" spans="1:4" ht="25.5">
      <c r="A2975" s="4" t="s">
        <v>5971</v>
      </c>
      <c r="B2975" s="5" t="s">
        <v>5972</v>
      </c>
      <c r="C2975" s="6" t="s">
        <v>1388</v>
      </c>
      <c r="D2975" s="7">
        <v>3.36</v>
      </c>
    </row>
    <row r="2976" spans="1:4">
      <c r="A2976" s="8" t="s">
        <v>5973</v>
      </c>
      <c r="B2976" s="9" t="s">
        <v>5974</v>
      </c>
      <c r="C2976" s="10"/>
      <c r="D2976" s="11"/>
    </row>
    <row r="2977" spans="1:4" ht="25.5">
      <c r="A2977" s="4" t="s">
        <v>5975</v>
      </c>
      <c r="B2977" s="5" t="s">
        <v>5976</v>
      </c>
      <c r="C2977" s="6" t="s">
        <v>1388</v>
      </c>
      <c r="D2977" s="7">
        <v>1.73</v>
      </c>
    </row>
    <row r="2978" spans="1:4" ht="25.5">
      <c r="A2978" s="8" t="s">
        <v>5977</v>
      </c>
      <c r="B2978" s="9" t="s">
        <v>5978</v>
      </c>
      <c r="C2978" s="10" t="s">
        <v>1388</v>
      </c>
      <c r="D2978" s="11">
        <v>25.89</v>
      </c>
    </row>
    <row r="2979" spans="1:4">
      <c r="A2979" s="4" t="s">
        <v>5979</v>
      </c>
      <c r="B2979" s="5" t="s">
        <v>5980</v>
      </c>
      <c r="C2979" s="6" t="s">
        <v>344</v>
      </c>
      <c r="D2979" s="7">
        <v>0.39</v>
      </c>
    </row>
    <row r="2980" spans="1:4">
      <c r="A2980" s="8" t="s">
        <v>5981</v>
      </c>
      <c r="B2980" s="9" t="s">
        <v>5982</v>
      </c>
      <c r="C2980" s="10" t="s">
        <v>1388</v>
      </c>
      <c r="D2980" s="11">
        <v>4.33</v>
      </c>
    </row>
    <row r="2981" spans="1:4" ht="25.5">
      <c r="A2981" s="4" t="s">
        <v>5983</v>
      </c>
      <c r="B2981" s="5" t="s">
        <v>5984</v>
      </c>
      <c r="C2981" s="6" t="s">
        <v>1388</v>
      </c>
      <c r="D2981" s="7">
        <v>43.69</v>
      </c>
    </row>
    <row r="2982" spans="1:4">
      <c r="A2982" s="8" t="s">
        <v>5985</v>
      </c>
      <c r="B2982" s="9" t="s">
        <v>5986</v>
      </c>
      <c r="C2982" s="10" t="s">
        <v>1388</v>
      </c>
      <c r="D2982" s="11">
        <v>264.91000000000003</v>
      </c>
    </row>
    <row r="2983" spans="1:4" ht="25.5">
      <c r="A2983" s="4" t="s">
        <v>5987</v>
      </c>
      <c r="B2983" s="5" t="s">
        <v>5988</v>
      </c>
      <c r="C2983" s="6" t="s">
        <v>1388</v>
      </c>
      <c r="D2983" s="7">
        <v>31.61</v>
      </c>
    </row>
    <row r="2984" spans="1:4" ht="25.5">
      <c r="A2984" s="8" t="s">
        <v>5989</v>
      </c>
      <c r="B2984" s="9" t="s">
        <v>5990</v>
      </c>
      <c r="C2984" s="10" t="s">
        <v>1388</v>
      </c>
      <c r="D2984" s="11">
        <v>37.65</v>
      </c>
    </row>
    <row r="2985" spans="1:4" ht="25.5">
      <c r="A2985" s="4" t="s">
        <v>5991</v>
      </c>
      <c r="B2985" s="5" t="s">
        <v>5992</v>
      </c>
      <c r="C2985" s="6" t="s">
        <v>1388</v>
      </c>
      <c r="D2985" s="7">
        <v>1.66</v>
      </c>
    </row>
    <row r="2986" spans="1:4">
      <c r="A2986" s="8" t="s">
        <v>5993</v>
      </c>
      <c r="B2986" s="9" t="s">
        <v>5994</v>
      </c>
      <c r="C2986" s="10"/>
      <c r="D2986" s="11"/>
    </row>
    <row r="2987" spans="1:4" ht="25.5">
      <c r="A2987" s="4" t="s">
        <v>5995</v>
      </c>
      <c r="B2987" s="5" t="s">
        <v>5996</v>
      </c>
      <c r="C2987" s="6" t="s">
        <v>1388</v>
      </c>
      <c r="D2987" s="7">
        <v>58.07</v>
      </c>
    </row>
    <row r="2988" spans="1:4" ht="25.5">
      <c r="A2988" s="8" t="s">
        <v>5997</v>
      </c>
      <c r="B2988" s="9" t="s">
        <v>5998</v>
      </c>
      <c r="C2988" s="10" t="s">
        <v>1388</v>
      </c>
      <c r="D2988" s="11">
        <v>126.38</v>
      </c>
    </row>
    <row r="2989" spans="1:4">
      <c r="A2989" s="4" t="s">
        <v>5999</v>
      </c>
      <c r="B2989" s="5" t="s">
        <v>6000</v>
      </c>
      <c r="C2989" s="6"/>
      <c r="D2989" s="7"/>
    </row>
    <row r="2990" spans="1:4">
      <c r="A2990" s="8" t="s">
        <v>6001</v>
      </c>
      <c r="B2990" s="9" t="s">
        <v>6002</v>
      </c>
      <c r="C2990" s="10" t="s">
        <v>1388</v>
      </c>
      <c r="D2990" s="11">
        <v>21.57</v>
      </c>
    </row>
    <row r="2991" spans="1:4">
      <c r="A2991" s="4" t="s">
        <v>6003</v>
      </c>
      <c r="B2991" s="5" t="s">
        <v>6004</v>
      </c>
      <c r="C2991" s="6" t="s">
        <v>1388</v>
      </c>
      <c r="D2991" s="7">
        <v>34.520000000000003</v>
      </c>
    </row>
    <row r="2992" spans="1:4" ht="25.5">
      <c r="A2992" s="8" t="s">
        <v>6005</v>
      </c>
      <c r="B2992" s="9" t="s">
        <v>6006</v>
      </c>
      <c r="C2992" s="10" t="s">
        <v>1388</v>
      </c>
      <c r="D2992" s="11">
        <v>3.8</v>
      </c>
    </row>
    <row r="2993" spans="1:4" ht="25.5">
      <c r="A2993" s="4" t="s">
        <v>6007</v>
      </c>
      <c r="B2993" s="5" t="s">
        <v>6008</v>
      </c>
      <c r="C2993" s="6" t="s">
        <v>1388</v>
      </c>
      <c r="D2993" s="7">
        <v>2.19</v>
      </c>
    </row>
    <row r="2994" spans="1:4" ht="51">
      <c r="A2994" s="8" t="s">
        <v>6009</v>
      </c>
      <c r="B2994" s="9" t="s">
        <v>6010</v>
      </c>
      <c r="C2994" s="10" t="s">
        <v>1388</v>
      </c>
      <c r="D2994" s="11">
        <v>6.03</v>
      </c>
    </row>
    <row r="2995" spans="1:4" ht="51">
      <c r="A2995" s="4" t="s">
        <v>6011</v>
      </c>
      <c r="B2995" s="5" t="s">
        <v>6012</v>
      </c>
      <c r="C2995" s="6" t="s">
        <v>1388</v>
      </c>
      <c r="D2995" s="7">
        <v>6.05</v>
      </c>
    </row>
    <row r="2996" spans="1:4" ht="51">
      <c r="A2996" s="8" t="s">
        <v>6013</v>
      </c>
      <c r="B2996" s="9" t="s">
        <v>6014</v>
      </c>
      <c r="C2996" s="10" t="s">
        <v>1388</v>
      </c>
      <c r="D2996" s="11">
        <v>6.23</v>
      </c>
    </row>
    <row r="2997" spans="1:4" ht="51">
      <c r="A2997" s="4" t="s">
        <v>6015</v>
      </c>
      <c r="B2997" s="5" t="s">
        <v>6016</v>
      </c>
      <c r="C2997" s="6" t="s">
        <v>1388</v>
      </c>
      <c r="D2997" s="7">
        <v>6.18</v>
      </c>
    </row>
    <row r="2998" spans="1:4" ht="51">
      <c r="A2998" s="8" t="s">
        <v>6017</v>
      </c>
      <c r="B2998" s="9" t="s">
        <v>6018</v>
      </c>
      <c r="C2998" s="10" t="s">
        <v>1388</v>
      </c>
      <c r="D2998" s="11">
        <v>6.37</v>
      </c>
    </row>
    <row r="2999" spans="1:4" ht="51">
      <c r="A2999" s="4" t="s">
        <v>6019</v>
      </c>
      <c r="B2999" s="5" t="s">
        <v>6020</v>
      </c>
      <c r="C2999" s="6" t="s">
        <v>1388</v>
      </c>
      <c r="D2999" s="7">
        <v>8.6300000000000008</v>
      </c>
    </row>
    <row r="3000" spans="1:4" ht="51">
      <c r="A3000" s="8" t="s">
        <v>6021</v>
      </c>
      <c r="B3000" s="9" t="s">
        <v>6022</v>
      </c>
      <c r="C3000" s="10" t="s">
        <v>1388</v>
      </c>
      <c r="D3000" s="11">
        <v>8.7899999999999991</v>
      </c>
    </row>
    <row r="3001" spans="1:4" ht="51">
      <c r="A3001" s="4" t="s">
        <v>6023</v>
      </c>
      <c r="B3001" s="5" t="s">
        <v>6024</v>
      </c>
      <c r="C3001" s="6" t="s">
        <v>1388</v>
      </c>
      <c r="D3001" s="7">
        <v>8.1</v>
      </c>
    </row>
    <row r="3002" spans="1:4" ht="51">
      <c r="A3002" s="8" t="s">
        <v>6025</v>
      </c>
      <c r="B3002" s="9" t="s">
        <v>6026</v>
      </c>
      <c r="C3002" s="10" t="s">
        <v>1388</v>
      </c>
      <c r="D3002" s="11">
        <v>10.51</v>
      </c>
    </row>
    <row r="3003" spans="1:4" ht="51">
      <c r="A3003" s="4" t="s">
        <v>6027</v>
      </c>
      <c r="B3003" s="5" t="s">
        <v>6028</v>
      </c>
      <c r="C3003" s="6" t="s">
        <v>1388</v>
      </c>
      <c r="D3003" s="7">
        <v>11.7</v>
      </c>
    </row>
    <row r="3004" spans="1:4" ht="51">
      <c r="A3004" s="8" t="s">
        <v>6029</v>
      </c>
      <c r="B3004" s="9" t="s">
        <v>6030</v>
      </c>
      <c r="C3004" s="10" t="s">
        <v>1388</v>
      </c>
      <c r="D3004" s="11">
        <v>14.06</v>
      </c>
    </row>
    <row r="3005" spans="1:4" ht="51">
      <c r="A3005" s="4" t="s">
        <v>6031</v>
      </c>
      <c r="B3005" s="5" t="s">
        <v>6032</v>
      </c>
      <c r="C3005" s="6" t="s">
        <v>1388</v>
      </c>
      <c r="D3005" s="7">
        <v>11.5</v>
      </c>
    </row>
    <row r="3006" spans="1:4" ht="51">
      <c r="A3006" s="8" t="s">
        <v>6033</v>
      </c>
      <c r="B3006" s="9" t="s">
        <v>6034</v>
      </c>
      <c r="C3006" s="10" t="s">
        <v>1388</v>
      </c>
      <c r="D3006" s="11">
        <v>16.98</v>
      </c>
    </row>
    <row r="3007" spans="1:4" ht="51">
      <c r="A3007" s="4" t="s">
        <v>6035</v>
      </c>
      <c r="B3007" s="5" t="s">
        <v>6036</v>
      </c>
      <c r="C3007" s="6" t="s">
        <v>1388</v>
      </c>
      <c r="D3007" s="7">
        <v>19.350000000000001</v>
      </c>
    </row>
    <row r="3008" spans="1:4" ht="51">
      <c r="A3008" s="8" t="s">
        <v>6037</v>
      </c>
      <c r="B3008" s="9" t="s">
        <v>6038</v>
      </c>
      <c r="C3008" s="10" t="s">
        <v>1388</v>
      </c>
      <c r="D3008" s="11">
        <v>14.33</v>
      </c>
    </row>
    <row r="3009" spans="1:4" ht="51">
      <c r="A3009" s="4" t="s">
        <v>6039</v>
      </c>
      <c r="B3009" s="5" t="s">
        <v>6040</v>
      </c>
      <c r="C3009" s="6" t="s">
        <v>1388</v>
      </c>
      <c r="D3009" s="7">
        <v>24.39</v>
      </c>
    </row>
    <row r="3010" spans="1:4" ht="51">
      <c r="A3010" s="8" t="s">
        <v>6041</v>
      </c>
      <c r="B3010" s="9" t="s">
        <v>6042</v>
      </c>
      <c r="C3010" s="10" t="s">
        <v>1388</v>
      </c>
      <c r="D3010" s="11">
        <v>15.83</v>
      </c>
    </row>
    <row r="3011" spans="1:4" ht="51">
      <c r="A3011" s="4" t="s">
        <v>6043</v>
      </c>
      <c r="B3011" s="5" t="s">
        <v>6044</v>
      </c>
      <c r="C3011" s="6" t="s">
        <v>1388</v>
      </c>
      <c r="D3011" s="7">
        <v>30.22</v>
      </c>
    </row>
    <row r="3012" spans="1:4" ht="51">
      <c r="A3012" s="8" t="s">
        <v>6045</v>
      </c>
      <c r="B3012" s="9" t="s">
        <v>6046</v>
      </c>
      <c r="C3012" s="10" t="s">
        <v>1388</v>
      </c>
      <c r="D3012" s="11">
        <v>5.42</v>
      </c>
    </row>
    <row r="3013" spans="1:4" ht="51">
      <c r="A3013" s="4" t="s">
        <v>6047</v>
      </c>
      <c r="B3013" s="5" t="s">
        <v>6048</v>
      </c>
      <c r="C3013" s="6" t="s">
        <v>1388</v>
      </c>
      <c r="D3013" s="7">
        <v>5.44</v>
      </c>
    </row>
    <row r="3014" spans="1:4" ht="51">
      <c r="A3014" s="8" t="s">
        <v>6049</v>
      </c>
      <c r="B3014" s="9" t="s">
        <v>6050</v>
      </c>
      <c r="C3014" s="10" t="s">
        <v>1388</v>
      </c>
      <c r="D3014" s="11">
        <v>5.6</v>
      </c>
    </row>
    <row r="3015" spans="1:4" ht="51">
      <c r="A3015" s="4" t="s">
        <v>6051</v>
      </c>
      <c r="B3015" s="5" t="s">
        <v>6052</v>
      </c>
      <c r="C3015" s="6" t="s">
        <v>1388</v>
      </c>
      <c r="D3015" s="7">
        <v>5.55</v>
      </c>
    </row>
    <row r="3016" spans="1:4" ht="51">
      <c r="A3016" s="8" t="s">
        <v>6053</v>
      </c>
      <c r="B3016" s="9" t="s">
        <v>6054</v>
      </c>
      <c r="C3016" s="10" t="s">
        <v>1388</v>
      </c>
      <c r="D3016" s="11">
        <v>6.3</v>
      </c>
    </row>
    <row r="3017" spans="1:4" ht="51">
      <c r="A3017" s="4" t="s">
        <v>6055</v>
      </c>
      <c r="B3017" s="5" t="s">
        <v>6056</v>
      </c>
      <c r="C3017" s="6" t="s">
        <v>1388</v>
      </c>
      <c r="D3017" s="7">
        <v>8.42</v>
      </c>
    </row>
    <row r="3018" spans="1:4" ht="51">
      <c r="A3018" s="8" t="s">
        <v>6057</v>
      </c>
      <c r="B3018" s="9" t="s">
        <v>6058</v>
      </c>
      <c r="C3018" s="10" t="s">
        <v>1388</v>
      </c>
      <c r="D3018" s="11">
        <v>8.56</v>
      </c>
    </row>
    <row r="3019" spans="1:4" ht="51">
      <c r="A3019" s="4" t="s">
        <v>6059</v>
      </c>
      <c r="B3019" s="5" t="s">
        <v>6060</v>
      </c>
      <c r="C3019" s="6" t="s">
        <v>1388</v>
      </c>
      <c r="D3019" s="7">
        <v>7.39</v>
      </c>
    </row>
    <row r="3020" spans="1:4" ht="51">
      <c r="A3020" s="8" t="s">
        <v>6061</v>
      </c>
      <c r="B3020" s="9" t="s">
        <v>6062</v>
      </c>
      <c r="C3020" s="10" t="s">
        <v>1388</v>
      </c>
      <c r="D3020" s="11">
        <v>10.19</v>
      </c>
    </row>
    <row r="3021" spans="1:4" ht="51">
      <c r="A3021" s="4" t="s">
        <v>6063</v>
      </c>
      <c r="B3021" s="5" t="s">
        <v>6064</v>
      </c>
      <c r="C3021" s="6" t="s">
        <v>1388</v>
      </c>
      <c r="D3021" s="7">
        <v>10.79</v>
      </c>
    </row>
    <row r="3022" spans="1:4" ht="51">
      <c r="A3022" s="8" t="s">
        <v>6065</v>
      </c>
      <c r="B3022" s="9" t="s">
        <v>6066</v>
      </c>
      <c r="C3022" s="10" t="s">
        <v>1388</v>
      </c>
      <c r="D3022" s="11">
        <v>13.01</v>
      </c>
    </row>
    <row r="3023" spans="1:4" ht="51">
      <c r="A3023" s="4" t="s">
        <v>6067</v>
      </c>
      <c r="B3023" s="5" t="s">
        <v>6068</v>
      </c>
      <c r="C3023" s="6" t="s">
        <v>1388</v>
      </c>
      <c r="D3023" s="7">
        <v>10.6</v>
      </c>
    </row>
    <row r="3024" spans="1:4" ht="51">
      <c r="A3024" s="8" t="s">
        <v>6069</v>
      </c>
      <c r="B3024" s="9" t="s">
        <v>6070</v>
      </c>
      <c r="C3024" s="10" t="s">
        <v>1388</v>
      </c>
      <c r="D3024" s="11">
        <v>15.23</v>
      </c>
    </row>
    <row r="3025" spans="1:4" ht="51">
      <c r="A3025" s="4" t="s">
        <v>6071</v>
      </c>
      <c r="B3025" s="5" t="s">
        <v>6072</v>
      </c>
      <c r="C3025" s="6" t="s">
        <v>1388</v>
      </c>
      <c r="D3025" s="7">
        <v>18.03</v>
      </c>
    </row>
    <row r="3026" spans="1:4" ht="51">
      <c r="A3026" s="8" t="s">
        <v>6073</v>
      </c>
      <c r="B3026" s="9" t="s">
        <v>6074</v>
      </c>
      <c r="C3026" s="10" t="s">
        <v>1388</v>
      </c>
      <c r="D3026" s="11">
        <v>13.25</v>
      </c>
    </row>
    <row r="3027" spans="1:4" ht="51">
      <c r="A3027" s="4" t="s">
        <v>6075</v>
      </c>
      <c r="B3027" s="5" t="s">
        <v>6076</v>
      </c>
      <c r="C3027" s="6" t="s">
        <v>1388</v>
      </c>
      <c r="D3027" s="7">
        <v>22.26</v>
      </c>
    </row>
    <row r="3028" spans="1:4" ht="51">
      <c r="A3028" s="8" t="s">
        <v>6077</v>
      </c>
      <c r="B3028" s="9" t="s">
        <v>6078</v>
      </c>
      <c r="C3028" s="10" t="s">
        <v>1388</v>
      </c>
      <c r="D3028" s="11">
        <v>14.68</v>
      </c>
    </row>
    <row r="3029" spans="1:4" ht="51">
      <c r="A3029" s="4" t="s">
        <v>6079</v>
      </c>
      <c r="B3029" s="5" t="s">
        <v>6080</v>
      </c>
      <c r="C3029" s="6" t="s">
        <v>1388</v>
      </c>
      <c r="D3029" s="7">
        <v>27.2</v>
      </c>
    </row>
    <row r="3030" spans="1:4" ht="51">
      <c r="A3030" s="8" t="s">
        <v>6081</v>
      </c>
      <c r="B3030" s="9" t="s">
        <v>6082</v>
      </c>
      <c r="C3030" s="10" t="s">
        <v>1388</v>
      </c>
      <c r="D3030" s="11">
        <v>4.8899999999999997</v>
      </c>
    </row>
    <row r="3031" spans="1:4" ht="51">
      <c r="A3031" s="4" t="s">
        <v>6083</v>
      </c>
      <c r="B3031" s="5" t="s">
        <v>6084</v>
      </c>
      <c r="C3031" s="6" t="s">
        <v>1388</v>
      </c>
      <c r="D3031" s="7">
        <v>4.91</v>
      </c>
    </row>
    <row r="3032" spans="1:4" ht="51">
      <c r="A3032" s="8" t="s">
        <v>6085</v>
      </c>
      <c r="B3032" s="9" t="s">
        <v>6086</v>
      </c>
      <c r="C3032" s="10" t="s">
        <v>1388</v>
      </c>
      <c r="D3032" s="11">
        <v>5.09</v>
      </c>
    </row>
    <row r="3033" spans="1:4" ht="51">
      <c r="A3033" s="4" t="s">
        <v>6087</v>
      </c>
      <c r="B3033" s="5" t="s">
        <v>6088</v>
      </c>
      <c r="C3033" s="6" t="s">
        <v>1388</v>
      </c>
      <c r="D3033" s="7">
        <v>5.04</v>
      </c>
    </row>
    <row r="3034" spans="1:4" ht="51">
      <c r="A3034" s="8" t="s">
        <v>6089</v>
      </c>
      <c r="B3034" s="9" t="s">
        <v>6090</v>
      </c>
      <c r="C3034" s="10" t="s">
        <v>1388</v>
      </c>
      <c r="D3034" s="11">
        <v>5.23</v>
      </c>
    </row>
    <row r="3035" spans="1:4" ht="51">
      <c r="A3035" s="4" t="s">
        <v>6091</v>
      </c>
      <c r="B3035" s="5" t="s">
        <v>6092</v>
      </c>
      <c r="C3035" s="6" t="s">
        <v>1388</v>
      </c>
      <c r="D3035" s="7">
        <v>7.72</v>
      </c>
    </row>
    <row r="3036" spans="1:4" ht="51">
      <c r="A3036" s="8" t="s">
        <v>6093</v>
      </c>
      <c r="B3036" s="9" t="s">
        <v>6094</v>
      </c>
      <c r="C3036" s="10" t="s">
        <v>1388</v>
      </c>
      <c r="D3036" s="11">
        <v>7.88</v>
      </c>
    </row>
    <row r="3037" spans="1:4" ht="51">
      <c r="A3037" s="4" t="s">
        <v>6095</v>
      </c>
      <c r="B3037" s="5" t="s">
        <v>6096</v>
      </c>
      <c r="C3037" s="6" t="s">
        <v>1388</v>
      </c>
      <c r="D3037" s="7">
        <v>7.21</v>
      </c>
    </row>
    <row r="3038" spans="1:4" ht="51">
      <c r="A3038" s="8" t="s">
        <v>6097</v>
      </c>
      <c r="B3038" s="9" t="s">
        <v>6098</v>
      </c>
      <c r="C3038" s="10" t="s">
        <v>1388</v>
      </c>
      <c r="D3038" s="11">
        <v>9.85</v>
      </c>
    </row>
    <row r="3039" spans="1:4" ht="51">
      <c r="A3039" s="4" t="s">
        <v>6099</v>
      </c>
      <c r="B3039" s="5" t="s">
        <v>6100</v>
      </c>
      <c r="C3039" s="6" t="s">
        <v>1388</v>
      </c>
      <c r="D3039" s="7">
        <v>10.47</v>
      </c>
    </row>
    <row r="3040" spans="1:4" ht="51">
      <c r="A3040" s="8" t="s">
        <v>6101</v>
      </c>
      <c r="B3040" s="9" t="s">
        <v>6102</v>
      </c>
      <c r="C3040" s="10" t="s">
        <v>1388</v>
      </c>
      <c r="D3040" s="11">
        <v>13.09</v>
      </c>
    </row>
    <row r="3041" spans="1:4" ht="51">
      <c r="A3041" s="4" t="s">
        <v>6103</v>
      </c>
      <c r="B3041" s="5" t="s">
        <v>6104</v>
      </c>
      <c r="C3041" s="6" t="s">
        <v>1388</v>
      </c>
      <c r="D3041" s="7">
        <v>10.27</v>
      </c>
    </row>
    <row r="3042" spans="1:4" ht="51">
      <c r="A3042" s="8" t="s">
        <v>6105</v>
      </c>
      <c r="B3042" s="9" t="s">
        <v>6106</v>
      </c>
      <c r="C3042" s="10" t="s">
        <v>1388</v>
      </c>
      <c r="D3042" s="11">
        <v>15.68</v>
      </c>
    </row>
    <row r="3043" spans="1:4" ht="51">
      <c r="A3043" s="4" t="s">
        <v>6107</v>
      </c>
      <c r="B3043" s="5" t="s">
        <v>6108</v>
      </c>
      <c r="C3043" s="6" t="s">
        <v>1388</v>
      </c>
      <c r="D3043" s="7">
        <v>18.27</v>
      </c>
    </row>
    <row r="3044" spans="1:4" ht="51">
      <c r="A3044" s="8" t="s">
        <v>6109</v>
      </c>
      <c r="B3044" s="9" t="s">
        <v>6110</v>
      </c>
      <c r="C3044" s="10" t="s">
        <v>1388</v>
      </c>
      <c r="D3044" s="11">
        <v>13.73</v>
      </c>
    </row>
    <row r="3045" spans="1:4" ht="51">
      <c r="A3045" s="4" t="s">
        <v>6111</v>
      </c>
      <c r="B3045" s="5" t="s">
        <v>6112</v>
      </c>
      <c r="C3045" s="6" t="s">
        <v>1388</v>
      </c>
      <c r="D3045" s="7">
        <v>23.25</v>
      </c>
    </row>
    <row r="3046" spans="1:4" ht="51">
      <c r="A3046" s="8" t="s">
        <v>6113</v>
      </c>
      <c r="B3046" s="9" t="s">
        <v>6114</v>
      </c>
      <c r="C3046" s="10" t="s">
        <v>1388</v>
      </c>
      <c r="D3046" s="11">
        <v>15.07</v>
      </c>
    </row>
    <row r="3047" spans="1:4" ht="51">
      <c r="A3047" s="4" t="s">
        <v>6115</v>
      </c>
      <c r="B3047" s="5" t="s">
        <v>6116</v>
      </c>
      <c r="C3047" s="6" t="s">
        <v>1388</v>
      </c>
      <c r="D3047" s="7">
        <v>29.37</v>
      </c>
    </row>
    <row r="3048" spans="1:4" ht="51">
      <c r="A3048" s="8" t="s">
        <v>6117</v>
      </c>
      <c r="B3048" s="9" t="s">
        <v>6118</v>
      </c>
      <c r="C3048" s="10" t="s">
        <v>1388</v>
      </c>
      <c r="D3048" s="11">
        <v>4.72</v>
      </c>
    </row>
    <row r="3049" spans="1:4" ht="51">
      <c r="A3049" s="4" t="s">
        <v>6119</v>
      </c>
      <c r="B3049" s="5" t="s">
        <v>6120</v>
      </c>
      <c r="C3049" s="6" t="s">
        <v>1388</v>
      </c>
      <c r="D3049" s="7">
        <v>4.74</v>
      </c>
    </row>
    <row r="3050" spans="1:4" ht="51">
      <c r="A3050" s="8" t="s">
        <v>6121</v>
      </c>
      <c r="B3050" s="9" t="s">
        <v>6122</v>
      </c>
      <c r="C3050" s="10" t="s">
        <v>1388</v>
      </c>
      <c r="D3050" s="11">
        <v>4.91</v>
      </c>
    </row>
    <row r="3051" spans="1:4" ht="51">
      <c r="A3051" s="4" t="s">
        <v>6123</v>
      </c>
      <c r="B3051" s="5" t="s">
        <v>6124</v>
      </c>
      <c r="C3051" s="6" t="s">
        <v>1388</v>
      </c>
      <c r="D3051" s="7">
        <v>4.8600000000000003</v>
      </c>
    </row>
    <row r="3052" spans="1:4" ht="51">
      <c r="A3052" s="8" t="s">
        <v>6125</v>
      </c>
      <c r="B3052" s="9" t="s">
        <v>6126</v>
      </c>
      <c r="C3052" s="10" t="s">
        <v>1388</v>
      </c>
      <c r="D3052" s="11">
        <v>5.03</v>
      </c>
    </row>
    <row r="3053" spans="1:4" ht="51">
      <c r="A3053" s="4" t="s">
        <v>6127</v>
      </c>
      <c r="B3053" s="5" t="s">
        <v>6128</v>
      </c>
      <c r="C3053" s="6" t="s">
        <v>1388</v>
      </c>
      <c r="D3053" s="7">
        <v>7.37</v>
      </c>
    </row>
    <row r="3054" spans="1:4" ht="51">
      <c r="A3054" s="8" t="s">
        <v>6129</v>
      </c>
      <c r="B3054" s="9" t="s">
        <v>6130</v>
      </c>
      <c r="C3054" s="10" t="s">
        <v>1388</v>
      </c>
      <c r="D3054" s="11">
        <v>7.52</v>
      </c>
    </row>
    <row r="3055" spans="1:4" ht="51">
      <c r="A3055" s="4" t="s">
        <v>6131</v>
      </c>
      <c r="B3055" s="5" t="s">
        <v>6132</v>
      </c>
      <c r="C3055" s="6" t="s">
        <v>1388</v>
      </c>
      <c r="D3055" s="7">
        <v>6.51</v>
      </c>
    </row>
    <row r="3056" spans="1:4" ht="51">
      <c r="A3056" s="8" t="s">
        <v>6133</v>
      </c>
      <c r="B3056" s="9" t="s">
        <v>6134</v>
      </c>
      <c r="C3056" s="10" t="s">
        <v>1388</v>
      </c>
      <c r="D3056" s="11">
        <v>8.99</v>
      </c>
    </row>
    <row r="3057" spans="1:4" ht="51">
      <c r="A3057" s="4" t="s">
        <v>6135</v>
      </c>
      <c r="B3057" s="5" t="s">
        <v>6136</v>
      </c>
      <c r="C3057" s="6" t="s">
        <v>1388</v>
      </c>
      <c r="D3057" s="7">
        <v>9.9600000000000009</v>
      </c>
    </row>
    <row r="3058" spans="1:4" ht="51">
      <c r="A3058" s="8" t="s">
        <v>6137</v>
      </c>
      <c r="B3058" s="9" t="s">
        <v>6138</v>
      </c>
      <c r="C3058" s="10" t="s">
        <v>1388</v>
      </c>
      <c r="D3058" s="11">
        <v>12.01</v>
      </c>
    </row>
    <row r="3059" spans="1:4" ht="51">
      <c r="A3059" s="4" t="s">
        <v>6139</v>
      </c>
      <c r="B3059" s="5" t="s">
        <v>6140</v>
      </c>
      <c r="C3059" s="6" t="s">
        <v>1388</v>
      </c>
      <c r="D3059" s="7">
        <v>9.39</v>
      </c>
    </row>
    <row r="3060" spans="1:4" ht="51">
      <c r="A3060" s="8" t="s">
        <v>6141</v>
      </c>
      <c r="B3060" s="9" t="s">
        <v>6142</v>
      </c>
      <c r="C3060" s="10" t="s">
        <v>1388</v>
      </c>
      <c r="D3060" s="11">
        <v>14.44</v>
      </c>
    </row>
    <row r="3061" spans="1:4" ht="51">
      <c r="A3061" s="4" t="s">
        <v>6143</v>
      </c>
      <c r="B3061" s="5" t="s">
        <v>6144</v>
      </c>
      <c r="C3061" s="6" t="s">
        <v>1388</v>
      </c>
      <c r="D3061" s="7">
        <v>10.81</v>
      </c>
    </row>
    <row r="3062" spans="1:4" ht="51">
      <c r="A3062" s="8" t="s">
        <v>6145</v>
      </c>
      <c r="B3062" s="9" t="s">
        <v>6146</v>
      </c>
      <c r="C3062" s="10" t="s">
        <v>1388</v>
      </c>
      <c r="D3062" s="11">
        <v>16.899999999999999</v>
      </c>
    </row>
    <row r="3063" spans="1:4" ht="51">
      <c r="A3063" s="4" t="s">
        <v>6147</v>
      </c>
      <c r="B3063" s="5" t="s">
        <v>6148</v>
      </c>
      <c r="C3063" s="6" t="s">
        <v>1388</v>
      </c>
      <c r="D3063" s="7">
        <v>12.24</v>
      </c>
    </row>
    <row r="3064" spans="1:4" ht="51">
      <c r="A3064" s="8" t="s">
        <v>6149</v>
      </c>
      <c r="B3064" s="9" t="s">
        <v>6150</v>
      </c>
      <c r="C3064" s="10" t="s">
        <v>1388</v>
      </c>
      <c r="D3064" s="11">
        <v>21.17</v>
      </c>
    </row>
    <row r="3065" spans="1:4" ht="51">
      <c r="A3065" s="4" t="s">
        <v>6151</v>
      </c>
      <c r="B3065" s="5" t="s">
        <v>6152</v>
      </c>
      <c r="C3065" s="6" t="s">
        <v>1388</v>
      </c>
      <c r="D3065" s="7">
        <v>13.5</v>
      </c>
    </row>
    <row r="3066" spans="1:4" ht="51">
      <c r="A3066" s="8" t="s">
        <v>6153</v>
      </c>
      <c r="B3066" s="9" t="s">
        <v>6154</v>
      </c>
      <c r="C3066" s="10" t="s">
        <v>1388</v>
      </c>
      <c r="D3066" s="11">
        <v>26.55</v>
      </c>
    </row>
    <row r="3067" spans="1:4" ht="51">
      <c r="A3067" s="4" t="s">
        <v>6155</v>
      </c>
      <c r="B3067" s="5" t="s">
        <v>6156</v>
      </c>
      <c r="C3067" s="6" t="s">
        <v>1388</v>
      </c>
      <c r="D3067" s="7">
        <v>19.309999999999999</v>
      </c>
    </row>
    <row r="3068" spans="1:4" ht="51">
      <c r="A3068" s="8" t="s">
        <v>6157</v>
      </c>
      <c r="B3068" s="9" t="s">
        <v>6158</v>
      </c>
      <c r="C3068" s="10" t="s">
        <v>1388</v>
      </c>
      <c r="D3068" s="11">
        <v>22.27</v>
      </c>
    </row>
    <row r="3069" spans="1:4" ht="51">
      <c r="A3069" s="4" t="s">
        <v>6159</v>
      </c>
      <c r="B3069" s="5" t="s">
        <v>6160</v>
      </c>
      <c r="C3069" s="6" t="s">
        <v>1388</v>
      </c>
      <c r="D3069" s="7">
        <v>21.97</v>
      </c>
    </row>
    <row r="3070" spans="1:4" ht="51">
      <c r="A3070" s="8" t="s">
        <v>6161</v>
      </c>
      <c r="B3070" s="9" t="s">
        <v>6162</v>
      </c>
      <c r="C3070" s="10" t="s">
        <v>1388</v>
      </c>
      <c r="D3070" s="11">
        <v>25.24</v>
      </c>
    </row>
    <row r="3071" spans="1:4" ht="51">
      <c r="A3071" s="4" t="s">
        <v>6163</v>
      </c>
      <c r="B3071" s="5" t="s">
        <v>6164</v>
      </c>
      <c r="C3071" s="6" t="s">
        <v>1388</v>
      </c>
      <c r="D3071" s="7">
        <v>28.21</v>
      </c>
    </row>
    <row r="3072" spans="1:4" ht="51">
      <c r="A3072" s="8" t="s">
        <v>6165</v>
      </c>
      <c r="B3072" s="9" t="s">
        <v>6166</v>
      </c>
      <c r="C3072" s="10" t="s">
        <v>1388</v>
      </c>
      <c r="D3072" s="11">
        <v>27.83</v>
      </c>
    </row>
    <row r="3073" spans="1:4" ht="51">
      <c r="A3073" s="4" t="s">
        <v>6167</v>
      </c>
      <c r="B3073" s="5" t="s">
        <v>6168</v>
      </c>
      <c r="C3073" s="6" t="s">
        <v>1388</v>
      </c>
      <c r="D3073" s="7">
        <v>31.16</v>
      </c>
    </row>
    <row r="3074" spans="1:4" ht="51">
      <c r="A3074" s="8" t="s">
        <v>6169</v>
      </c>
      <c r="B3074" s="9" t="s">
        <v>6170</v>
      </c>
      <c r="C3074" s="10" t="s">
        <v>1388</v>
      </c>
      <c r="D3074" s="11">
        <v>34.14</v>
      </c>
    </row>
    <row r="3075" spans="1:4" ht="51">
      <c r="A3075" s="4" t="s">
        <v>6171</v>
      </c>
      <c r="B3075" s="5" t="s">
        <v>6172</v>
      </c>
      <c r="C3075" s="6" t="s">
        <v>1388</v>
      </c>
      <c r="D3075" s="7">
        <v>33.69</v>
      </c>
    </row>
    <row r="3076" spans="1:4">
      <c r="A3076" s="8" t="s">
        <v>6173</v>
      </c>
      <c r="B3076" s="9" t="s">
        <v>6174</v>
      </c>
      <c r="C3076" s="10"/>
      <c r="D3076" s="11"/>
    </row>
    <row r="3077" spans="1:4" ht="25.5">
      <c r="A3077" s="4" t="s">
        <v>6175</v>
      </c>
      <c r="B3077" s="5" t="s">
        <v>6176</v>
      </c>
      <c r="C3077" s="6" t="s">
        <v>1388</v>
      </c>
      <c r="D3077" s="7">
        <v>4.7300000000000004</v>
      </c>
    </row>
    <row r="3078" spans="1:4" ht="25.5">
      <c r="A3078" s="8" t="s">
        <v>6177</v>
      </c>
      <c r="B3078" s="9" t="s">
        <v>6178</v>
      </c>
      <c r="C3078" s="10" t="s">
        <v>1388</v>
      </c>
      <c r="D3078" s="11">
        <v>9.32</v>
      </c>
    </row>
    <row r="3079" spans="1:4" ht="25.5">
      <c r="A3079" s="4" t="s">
        <v>6179</v>
      </c>
      <c r="B3079" s="5" t="s">
        <v>6180</v>
      </c>
      <c r="C3079" s="6" t="s">
        <v>1388</v>
      </c>
      <c r="D3079" s="7">
        <v>10.64</v>
      </c>
    </row>
    <row r="3080" spans="1:4" ht="25.5">
      <c r="A3080" s="8" t="s">
        <v>6181</v>
      </c>
      <c r="B3080" s="9" t="s">
        <v>6182</v>
      </c>
      <c r="C3080" s="10" t="s">
        <v>1388</v>
      </c>
      <c r="D3080" s="11">
        <v>12.42</v>
      </c>
    </row>
    <row r="3081" spans="1:4" ht="25.5">
      <c r="A3081" s="4" t="s">
        <v>6183</v>
      </c>
      <c r="B3081" s="5" t="s">
        <v>6184</v>
      </c>
      <c r="C3081" s="6" t="s">
        <v>1388</v>
      </c>
      <c r="D3081" s="7">
        <v>5.94</v>
      </c>
    </row>
    <row r="3082" spans="1:4" ht="25.5">
      <c r="A3082" s="8" t="s">
        <v>6185</v>
      </c>
      <c r="B3082" s="9" t="s">
        <v>6186</v>
      </c>
      <c r="C3082" s="10" t="s">
        <v>1388</v>
      </c>
      <c r="D3082" s="11">
        <v>4.8600000000000003</v>
      </c>
    </row>
    <row r="3083" spans="1:4" ht="25.5">
      <c r="A3083" s="4" t="s">
        <v>6187</v>
      </c>
      <c r="B3083" s="5" t="s">
        <v>6188</v>
      </c>
      <c r="C3083" s="6" t="s">
        <v>1388</v>
      </c>
      <c r="D3083" s="7">
        <v>3.87</v>
      </c>
    </row>
    <row r="3084" spans="1:4" ht="38.25">
      <c r="A3084" s="8" t="s">
        <v>6189</v>
      </c>
      <c r="B3084" s="9" t="s">
        <v>6190</v>
      </c>
      <c r="C3084" s="10" t="s">
        <v>1388</v>
      </c>
      <c r="D3084" s="11">
        <v>14.45</v>
      </c>
    </row>
    <row r="3085" spans="1:4" ht="38.25">
      <c r="A3085" s="4" t="s">
        <v>6191</v>
      </c>
      <c r="B3085" s="5" t="s">
        <v>6192</v>
      </c>
      <c r="C3085" s="6" t="s">
        <v>1388</v>
      </c>
      <c r="D3085" s="7">
        <v>11.58</v>
      </c>
    </row>
    <row r="3086" spans="1:4" ht="38.25">
      <c r="A3086" s="8" t="s">
        <v>6193</v>
      </c>
      <c r="B3086" s="9" t="s">
        <v>6194</v>
      </c>
      <c r="C3086" s="10" t="s">
        <v>1388</v>
      </c>
      <c r="D3086" s="11">
        <v>10.1</v>
      </c>
    </row>
    <row r="3087" spans="1:4" ht="38.25">
      <c r="A3087" s="4" t="s">
        <v>6195</v>
      </c>
      <c r="B3087" s="5" t="s">
        <v>6196</v>
      </c>
      <c r="C3087" s="6" t="s">
        <v>1388</v>
      </c>
      <c r="D3087" s="7">
        <v>8.8000000000000007</v>
      </c>
    </row>
    <row r="3088" spans="1:4">
      <c r="A3088" s="8" t="s">
        <v>6197</v>
      </c>
      <c r="B3088" s="9" t="s">
        <v>6198</v>
      </c>
      <c r="C3088" s="10"/>
      <c r="D3088" s="11"/>
    </row>
    <row r="3089" spans="1:4" ht="38.25">
      <c r="A3089" s="4" t="s">
        <v>6199</v>
      </c>
      <c r="B3089" s="5" t="s">
        <v>6200</v>
      </c>
      <c r="C3089" s="6" t="s">
        <v>1388</v>
      </c>
      <c r="D3089" s="7">
        <v>5.73</v>
      </c>
    </row>
    <row r="3090" spans="1:4" ht="38.25">
      <c r="A3090" s="8" t="s">
        <v>6201</v>
      </c>
      <c r="B3090" s="9" t="s">
        <v>6202</v>
      </c>
      <c r="C3090" s="10" t="s">
        <v>1388</v>
      </c>
      <c r="D3090" s="11">
        <v>3.41</v>
      </c>
    </row>
    <row r="3091" spans="1:4">
      <c r="A3091" s="4" t="s">
        <v>6203</v>
      </c>
      <c r="B3091" s="5" t="s">
        <v>6204</v>
      </c>
      <c r="C3091" s="6"/>
      <c r="D3091" s="7"/>
    </row>
    <row r="3092" spans="1:4" ht="25.5">
      <c r="A3092" s="8" t="s">
        <v>6205</v>
      </c>
      <c r="B3092" s="9" t="s">
        <v>6206</v>
      </c>
      <c r="C3092" s="10" t="s">
        <v>1388</v>
      </c>
      <c r="D3092" s="11">
        <v>80.91</v>
      </c>
    </row>
    <row r="3093" spans="1:4" ht="38.25">
      <c r="A3093" s="4" t="s">
        <v>6207</v>
      </c>
      <c r="B3093" s="5" t="s">
        <v>6208</v>
      </c>
      <c r="C3093" s="6" t="s">
        <v>1388</v>
      </c>
      <c r="D3093" s="7">
        <v>118.68</v>
      </c>
    </row>
    <row r="3094" spans="1:4" ht="38.25">
      <c r="A3094" s="8" t="s">
        <v>6209</v>
      </c>
      <c r="B3094" s="9" t="s">
        <v>6210</v>
      </c>
      <c r="C3094" s="10" t="s">
        <v>1388</v>
      </c>
      <c r="D3094" s="11">
        <v>140.25</v>
      </c>
    </row>
    <row r="3095" spans="1:4" ht="25.5">
      <c r="A3095" s="4" t="s">
        <v>6211</v>
      </c>
      <c r="B3095" s="5" t="s">
        <v>6212</v>
      </c>
      <c r="C3095" s="6" t="s">
        <v>1388</v>
      </c>
      <c r="D3095" s="7">
        <v>51.78</v>
      </c>
    </row>
    <row r="3096" spans="1:4" ht="25.5">
      <c r="A3096" s="8" t="s">
        <v>6213</v>
      </c>
      <c r="B3096" s="9" t="s">
        <v>6214</v>
      </c>
      <c r="C3096" s="10" t="s">
        <v>1388</v>
      </c>
      <c r="D3096" s="11">
        <v>60.41</v>
      </c>
    </row>
    <row r="3097" spans="1:4" ht="25.5">
      <c r="A3097" s="4" t="s">
        <v>6215</v>
      </c>
      <c r="B3097" s="5" t="s">
        <v>6216</v>
      </c>
      <c r="C3097" s="6" t="s">
        <v>1388</v>
      </c>
      <c r="D3097" s="7">
        <v>97.1</v>
      </c>
    </row>
    <row r="3098" spans="1:4" ht="25.5">
      <c r="A3098" s="8" t="s">
        <v>6217</v>
      </c>
      <c r="B3098" s="9" t="s">
        <v>6218</v>
      </c>
      <c r="C3098" s="10" t="s">
        <v>1388</v>
      </c>
      <c r="D3098" s="11">
        <v>118.68</v>
      </c>
    </row>
    <row r="3099" spans="1:4" ht="25.5">
      <c r="A3099" s="4" t="s">
        <v>6219</v>
      </c>
      <c r="B3099" s="5" t="s">
        <v>6220</v>
      </c>
      <c r="C3099" s="6" t="s">
        <v>1388</v>
      </c>
      <c r="D3099" s="7">
        <v>59.34</v>
      </c>
    </row>
    <row r="3100" spans="1:4" ht="25.5">
      <c r="A3100" s="8" t="s">
        <v>6221</v>
      </c>
      <c r="B3100" s="9" t="s">
        <v>6222</v>
      </c>
      <c r="C3100" s="10" t="s">
        <v>1388</v>
      </c>
      <c r="D3100" s="11">
        <v>107.89</v>
      </c>
    </row>
    <row r="3101" spans="1:4" ht="25.5">
      <c r="A3101" s="4" t="s">
        <v>6223</v>
      </c>
      <c r="B3101" s="5" t="s">
        <v>6224</v>
      </c>
      <c r="C3101" s="6" t="s">
        <v>1388</v>
      </c>
      <c r="D3101" s="7">
        <v>37.76</v>
      </c>
    </row>
    <row r="3102" spans="1:4" ht="25.5">
      <c r="A3102" s="8" t="s">
        <v>6225</v>
      </c>
      <c r="B3102" s="9" t="s">
        <v>6226</v>
      </c>
      <c r="C3102" s="10" t="s">
        <v>1388</v>
      </c>
      <c r="D3102" s="11">
        <v>48.55</v>
      </c>
    </row>
    <row r="3103" spans="1:4" ht="25.5">
      <c r="A3103" s="4" t="s">
        <v>6227</v>
      </c>
      <c r="B3103" s="5" t="s">
        <v>6228</v>
      </c>
      <c r="C3103" s="6" t="s">
        <v>1388</v>
      </c>
      <c r="D3103" s="7">
        <v>64.73</v>
      </c>
    </row>
    <row r="3104" spans="1:4">
      <c r="A3104" s="8" t="s">
        <v>6229</v>
      </c>
      <c r="B3104" s="9" t="s">
        <v>6204</v>
      </c>
      <c r="C3104" s="10"/>
      <c r="D3104" s="11"/>
    </row>
    <row r="3105" spans="1:4" ht="38.25">
      <c r="A3105" s="4" t="s">
        <v>6230</v>
      </c>
      <c r="B3105" s="5" t="s">
        <v>6231</v>
      </c>
      <c r="C3105" s="6" t="s">
        <v>1388</v>
      </c>
      <c r="D3105" s="7">
        <v>45.31</v>
      </c>
    </row>
    <row r="3106" spans="1:4" ht="38.25">
      <c r="A3106" s="8" t="s">
        <v>6232</v>
      </c>
      <c r="B3106" s="9" t="s">
        <v>6233</v>
      </c>
      <c r="C3106" s="10" t="s">
        <v>1388</v>
      </c>
      <c r="D3106" s="11">
        <v>58.26</v>
      </c>
    </row>
    <row r="3107" spans="1:4" ht="38.25">
      <c r="A3107" s="4" t="s">
        <v>6234</v>
      </c>
      <c r="B3107" s="5" t="s">
        <v>6235</v>
      </c>
      <c r="C3107" s="6" t="s">
        <v>1388</v>
      </c>
      <c r="D3107" s="7">
        <v>77.680000000000007</v>
      </c>
    </row>
    <row r="3108" spans="1:4" ht="25.5">
      <c r="A3108" s="8" t="s">
        <v>6236</v>
      </c>
      <c r="B3108" s="9" t="s">
        <v>6237</v>
      </c>
      <c r="C3108" s="10" t="s">
        <v>1388</v>
      </c>
      <c r="D3108" s="11">
        <v>68.290000000000006</v>
      </c>
    </row>
    <row r="3109" spans="1:4" ht="25.5">
      <c r="A3109" s="4" t="s">
        <v>6238</v>
      </c>
      <c r="B3109" s="5" t="s">
        <v>6239</v>
      </c>
      <c r="C3109" s="6" t="s">
        <v>1388</v>
      </c>
      <c r="D3109" s="7">
        <v>124.07</v>
      </c>
    </row>
    <row r="3110" spans="1:4">
      <c r="A3110" s="8" t="s">
        <v>6240</v>
      </c>
      <c r="B3110" s="9" t="s">
        <v>6204</v>
      </c>
      <c r="C3110" s="10"/>
      <c r="D3110" s="11"/>
    </row>
    <row r="3111" spans="1:4" ht="25.5">
      <c r="A3111" s="4" t="s">
        <v>6241</v>
      </c>
      <c r="B3111" s="5" t="s">
        <v>6242</v>
      </c>
      <c r="C3111" s="6" t="s">
        <v>1388</v>
      </c>
      <c r="D3111" s="7">
        <v>102.49</v>
      </c>
    </row>
    <row r="3112" spans="1:4" ht="25.5">
      <c r="A3112" s="8" t="s">
        <v>6243</v>
      </c>
      <c r="B3112" s="9" t="s">
        <v>6244</v>
      </c>
      <c r="C3112" s="10" t="s">
        <v>1388</v>
      </c>
      <c r="D3112" s="11">
        <v>161.83000000000001</v>
      </c>
    </row>
    <row r="3113" spans="1:4">
      <c r="A3113" s="4" t="s">
        <v>6245</v>
      </c>
      <c r="B3113" s="5" t="s">
        <v>6246</v>
      </c>
      <c r="C3113" s="6"/>
      <c r="D3113" s="7"/>
    </row>
    <row r="3114" spans="1:4">
      <c r="A3114" s="8" t="s">
        <v>6247</v>
      </c>
      <c r="B3114" s="9" t="s">
        <v>6248</v>
      </c>
      <c r="C3114" s="10" t="s">
        <v>1388</v>
      </c>
      <c r="D3114" s="11">
        <v>14.02</v>
      </c>
    </row>
    <row r="3115" spans="1:4">
      <c r="A3115" s="4" t="s">
        <v>6249</v>
      </c>
      <c r="B3115" s="5" t="s">
        <v>6250</v>
      </c>
      <c r="C3115" s="6" t="s">
        <v>1388</v>
      </c>
      <c r="D3115" s="7">
        <v>249.55</v>
      </c>
    </row>
    <row r="3116" spans="1:4">
      <c r="A3116" s="8" t="s">
        <v>6251</v>
      </c>
      <c r="B3116" s="9" t="s">
        <v>6252</v>
      </c>
      <c r="C3116" s="10"/>
      <c r="D3116" s="11"/>
    </row>
    <row r="3117" spans="1:4" ht="25.5">
      <c r="A3117" s="4" t="s">
        <v>6253</v>
      </c>
      <c r="B3117" s="5" t="s">
        <v>6254</v>
      </c>
      <c r="C3117" s="6" t="s">
        <v>1388</v>
      </c>
      <c r="D3117" s="7">
        <v>25.89</v>
      </c>
    </row>
    <row r="3118" spans="1:4" ht="25.5">
      <c r="A3118" s="8" t="s">
        <v>6255</v>
      </c>
      <c r="B3118" s="9" t="s">
        <v>6256</v>
      </c>
      <c r="C3118" s="10" t="s">
        <v>1388</v>
      </c>
      <c r="D3118" s="11">
        <v>23.3</v>
      </c>
    </row>
    <row r="3119" spans="1:4">
      <c r="A3119" s="4" t="s">
        <v>6257</v>
      </c>
      <c r="B3119" s="5" t="s">
        <v>6258</v>
      </c>
      <c r="C3119" s="6" t="s">
        <v>1388</v>
      </c>
      <c r="D3119" s="7">
        <v>40.450000000000003</v>
      </c>
    </row>
    <row r="3120" spans="1:4" ht="25.5">
      <c r="A3120" s="8" t="s">
        <v>6259</v>
      </c>
      <c r="B3120" s="9" t="s">
        <v>6260</v>
      </c>
      <c r="C3120" s="10" t="s">
        <v>1388</v>
      </c>
      <c r="D3120" s="11">
        <v>53.94</v>
      </c>
    </row>
    <row r="3121" spans="1:4">
      <c r="A3121" s="4" t="s">
        <v>6261</v>
      </c>
      <c r="B3121" s="5" t="s">
        <v>6262</v>
      </c>
      <c r="C3121" s="6" t="s">
        <v>1388</v>
      </c>
      <c r="D3121" s="7">
        <v>8.81</v>
      </c>
    </row>
    <row r="3122" spans="1:4" ht="25.5">
      <c r="A3122" s="8" t="s">
        <v>6263</v>
      </c>
      <c r="B3122" s="9" t="s">
        <v>6264</v>
      </c>
      <c r="C3122" s="10" t="s">
        <v>1388</v>
      </c>
      <c r="D3122" s="11">
        <v>7.41</v>
      </c>
    </row>
    <row r="3123" spans="1:4" ht="25.5">
      <c r="A3123" s="4" t="s">
        <v>6265</v>
      </c>
      <c r="B3123" s="5" t="s">
        <v>6266</v>
      </c>
      <c r="C3123" s="6" t="s">
        <v>1388</v>
      </c>
      <c r="D3123" s="7">
        <v>11.12</v>
      </c>
    </row>
    <row r="3124" spans="1:4" ht="51">
      <c r="A3124" s="8" t="s">
        <v>6267</v>
      </c>
      <c r="B3124" s="9" t="s">
        <v>6268</v>
      </c>
      <c r="C3124" s="10" t="s">
        <v>1388</v>
      </c>
      <c r="D3124" s="11">
        <v>11.4</v>
      </c>
    </row>
    <row r="3125" spans="1:4" ht="51">
      <c r="A3125" s="4" t="s">
        <v>6269</v>
      </c>
      <c r="B3125" s="5" t="s">
        <v>6270</v>
      </c>
      <c r="C3125" s="6" t="s">
        <v>1388</v>
      </c>
      <c r="D3125" s="7">
        <v>10.029999999999999</v>
      </c>
    </row>
    <row r="3126" spans="1:4" ht="51">
      <c r="A3126" s="8" t="s">
        <v>6271</v>
      </c>
      <c r="B3126" s="9" t="s">
        <v>6272</v>
      </c>
      <c r="C3126" s="10" t="s">
        <v>1388</v>
      </c>
      <c r="D3126" s="11">
        <v>7.2</v>
      </c>
    </row>
    <row r="3127" spans="1:4" ht="51">
      <c r="A3127" s="4" t="s">
        <v>6273</v>
      </c>
      <c r="B3127" s="5" t="s">
        <v>6274</v>
      </c>
      <c r="C3127" s="6" t="s">
        <v>1388</v>
      </c>
      <c r="D3127" s="7">
        <v>7.75</v>
      </c>
    </row>
    <row r="3128" spans="1:4" ht="51">
      <c r="A3128" s="8" t="s">
        <v>6275</v>
      </c>
      <c r="B3128" s="9" t="s">
        <v>6276</v>
      </c>
      <c r="C3128" s="10" t="s">
        <v>1388</v>
      </c>
      <c r="D3128" s="11">
        <v>4.54</v>
      </c>
    </row>
    <row r="3129" spans="1:4" ht="51">
      <c r="A3129" s="4" t="s">
        <v>6277</v>
      </c>
      <c r="B3129" s="5" t="s">
        <v>6278</v>
      </c>
      <c r="C3129" s="6" t="s">
        <v>1388</v>
      </c>
      <c r="D3129" s="7">
        <v>5.26</v>
      </c>
    </row>
    <row r="3130" spans="1:4" ht="51">
      <c r="A3130" s="8" t="s">
        <v>6279</v>
      </c>
      <c r="B3130" s="9" t="s">
        <v>6280</v>
      </c>
      <c r="C3130" s="10" t="s">
        <v>1388</v>
      </c>
      <c r="D3130" s="11">
        <v>3.72</v>
      </c>
    </row>
    <row r="3131" spans="1:4" ht="51">
      <c r="A3131" s="4" t="s">
        <v>6281</v>
      </c>
      <c r="B3131" s="5" t="s">
        <v>6282</v>
      </c>
      <c r="C3131" s="6" t="s">
        <v>1388</v>
      </c>
      <c r="D3131" s="7">
        <v>4.9000000000000004</v>
      </c>
    </row>
    <row r="3132" spans="1:4" ht="51">
      <c r="A3132" s="8" t="s">
        <v>6283</v>
      </c>
      <c r="B3132" s="9" t="s">
        <v>6284</v>
      </c>
      <c r="C3132" s="10" t="s">
        <v>1388</v>
      </c>
      <c r="D3132" s="11">
        <v>4.3499999999999996</v>
      </c>
    </row>
    <row r="3133" spans="1:4" ht="51">
      <c r="A3133" s="4" t="s">
        <v>6285</v>
      </c>
      <c r="B3133" s="5" t="s">
        <v>6286</v>
      </c>
      <c r="C3133" s="6" t="s">
        <v>1388</v>
      </c>
      <c r="D3133" s="7">
        <v>3.04</v>
      </c>
    </row>
    <row r="3134" spans="1:4" ht="51">
      <c r="A3134" s="8" t="s">
        <v>6287</v>
      </c>
      <c r="B3134" s="9" t="s">
        <v>6288</v>
      </c>
      <c r="C3134" s="10" t="s">
        <v>1388</v>
      </c>
      <c r="D3134" s="11">
        <v>3.25</v>
      </c>
    </row>
    <row r="3135" spans="1:4" ht="51">
      <c r="A3135" s="4" t="s">
        <v>6289</v>
      </c>
      <c r="B3135" s="5" t="s">
        <v>6290</v>
      </c>
      <c r="C3135" s="6" t="s">
        <v>1388</v>
      </c>
      <c r="D3135" s="7">
        <v>1.97</v>
      </c>
    </row>
    <row r="3136" spans="1:4" ht="51">
      <c r="A3136" s="8" t="s">
        <v>6291</v>
      </c>
      <c r="B3136" s="9" t="s">
        <v>6292</v>
      </c>
      <c r="C3136" s="10" t="s">
        <v>1388</v>
      </c>
      <c r="D3136" s="11">
        <v>2.2200000000000002</v>
      </c>
    </row>
    <row r="3137" spans="1:4" ht="51">
      <c r="A3137" s="4" t="s">
        <v>6293</v>
      </c>
      <c r="B3137" s="5" t="s">
        <v>6294</v>
      </c>
      <c r="C3137" s="6" t="s">
        <v>1388</v>
      </c>
      <c r="D3137" s="7">
        <v>1.52</v>
      </c>
    </row>
    <row r="3138" spans="1:4" ht="51">
      <c r="A3138" s="8" t="s">
        <v>6295</v>
      </c>
      <c r="B3138" s="9" t="s">
        <v>6296</v>
      </c>
      <c r="C3138" s="10" t="s">
        <v>1388</v>
      </c>
      <c r="D3138" s="11">
        <v>13.85</v>
      </c>
    </row>
    <row r="3139" spans="1:4" ht="51">
      <c r="A3139" s="4" t="s">
        <v>6297</v>
      </c>
      <c r="B3139" s="5" t="s">
        <v>6298</v>
      </c>
      <c r="C3139" s="6" t="s">
        <v>1388</v>
      </c>
      <c r="D3139" s="7">
        <v>11.81</v>
      </c>
    </row>
    <row r="3140" spans="1:4" ht="51">
      <c r="A3140" s="8" t="s">
        <v>6299</v>
      </c>
      <c r="B3140" s="9" t="s">
        <v>6300</v>
      </c>
      <c r="C3140" s="10" t="s">
        <v>1388</v>
      </c>
      <c r="D3140" s="11">
        <v>11.66</v>
      </c>
    </row>
    <row r="3141" spans="1:4" ht="51">
      <c r="A3141" s="4" t="s">
        <v>6301</v>
      </c>
      <c r="B3141" s="5" t="s">
        <v>6302</v>
      </c>
      <c r="C3141" s="6" t="s">
        <v>1388</v>
      </c>
      <c r="D3141" s="7">
        <v>10.7</v>
      </c>
    </row>
    <row r="3142" spans="1:4" ht="51">
      <c r="A3142" s="8" t="s">
        <v>6303</v>
      </c>
      <c r="B3142" s="9" t="s">
        <v>6304</v>
      </c>
      <c r="C3142" s="10" t="s">
        <v>1388</v>
      </c>
      <c r="D3142" s="11">
        <v>10.56</v>
      </c>
    </row>
    <row r="3143" spans="1:4" ht="51">
      <c r="A3143" s="4" t="s">
        <v>6305</v>
      </c>
      <c r="B3143" s="5" t="s">
        <v>6306</v>
      </c>
      <c r="C3143" s="6" t="s">
        <v>1388</v>
      </c>
      <c r="D3143" s="7">
        <v>9.0399999999999991</v>
      </c>
    </row>
    <row r="3144" spans="1:4" ht="51">
      <c r="A3144" s="8" t="s">
        <v>6307</v>
      </c>
      <c r="B3144" s="9" t="s">
        <v>6308</v>
      </c>
      <c r="C3144" s="10" t="s">
        <v>1388</v>
      </c>
      <c r="D3144" s="11">
        <v>8.91</v>
      </c>
    </row>
    <row r="3145" spans="1:4" ht="51">
      <c r="A3145" s="4" t="s">
        <v>6309</v>
      </c>
      <c r="B3145" s="5" t="s">
        <v>6310</v>
      </c>
      <c r="C3145" s="6" t="s">
        <v>1388</v>
      </c>
      <c r="D3145" s="7">
        <v>8.11</v>
      </c>
    </row>
    <row r="3146" spans="1:4">
      <c r="A3146" s="8" t="s">
        <v>6311</v>
      </c>
      <c r="B3146" s="9" t="s">
        <v>6312</v>
      </c>
      <c r="C3146" s="10"/>
      <c r="D3146" s="11"/>
    </row>
    <row r="3147" spans="1:4" ht="51">
      <c r="A3147" s="4" t="s">
        <v>6313</v>
      </c>
      <c r="B3147" s="5" t="s">
        <v>6314</v>
      </c>
      <c r="C3147" s="6" t="s">
        <v>1388</v>
      </c>
      <c r="D3147" s="7">
        <v>47.67</v>
      </c>
    </row>
    <row r="3148" spans="1:4">
      <c r="A3148" s="8" t="s">
        <v>6315</v>
      </c>
      <c r="B3148" s="9" t="s">
        <v>6316</v>
      </c>
      <c r="C3148" s="10" t="s">
        <v>1388</v>
      </c>
      <c r="D3148" s="11">
        <v>37.76</v>
      </c>
    </row>
    <row r="3149" spans="1:4">
      <c r="A3149" s="4" t="s">
        <v>6317</v>
      </c>
      <c r="B3149" s="5" t="s">
        <v>6318</v>
      </c>
      <c r="C3149" s="6"/>
      <c r="D3149" s="7"/>
    </row>
    <row r="3150" spans="1:4" ht="25.5">
      <c r="A3150" s="8" t="s">
        <v>6319</v>
      </c>
      <c r="B3150" s="9" t="s">
        <v>6320</v>
      </c>
      <c r="C3150" s="10" t="s">
        <v>1388</v>
      </c>
      <c r="D3150" s="11">
        <v>109.36</v>
      </c>
    </row>
    <row r="3151" spans="1:4">
      <c r="A3151" s="4" t="s">
        <v>6321</v>
      </c>
      <c r="B3151" s="5" t="s">
        <v>6322</v>
      </c>
      <c r="C3151" s="6"/>
      <c r="D3151" s="7"/>
    </row>
    <row r="3152" spans="1:4" ht="25.5">
      <c r="A3152" s="8" t="s">
        <v>6323</v>
      </c>
      <c r="B3152" s="9" t="s">
        <v>6324</v>
      </c>
      <c r="C3152" s="10" t="s">
        <v>344</v>
      </c>
      <c r="D3152" s="11">
        <v>0.21</v>
      </c>
    </row>
    <row r="3153" spans="1:4">
      <c r="A3153" s="4" t="s">
        <v>6325</v>
      </c>
      <c r="B3153" s="5" t="s">
        <v>6326</v>
      </c>
      <c r="C3153" s="6" t="s">
        <v>1388</v>
      </c>
      <c r="D3153" s="7">
        <v>21.57</v>
      </c>
    </row>
    <row r="3154" spans="1:4">
      <c r="A3154" s="8" t="s">
        <v>6327</v>
      </c>
      <c r="B3154" s="9" t="s">
        <v>6328</v>
      </c>
      <c r="C3154" s="10" t="s">
        <v>1388</v>
      </c>
      <c r="D3154" s="11">
        <v>65.95</v>
      </c>
    </row>
    <row r="3155" spans="1:4">
      <c r="A3155" s="4" t="s">
        <v>6329</v>
      </c>
      <c r="B3155" s="5" t="s">
        <v>6330</v>
      </c>
      <c r="C3155" s="6" t="s">
        <v>344</v>
      </c>
      <c r="D3155" s="7">
        <v>16.18</v>
      </c>
    </row>
    <row r="3156" spans="1:4">
      <c r="A3156" s="8" t="s">
        <v>6331</v>
      </c>
      <c r="B3156" s="9" t="s">
        <v>6332</v>
      </c>
      <c r="C3156" s="10" t="s">
        <v>1388</v>
      </c>
      <c r="D3156" s="11">
        <v>62.36</v>
      </c>
    </row>
    <row r="3157" spans="1:4">
      <c r="A3157" s="4" t="s">
        <v>6333</v>
      </c>
      <c r="B3157" s="5" t="s">
        <v>6334</v>
      </c>
      <c r="C3157" s="6"/>
      <c r="D3157" s="7"/>
    </row>
    <row r="3158" spans="1:4" ht="25.5">
      <c r="A3158" s="8" t="s">
        <v>6335</v>
      </c>
      <c r="B3158" s="9" t="s">
        <v>6336</v>
      </c>
      <c r="C3158" s="10" t="s">
        <v>1388</v>
      </c>
      <c r="D3158" s="11">
        <v>139.87</v>
      </c>
    </row>
    <row r="3159" spans="1:4" ht="25.5">
      <c r="A3159" s="4" t="s">
        <v>6337</v>
      </c>
      <c r="B3159" s="5" t="s">
        <v>6338</v>
      </c>
      <c r="C3159" s="6" t="s">
        <v>1388</v>
      </c>
      <c r="D3159" s="7">
        <v>161.44</v>
      </c>
    </row>
    <row r="3160" spans="1:4">
      <c r="A3160" s="8" t="s">
        <v>6339</v>
      </c>
      <c r="B3160" s="9" t="s">
        <v>6340</v>
      </c>
      <c r="C3160" s="10"/>
      <c r="D3160" s="11"/>
    </row>
    <row r="3161" spans="1:4">
      <c r="A3161" s="4" t="s">
        <v>6341</v>
      </c>
      <c r="B3161" s="5" t="s">
        <v>6342</v>
      </c>
      <c r="C3161" s="6" t="s">
        <v>1388</v>
      </c>
      <c r="D3161" s="7">
        <v>43.15</v>
      </c>
    </row>
    <row r="3162" spans="1:4" ht="25.5">
      <c r="A3162" s="8" t="s">
        <v>6343</v>
      </c>
      <c r="B3162" s="9" t="s">
        <v>6344</v>
      </c>
      <c r="C3162" s="10" t="s">
        <v>1388</v>
      </c>
      <c r="D3162" s="11">
        <v>13.91</v>
      </c>
    </row>
    <row r="3163" spans="1:4" ht="25.5">
      <c r="A3163" s="4" t="s">
        <v>6345</v>
      </c>
      <c r="B3163" s="5" t="s">
        <v>6346</v>
      </c>
      <c r="C3163" s="6" t="s">
        <v>1388</v>
      </c>
      <c r="D3163" s="7">
        <v>74.290000000000006</v>
      </c>
    </row>
    <row r="3164" spans="1:4">
      <c r="A3164" s="8" t="s">
        <v>6347</v>
      </c>
      <c r="B3164" s="9" t="s">
        <v>6348</v>
      </c>
      <c r="C3164" s="10"/>
      <c r="D3164" s="11"/>
    </row>
    <row r="3165" spans="1:4" ht="25.5">
      <c r="A3165" s="4" t="s">
        <v>6349</v>
      </c>
      <c r="B3165" s="5" t="s">
        <v>6350</v>
      </c>
      <c r="C3165" s="6" t="s">
        <v>1388</v>
      </c>
      <c r="D3165" s="7">
        <v>32.36</v>
      </c>
    </row>
    <row r="3166" spans="1:4" ht="25.5">
      <c r="A3166" s="8" t="s">
        <v>6351</v>
      </c>
      <c r="B3166" s="9" t="s">
        <v>6352</v>
      </c>
      <c r="C3166" s="10" t="s">
        <v>1388</v>
      </c>
      <c r="D3166" s="11">
        <v>27.18</v>
      </c>
    </row>
    <row r="3167" spans="1:4">
      <c r="A3167" s="4" t="s">
        <v>6353</v>
      </c>
      <c r="B3167" s="5" t="s">
        <v>6354</v>
      </c>
      <c r="C3167" s="6" t="s">
        <v>1388</v>
      </c>
      <c r="D3167" s="7">
        <v>1.75</v>
      </c>
    </row>
    <row r="3168" spans="1:4" ht="25.5">
      <c r="A3168" s="8" t="s">
        <v>6355</v>
      </c>
      <c r="B3168" s="9" t="s">
        <v>6356</v>
      </c>
      <c r="C3168" s="10" t="s">
        <v>1388</v>
      </c>
      <c r="D3168" s="11">
        <v>22.65</v>
      </c>
    </row>
    <row r="3169" spans="1:4" ht="38.25">
      <c r="A3169" s="4" t="s">
        <v>6357</v>
      </c>
      <c r="B3169" s="5" t="s">
        <v>6358</v>
      </c>
      <c r="C3169" s="6" t="s">
        <v>1388</v>
      </c>
      <c r="D3169" s="7">
        <v>7.95</v>
      </c>
    </row>
    <row r="3170" spans="1:4">
      <c r="A3170" s="8" t="s">
        <v>6359</v>
      </c>
      <c r="B3170" s="9" t="s">
        <v>6360</v>
      </c>
      <c r="C3170" s="10" t="s">
        <v>1388</v>
      </c>
      <c r="D3170" s="11">
        <v>32.36</v>
      </c>
    </row>
    <row r="3171" spans="1:4">
      <c r="A3171" s="4" t="s">
        <v>6361</v>
      </c>
      <c r="B3171" s="5" t="s">
        <v>6362</v>
      </c>
      <c r="C3171" s="6"/>
      <c r="D3171" s="7"/>
    </row>
    <row r="3172" spans="1:4" ht="25.5">
      <c r="A3172" s="8" t="s">
        <v>6363</v>
      </c>
      <c r="B3172" s="9" t="s">
        <v>6364</v>
      </c>
      <c r="C3172" s="10" t="s">
        <v>1388</v>
      </c>
      <c r="D3172" s="11">
        <v>21.24</v>
      </c>
    </row>
    <row r="3173" spans="1:4">
      <c r="A3173" s="4" t="s">
        <v>6365</v>
      </c>
      <c r="B3173" s="5" t="s">
        <v>6366</v>
      </c>
      <c r="C3173" s="6"/>
      <c r="D3173" s="7"/>
    </row>
    <row r="3174" spans="1:4" ht="25.5">
      <c r="A3174" s="8" t="s">
        <v>6367</v>
      </c>
      <c r="B3174" s="9" t="s">
        <v>6368</v>
      </c>
      <c r="C3174" s="10" t="s">
        <v>1388</v>
      </c>
      <c r="D3174" s="11">
        <v>10.57</v>
      </c>
    </row>
    <row r="3175" spans="1:4" ht="38.25">
      <c r="A3175" s="4" t="s">
        <v>6369</v>
      </c>
      <c r="B3175" s="5" t="s">
        <v>6370</v>
      </c>
      <c r="C3175" s="6" t="s">
        <v>1388</v>
      </c>
      <c r="D3175" s="7">
        <v>14.84</v>
      </c>
    </row>
    <row r="3176" spans="1:4">
      <c r="A3176" s="8" t="s">
        <v>6371</v>
      </c>
      <c r="B3176" s="9" t="s">
        <v>6372</v>
      </c>
      <c r="C3176" s="10" t="s">
        <v>1388</v>
      </c>
      <c r="D3176" s="11">
        <v>5.66</v>
      </c>
    </row>
    <row r="3177" spans="1:4">
      <c r="A3177" s="4" t="s">
        <v>6373</v>
      </c>
      <c r="B3177" s="5" t="s">
        <v>6374</v>
      </c>
      <c r="C3177" s="6" t="s">
        <v>1388</v>
      </c>
      <c r="D3177" s="7">
        <v>4.8499999999999996</v>
      </c>
    </row>
    <row r="3178" spans="1:4">
      <c r="A3178" s="8" t="s">
        <v>6375</v>
      </c>
      <c r="B3178" s="9" t="s">
        <v>6376</v>
      </c>
      <c r="C3178" s="10" t="s">
        <v>1388</v>
      </c>
      <c r="D3178" s="11">
        <v>1.54</v>
      </c>
    </row>
    <row r="3179" spans="1:4">
      <c r="A3179" s="4" t="s">
        <v>6377</v>
      </c>
      <c r="B3179" s="5" t="s">
        <v>6348</v>
      </c>
      <c r="C3179" s="6"/>
      <c r="D3179" s="7"/>
    </row>
    <row r="3180" spans="1:4">
      <c r="A3180" s="8" t="s">
        <v>6378</v>
      </c>
      <c r="B3180" s="9" t="s">
        <v>6379</v>
      </c>
      <c r="C3180" s="10" t="s">
        <v>1388</v>
      </c>
      <c r="D3180" s="11">
        <v>140</v>
      </c>
    </row>
    <row r="3181" spans="1:4" ht="25.5">
      <c r="A3181" s="4" t="s">
        <v>6380</v>
      </c>
      <c r="B3181" s="5" t="s">
        <v>6381</v>
      </c>
      <c r="C3181" s="6" t="s">
        <v>1388</v>
      </c>
      <c r="D3181" s="7">
        <v>146.69</v>
      </c>
    </row>
    <row r="3182" spans="1:4">
      <c r="A3182" s="8" t="s">
        <v>6382</v>
      </c>
      <c r="B3182" s="9" t="s">
        <v>6383</v>
      </c>
      <c r="C3182" s="10" t="s">
        <v>1388</v>
      </c>
      <c r="D3182" s="11">
        <v>128.21</v>
      </c>
    </row>
    <row r="3183" spans="1:4">
      <c r="A3183" s="4" t="s">
        <v>6384</v>
      </c>
      <c r="B3183" s="5" t="s">
        <v>6385</v>
      </c>
      <c r="C3183" s="6" t="s">
        <v>1388</v>
      </c>
      <c r="D3183" s="7">
        <v>0.82</v>
      </c>
    </row>
    <row r="3184" spans="1:4" ht="25.5">
      <c r="A3184" s="8" t="s">
        <v>6386</v>
      </c>
      <c r="B3184" s="9" t="s">
        <v>6387</v>
      </c>
      <c r="C3184" s="10" t="s">
        <v>1388</v>
      </c>
      <c r="D3184" s="11">
        <v>37.76</v>
      </c>
    </row>
    <row r="3185" spans="1:4">
      <c r="A3185" s="4" t="s">
        <v>6388</v>
      </c>
      <c r="B3185" s="5" t="s">
        <v>6389</v>
      </c>
      <c r="C3185" s="6"/>
      <c r="D3185" s="7"/>
    </row>
    <row r="3186" spans="1:4" ht="38.25">
      <c r="A3186" s="8" t="s">
        <v>6390</v>
      </c>
      <c r="B3186" s="9" t="s">
        <v>6391</v>
      </c>
      <c r="C3186" s="10" t="s">
        <v>1388</v>
      </c>
      <c r="D3186" s="11">
        <v>4.6900000000000004</v>
      </c>
    </row>
    <row r="3187" spans="1:4" ht="38.25">
      <c r="A3187" s="4" t="s">
        <v>6392</v>
      </c>
      <c r="B3187" s="5" t="s">
        <v>6393</v>
      </c>
      <c r="C3187" s="6" t="s">
        <v>1388</v>
      </c>
      <c r="D3187" s="7">
        <v>4.79</v>
      </c>
    </row>
    <row r="3188" spans="1:4" ht="38.25">
      <c r="A3188" s="8" t="s">
        <v>6394</v>
      </c>
      <c r="B3188" s="9" t="s">
        <v>6395</v>
      </c>
      <c r="C3188" s="10" t="s">
        <v>1388</v>
      </c>
      <c r="D3188" s="11">
        <v>4.88</v>
      </c>
    </row>
    <row r="3189" spans="1:4" ht="38.25">
      <c r="A3189" s="4" t="s">
        <v>6396</v>
      </c>
      <c r="B3189" s="5" t="s">
        <v>6397</v>
      </c>
      <c r="C3189" s="6" t="s">
        <v>1388</v>
      </c>
      <c r="D3189" s="7">
        <v>4.95</v>
      </c>
    </row>
    <row r="3190" spans="1:4" ht="38.25">
      <c r="A3190" s="8" t="s">
        <v>6398</v>
      </c>
      <c r="B3190" s="9" t="s">
        <v>6399</v>
      </c>
      <c r="C3190" s="10" t="s">
        <v>1388</v>
      </c>
      <c r="D3190" s="11">
        <v>5.0999999999999996</v>
      </c>
    </row>
    <row r="3191" spans="1:4" ht="38.25">
      <c r="A3191" s="4" t="s">
        <v>6400</v>
      </c>
      <c r="B3191" s="5" t="s">
        <v>6401</v>
      </c>
      <c r="C3191" s="6" t="s">
        <v>1388</v>
      </c>
      <c r="D3191" s="7">
        <v>4.38</v>
      </c>
    </row>
    <row r="3192" spans="1:4" ht="38.25">
      <c r="A3192" s="8" t="s">
        <v>6402</v>
      </c>
      <c r="B3192" s="9" t="s">
        <v>6403</v>
      </c>
      <c r="C3192" s="10" t="s">
        <v>1388</v>
      </c>
      <c r="D3192" s="11">
        <v>4.46</v>
      </c>
    </row>
    <row r="3193" spans="1:4" ht="38.25">
      <c r="A3193" s="4" t="s">
        <v>6404</v>
      </c>
      <c r="B3193" s="5" t="s">
        <v>6405</v>
      </c>
      <c r="C3193" s="6" t="s">
        <v>1388</v>
      </c>
      <c r="D3193" s="7">
        <v>4.54</v>
      </c>
    </row>
    <row r="3194" spans="1:4" ht="38.25">
      <c r="A3194" s="8" t="s">
        <v>6406</v>
      </c>
      <c r="B3194" s="9" t="s">
        <v>6407</v>
      </c>
      <c r="C3194" s="10" t="s">
        <v>1388</v>
      </c>
      <c r="D3194" s="11">
        <v>4.63</v>
      </c>
    </row>
    <row r="3195" spans="1:4" ht="38.25">
      <c r="A3195" s="4" t="s">
        <v>6408</v>
      </c>
      <c r="B3195" s="5" t="s">
        <v>6409</v>
      </c>
      <c r="C3195" s="6" t="s">
        <v>1388</v>
      </c>
      <c r="D3195" s="7">
        <v>4.7300000000000004</v>
      </c>
    </row>
    <row r="3196" spans="1:4" ht="38.25">
      <c r="A3196" s="8" t="s">
        <v>6410</v>
      </c>
      <c r="B3196" s="9" t="s">
        <v>6411</v>
      </c>
      <c r="C3196" s="10" t="s">
        <v>1388</v>
      </c>
      <c r="D3196" s="11">
        <v>4.13</v>
      </c>
    </row>
    <row r="3197" spans="1:4" ht="38.25">
      <c r="A3197" s="4" t="s">
        <v>6412</v>
      </c>
      <c r="B3197" s="5" t="s">
        <v>6413</v>
      </c>
      <c r="C3197" s="6" t="s">
        <v>1388</v>
      </c>
      <c r="D3197" s="7">
        <v>4.21</v>
      </c>
    </row>
    <row r="3198" spans="1:4" ht="38.25">
      <c r="A3198" s="8" t="s">
        <v>6414</v>
      </c>
      <c r="B3198" s="9" t="s">
        <v>6415</v>
      </c>
      <c r="C3198" s="10" t="s">
        <v>1388</v>
      </c>
      <c r="D3198" s="11">
        <v>4.28</v>
      </c>
    </row>
    <row r="3199" spans="1:4" ht="38.25">
      <c r="A3199" s="4" t="s">
        <v>6416</v>
      </c>
      <c r="B3199" s="5" t="s">
        <v>6417</v>
      </c>
      <c r="C3199" s="6" t="s">
        <v>1388</v>
      </c>
      <c r="D3199" s="7">
        <v>4.3600000000000003</v>
      </c>
    </row>
    <row r="3200" spans="1:4" ht="38.25">
      <c r="A3200" s="8" t="s">
        <v>6418</v>
      </c>
      <c r="B3200" s="9" t="s">
        <v>6419</v>
      </c>
      <c r="C3200" s="10" t="s">
        <v>1388</v>
      </c>
      <c r="D3200" s="11">
        <v>4.4400000000000004</v>
      </c>
    </row>
    <row r="3201" spans="1:4" ht="25.5">
      <c r="A3201" s="4" t="s">
        <v>6420</v>
      </c>
      <c r="B3201" s="5" t="s">
        <v>6421</v>
      </c>
      <c r="C3201" s="6" t="s">
        <v>6422</v>
      </c>
      <c r="D3201" s="7">
        <v>0.73</v>
      </c>
    </row>
    <row r="3202" spans="1:4" ht="25.5">
      <c r="A3202" s="8" t="s">
        <v>6423</v>
      </c>
      <c r="B3202" s="9" t="s">
        <v>6424</v>
      </c>
      <c r="C3202" s="10" t="s">
        <v>6422</v>
      </c>
      <c r="D3202" s="11">
        <v>0.59</v>
      </c>
    </row>
    <row r="3203" spans="1:4" ht="25.5">
      <c r="A3203" s="4" t="s">
        <v>6425</v>
      </c>
      <c r="B3203" s="5" t="s">
        <v>6426</v>
      </c>
      <c r="C3203" s="6" t="s">
        <v>6422</v>
      </c>
      <c r="D3203" s="7">
        <v>0.49</v>
      </c>
    </row>
    <row r="3204" spans="1:4" ht="25.5">
      <c r="A3204" s="8" t="s">
        <v>6427</v>
      </c>
      <c r="B3204" s="9" t="s">
        <v>6428</v>
      </c>
      <c r="C3204" s="10" t="s">
        <v>6422</v>
      </c>
      <c r="D3204" s="11">
        <v>0.83</v>
      </c>
    </row>
    <row r="3205" spans="1:4" ht="25.5">
      <c r="A3205" s="4" t="s">
        <v>6429</v>
      </c>
      <c r="B3205" s="5" t="s">
        <v>6430</v>
      </c>
      <c r="C3205" s="6" t="s">
        <v>6422</v>
      </c>
      <c r="D3205" s="7">
        <v>0.67</v>
      </c>
    </row>
    <row r="3206" spans="1:4" ht="25.5">
      <c r="A3206" s="8" t="s">
        <v>6431</v>
      </c>
      <c r="B3206" s="9" t="s">
        <v>6432</v>
      </c>
      <c r="C3206" s="10" t="s">
        <v>6422</v>
      </c>
      <c r="D3206" s="11">
        <v>0.56000000000000005</v>
      </c>
    </row>
    <row r="3207" spans="1:4" ht="25.5">
      <c r="A3207" s="4" t="s">
        <v>6433</v>
      </c>
      <c r="B3207" s="5" t="s">
        <v>6434</v>
      </c>
      <c r="C3207" s="6" t="s">
        <v>6435</v>
      </c>
      <c r="D3207" s="7">
        <v>0.57999999999999996</v>
      </c>
    </row>
    <row r="3208" spans="1:4" ht="25.5">
      <c r="A3208" s="8" t="s">
        <v>6436</v>
      </c>
      <c r="B3208" s="9" t="s">
        <v>6437</v>
      </c>
      <c r="C3208" s="10" t="s">
        <v>6435</v>
      </c>
      <c r="D3208" s="11">
        <v>3.49</v>
      </c>
    </row>
    <row r="3209" spans="1:4" ht="25.5">
      <c r="A3209" s="4" t="s">
        <v>6438</v>
      </c>
      <c r="B3209" s="5" t="s">
        <v>6439</v>
      </c>
      <c r="C3209" s="6" t="s">
        <v>6435</v>
      </c>
      <c r="D3209" s="7">
        <v>2.88</v>
      </c>
    </row>
    <row r="3210" spans="1:4" ht="25.5">
      <c r="A3210" s="8" t="s">
        <v>6440</v>
      </c>
      <c r="B3210" s="9" t="s">
        <v>6441</v>
      </c>
      <c r="C3210" s="10" t="s">
        <v>6435</v>
      </c>
      <c r="D3210" s="11">
        <v>6.22</v>
      </c>
    </row>
    <row r="3211" spans="1:4" ht="25.5">
      <c r="A3211" s="4" t="s">
        <v>6442</v>
      </c>
      <c r="B3211" s="5" t="s">
        <v>6443</v>
      </c>
      <c r="C3211" s="6" t="s">
        <v>6435</v>
      </c>
      <c r="D3211" s="7">
        <v>1.55</v>
      </c>
    </row>
    <row r="3212" spans="1:4" ht="25.5">
      <c r="A3212" s="8" t="s">
        <v>6444</v>
      </c>
      <c r="B3212" s="9" t="s">
        <v>6445</v>
      </c>
      <c r="C3212" s="10" t="s">
        <v>6435</v>
      </c>
      <c r="D3212" s="11">
        <v>1.99</v>
      </c>
    </row>
    <row r="3213" spans="1:4" ht="25.5">
      <c r="A3213" s="4" t="s">
        <v>6446</v>
      </c>
      <c r="B3213" s="5" t="s">
        <v>6447</v>
      </c>
      <c r="C3213" s="6" t="s">
        <v>6435</v>
      </c>
      <c r="D3213" s="7">
        <v>9.2100000000000009</v>
      </c>
    </row>
    <row r="3214" spans="1:4" ht="25.5">
      <c r="A3214" s="8" t="s">
        <v>6448</v>
      </c>
      <c r="B3214" s="9" t="s">
        <v>6449</v>
      </c>
      <c r="C3214" s="10" t="s">
        <v>1388</v>
      </c>
      <c r="D3214" s="11">
        <v>2.83</v>
      </c>
    </row>
    <row r="3215" spans="1:4" ht="25.5">
      <c r="A3215" s="4" t="s">
        <v>6450</v>
      </c>
      <c r="B3215" s="5" t="s">
        <v>6451</v>
      </c>
      <c r="C3215" s="6" t="s">
        <v>1388</v>
      </c>
      <c r="D3215" s="7">
        <v>2.91</v>
      </c>
    </row>
    <row r="3216" spans="1:4" ht="25.5">
      <c r="A3216" s="8" t="s">
        <v>6452</v>
      </c>
      <c r="B3216" s="9" t="s">
        <v>6453</v>
      </c>
      <c r="C3216" s="10" t="s">
        <v>1388</v>
      </c>
      <c r="D3216" s="11">
        <v>2.98</v>
      </c>
    </row>
    <row r="3217" spans="1:4" ht="25.5">
      <c r="A3217" s="4" t="s">
        <v>6454</v>
      </c>
      <c r="B3217" s="5" t="s">
        <v>6455</v>
      </c>
      <c r="C3217" s="6" t="s">
        <v>1388</v>
      </c>
      <c r="D3217" s="7">
        <v>3.07</v>
      </c>
    </row>
    <row r="3218" spans="1:4" ht="25.5">
      <c r="A3218" s="8" t="s">
        <v>6456</v>
      </c>
      <c r="B3218" s="9" t="s">
        <v>6457</v>
      </c>
      <c r="C3218" s="10" t="s">
        <v>1388</v>
      </c>
      <c r="D3218" s="11">
        <v>3.16</v>
      </c>
    </row>
    <row r="3219" spans="1:4" ht="25.5">
      <c r="A3219" s="4" t="s">
        <v>6458</v>
      </c>
      <c r="B3219" s="5" t="s">
        <v>6459</v>
      </c>
      <c r="C3219" s="6" t="s">
        <v>6460</v>
      </c>
      <c r="D3219" s="7">
        <v>1.38</v>
      </c>
    </row>
    <row r="3220" spans="1:4" ht="25.5">
      <c r="A3220" s="8" t="s">
        <v>6461</v>
      </c>
      <c r="B3220" s="9" t="s">
        <v>6462</v>
      </c>
      <c r="C3220" s="10" t="s">
        <v>1388</v>
      </c>
      <c r="D3220" s="11">
        <v>2.52</v>
      </c>
    </row>
    <row r="3221" spans="1:4" ht="25.5">
      <c r="A3221" s="4" t="s">
        <v>6463</v>
      </c>
      <c r="B3221" s="5" t="s">
        <v>6464</v>
      </c>
      <c r="C3221" s="6" t="s">
        <v>1388</v>
      </c>
      <c r="D3221" s="7">
        <v>2.58</v>
      </c>
    </row>
    <row r="3222" spans="1:4" ht="25.5">
      <c r="A3222" s="8" t="s">
        <v>6465</v>
      </c>
      <c r="B3222" s="9" t="s">
        <v>6466</v>
      </c>
      <c r="C3222" s="10" t="s">
        <v>1388</v>
      </c>
      <c r="D3222" s="11">
        <v>2.66</v>
      </c>
    </row>
    <row r="3223" spans="1:4" ht="25.5">
      <c r="A3223" s="4" t="s">
        <v>6467</v>
      </c>
      <c r="B3223" s="5" t="s">
        <v>6468</v>
      </c>
      <c r="C3223" s="6" t="s">
        <v>1388</v>
      </c>
      <c r="D3223" s="7">
        <v>2.73</v>
      </c>
    </row>
    <row r="3224" spans="1:4" ht="25.5">
      <c r="A3224" s="8" t="s">
        <v>6469</v>
      </c>
      <c r="B3224" s="9" t="s">
        <v>6470</v>
      </c>
      <c r="C3224" s="10" t="s">
        <v>1388</v>
      </c>
      <c r="D3224" s="11">
        <v>2.81</v>
      </c>
    </row>
    <row r="3225" spans="1:4" ht="25.5">
      <c r="A3225" s="4" t="s">
        <v>6471</v>
      </c>
      <c r="B3225" s="5" t="s">
        <v>6472</v>
      </c>
      <c r="C3225" s="6" t="s">
        <v>6460</v>
      </c>
      <c r="D3225" s="7">
        <v>1.23</v>
      </c>
    </row>
    <row r="3226" spans="1:4" ht="25.5">
      <c r="A3226" s="8" t="s">
        <v>6473</v>
      </c>
      <c r="B3226" s="9" t="s">
        <v>6474</v>
      </c>
      <c r="C3226" s="10" t="s">
        <v>1388</v>
      </c>
      <c r="D3226" s="11">
        <v>2.2599999999999998</v>
      </c>
    </row>
    <row r="3227" spans="1:4" ht="25.5">
      <c r="A3227" s="4" t="s">
        <v>6475</v>
      </c>
      <c r="B3227" s="5" t="s">
        <v>6476</v>
      </c>
      <c r="C3227" s="6" t="s">
        <v>1388</v>
      </c>
      <c r="D3227" s="7">
        <v>2.3199999999999998</v>
      </c>
    </row>
    <row r="3228" spans="1:4" ht="25.5">
      <c r="A3228" s="8" t="s">
        <v>6477</v>
      </c>
      <c r="B3228" s="9" t="s">
        <v>6478</v>
      </c>
      <c r="C3228" s="10" t="s">
        <v>1388</v>
      </c>
      <c r="D3228" s="11">
        <v>2.39</v>
      </c>
    </row>
    <row r="3229" spans="1:4" ht="25.5">
      <c r="A3229" s="4" t="s">
        <v>6479</v>
      </c>
      <c r="B3229" s="5" t="s">
        <v>6480</v>
      </c>
      <c r="C3229" s="6" t="s">
        <v>1388</v>
      </c>
      <c r="D3229" s="7">
        <v>2.46</v>
      </c>
    </row>
    <row r="3230" spans="1:4" ht="25.5">
      <c r="A3230" s="8" t="s">
        <v>6481</v>
      </c>
      <c r="B3230" s="9" t="s">
        <v>6482</v>
      </c>
      <c r="C3230" s="10" t="s">
        <v>1388</v>
      </c>
      <c r="D3230" s="11">
        <v>2.52</v>
      </c>
    </row>
    <row r="3231" spans="1:4" ht="25.5">
      <c r="A3231" s="4" t="s">
        <v>6483</v>
      </c>
      <c r="B3231" s="5" t="s">
        <v>6484</v>
      </c>
      <c r="C3231" s="6" t="s">
        <v>6460</v>
      </c>
      <c r="D3231" s="7">
        <v>1.1000000000000001</v>
      </c>
    </row>
    <row r="3232" spans="1:4" ht="25.5">
      <c r="A3232" s="8" t="s">
        <v>6485</v>
      </c>
      <c r="B3232" s="9" t="s">
        <v>6421</v>
      </c>
      <c r="C3232" s="10" t="s">
        <v>6460</v>
      </c>
      <c r="D3232" s="11">
        <v>1.0900000000000001</v>
      </c>
    </row>
    <row r="3233" spans="1:4" ht="25.5">
      <c r="A3233" s="4" t="s">
        <v>6486</v>
      </c>
      <c r="B3233" s="5" t="s">
        <v>6424</v>
      </c>
      <c r="C3233" s="6" t="s">
        <v>6460</v>
      </c>
      <c r="D3233" s="7">
        <v>0.87</v>
      </c>
    </row>
    <row r="3234" spans="1:4" ht="25.5">
      <c r="A3234" s="8" t="s">
        <v>6487</v>
      </c>
      <c r="B3234" s="9" t="s">
        <v>6426</v>
      </c>
      <c r="C3234" s="10" t="s">
        <v>6460</v>
      </c>
      <c r="D3234" s="11">
        <v>0.73</v>
      </c>
    </row>
    <row r="3235" spans="1:4" ht="25.5">
      <c r="A3235" s="4" t="s">
        <v>6488</v>
      </c>
      <c r="B3235" s="5" t="s">
        <v>6428</v>
      </c>
      <c r="C3235" s="6" t="s">
        <v>6460</v>
      </c>
      <c r="D3235" s="7">
        <v>1.24</v>
      </c>
    </row>
    <row r="3236" spans="1:4" ht="25.5">
      <c r="A3236" s="8" t="s">
        <v>6489</v>
      </c>
      <c r="B3236" s="9" t="s">
        <v>6430</v>
      </c>
      <c r="C3236" s="10" t="s">
        <v>6460</v>
      </c>
      <c r="D3236" s="11">
        <v>0.99</v>
      </c>
    </row>
    <row r="3237" spans="1:4" ht="25.5">
      <c r="A3237" s="4" t="s">
        <v>6490</v>
      </c>
      <c r="B3237" s="5" t="s">
        <v>6432</v>
      </c>
      <c r="C3237" s="6" t="s">
        <v>6460</v>
      </c>
      <c r="D3237" s="7">
        <v>0.83</v>
      </c>
    </row>
    <row r="3238" spans="1:4" ht="25.5">
      <c r="A3238" s="8" t="s">
        <v>6491</v>
      </c>
      <c r="B3238" s="9" t="s">
        <v>6434</v>
      </c>
      <c r="C3238" s="10" t="s">
        <v>1388</v>
      </c>
      <c r="D3238" s="11">
        <v>0.87</v>
      </c>
    </row>
    <row r="3239" spans="1:4" ht="25.5">
      <c r="A3239" s="4" t="s">
        <v>6492</v>
      </c>
      <c r="B3239" s="5" t="s">
        <v>6493</v>
      </c>
      <c r="C3239" s="6" t="s">
        <v>1388</v>
      </c>
      <c r="D3239" s="7">
        <v>5.25</v>
      </c>
    </row>
    <row r="3240" spans="1:4" ht="25.5">
      <c r="A3240" s="8" t="s">
        <v>6494</v>
      </c>
      <c r="B3240" s="9" t="s">
        <v>6495</v>
      </c>
      <c r="C3240" s="10" t="s">
        <v>1388</v>
      </c>
      <c r="D3240" s="11">
        <v>4.33</v>
      </c>
    </row>
    <row r="3241" spans="1:4" ht="25.5">
      <c r="A3241" s="4" t="s">
        <v>6496</v>
      </c>
      <c r="B3241" s="5" t="s">
        <v>6497</v>
      </c>
      <c r="C3241" s="6" t="s">
        <v>1388</v>
      </c>
      <c r="D3241" s="7">
        <v>9.33</v>
      </c>
    </row>
    <row r="3242" spans="1:4" ht="25.5">
      <c r="A3242" s="8" t="s">
        <v>6498</v>
      </c>
      <c r="B3242" s="9" t="s">
        <v>6499</v>
      </c>
      <c r="C3242" s="10" t="s">
        <v>1388</v>
      </c>
      <c r="D3242" s="11">
        <v>2.3199999999999998</v>
      </c>
    </row>
    <row r="3243" spans="1:4" ht="25.5">
      <c r="A3243" s="4" t="s">
        <v>6500</v>
      </c>
      <c r="B3243" s="5" t="s">
        <v>6501</v>
      </c>
      <c r="C3243" s="6" t="s">
        <v>1388</v>
      </c>
      <c r="D3243" s="7">
        <v>2.98</v>
      </c>
    </row>
    <row r="3244" spans="1:4" ht="25.5">
      <c r="A3244" s="8" t="s">
        <v>6502</v>
      </c>
      <c r="B3244" s="9" t="s">
        <v>6503</v>
      </c>
      <c r="C3244" s="10" t="s">
        <v>1388</v>
      </c>
      <c r="D3244" s="11">
        <v>15.74</v>
      </c>
    </row>
    <row r="3245" spans="1:4">
      <c r="A3245" s="4" t="s">
        <v>6504</v>
      </c>
      <c r="B3245" s="5" t="s">
        <v>6505</v>
      </c>
      <c r="C3245" s="6" t="s">
        <v>1388</v>
      </c>
      <c r="D3245" s="7">
        <v>14.2</v>
      </c>
    </row>
    <row r="3246" spans="1:4">
      <c r="A3246" s="8" t="s">
        <v>6506</v>
      </c>
      <c r="B3246" s="9" t="s">
        <v>6507</v>
      </c>
      <c r="C3246" s="10" t="s">
        <v>1388</v>
      </c>
      <c r="D3246" s="11">
        <v>17.21</v>
      </c>
    </row>
    <row r="3247" spans="1:4" ht="25.5">
      <c r="A3247" s="4" t="s">
        <v>6508</v>
      </c>
      <c r="B3247" s="5" t="s">
        <v>6509</v>
      </c>
      <c r="C3247" s="6" t="s">
        <v>1388</v>
      </c>
      <c r="D3247" s="7">
        <v>0.87</v>
      </c>
    </row>
    <row r="3248" spans="1:4" ht="25.5">
      <c r="A3248" s="8" t="s">
        <v>6510</v>
      </c>
      <c r="B3248" s="9" t="s">
        <v>6511</v>
      </c>
      <c r="C3248" s="10" t="s">
        <v>1388</v>
      </c>
      <c r="D3248" s="11">
        <v>4.07</v>
      </c>
    </row>
    <row r="3249" spans="1:4" ht="25.5">
      <c r="A3249" s="4" t="s">
        <v>6512</v>
      </c>
      <c r="B3249" s="5" t="s">
        <v>6513</v>
      </c>
      <c r="C3249" s="6" t="s">
        <v>1388</v>
      </c>
      <c r="D3249" s="7">
        <v>4.4800000000000004</v>
      </c>
    </row>
    <row r="3250" spans="1:4">
      <c r="A3250" s="8" t="s">
        <v>6514</v>
      </c>
      <c r="B3250" s="9" t="s">
        <v>6515</v>
      </c>
      <c r="C3250" s="10"/>
      <c r="D3250" s="11"/>
    </row>
    <row r="3251" spans="1:4" ht="25.5">
      <c r="A3251" s="4" t="s">
        <v>6516</v>
      </c>
      <c r="B3251" s="5" t="s">
        <v>6517</v>
      </c>
      <c r="C3251" s="6" t="s">
        <v>1388</v>
      </c>
      <c r="D3251" s="7">
        <v>1.05</v>
      </c>
    </row>
    <row r="3252" spans="1:4">
      <c r="A3252" s="8" t="s">
        <v>6518</v>
      </c>
      <c r="B3252" s="9" t="s">
        <v>6519</v>
      </c>
      <c r="C3252" s="10"/>
      <c r="D3252" s="11"/>
    </row>
    <row r="3253" spans="1:4" ht="25.5">
      <c r="A3253" s="4" t="s">
        <v>6520</v>
      </c>
      <c r="B3253" s="5" t="s">
        <v>6521</v>
      </c>
      <c r="C3253" s="6" t="s">
        <v>1388</v>
      </c>
      <c r="D3253" s="7">
        <v>3.09</v>
      </c>
    </row>
    <row r="3254" spans="1:4">
      <c r="A3254" s="8" t="s">
        <v>6522</v>
      </c>
      <c r="B3254" s="9" t="s">
        <v>6523</v>
      </c>
      <c r="C3254" s="10"/>
      <c r="D3254" s="11"/>
    </row>
    <row r="3255" spans="1:4" ht="25.5">
      <c r="A3255" s="4" t="s">
        <v>6524</v>
      </c>
      <c r="B3255" s="5" t="s">
        <v>6525</v>
      </c>
      <c r="C3255" s="6" t="s">
        <v>1388</v>
      </c>
      <c r="D3255" s="7">
        <v>6.47</v>
      </c>
    </row>
    <row r="3256" spans="1:4" ht="25.5">
      <c r="A3256" s="8" t="s">
        <v>6526</v>
      </c>
      <c r="B3256" s="9" t="s">
        <v>6527</v>
      </c>
      <c r="C3256" s="10" t="s">
        <v>1388</v>
      </c>
      <c r="D3256" s="11">
        <v>22.24</v>
      </c>
    </row>
    <row r="3257" spans="1:4">
      <c r="A3257" s="4" t="s">
        <v>6528</v>
      </c>
      <c r="B3257" s="5" t="s">
        <v>6529</v>
      </c>
      <c r="C3257" s="6" t="s">
        <v>1388</v>
      </c>
      <c r="D3257" s="7">
        <v>21.59</v>
      </c>
    </row>
    <row r="3258" spans="1:4">
      <c r="A3258" s="8" t="s">
        <v>6530</v>
      </c>
      <c r="B3258" s="9" t="s">
        <v>6531</v>
      </c>
      <c r="C3258" s="10" t="s">
        <v>6460</v>
      </c>
      <c r="D3258" s="11">
        <v>0.7</v>
      </c>
    </row>
    <row r="3259" spans="1:4">
      <c r="A3259" s="4" t="s">
        <v>6532</v>
      </c>
      <c r="B3259" s="5" t="s">
        <v>6533</v>
      </c>
      <c r="C3259" s="6" t="s">
        <v>6460</v>
      </c>
      <c r="D3259" s="7">
        <v>0.9</v>
      </c>
    </row>
    <row r="3260" spans="1:4">
      <c r="A3260" s="8" t="s">
        <v>6534</v>
      </c>
      <c r="B3260" s="9" t="s">
        <v>6535</v>
      </c>
      <c r="C3260" s="10" t="s">
        <v>6460</v>
      </c>
      <c r="D3260" s="11">
        <v>1.46</v>
      </c>
    </row>
    <row r="3261" spans="1:4">
      <c r="A3261" s="4" t="s">
        <v>6536</v>
      </c>
      <c r="B3261" s="5" t="s">
        <v>6537</v>
      </c>
      <c r="C3261" s="6" t="s">
        <v>6460</v>
      </c>
      <c r="D3261" s="7">
        <v>2.5</v>
      </c>
    </row>
    <row r="3262" spans="1:4" ht="25.5">
      <c r="A3262" s="8" t="s">
        <v>6538</v>
      </c>
      <c r="B3262" s="9" t="s">
        <v>6539</v>
      </c>
      <c r="C3262" s="10" t="s">
        <v>6422</v>
      </c>
      <c r="D3262" s="11">
        <v>0.83</v>
      </c>
    </row>
    <row r="3263" spans="1:4">
      <c r="A3263" s="4" t="s">
        <v>6540</v>
      </c>
      <c r="B3263" s="5" t="s">
        <v>6541</v>
      </c>
      <c r="C3263" s="6"/>
      <c r="D3263" s="7"/>
    </row>
    <row r="3264" spans="1:4">
      <c r="A3264" s="8" t="s">
        <v>6542</v>
      </c>
      <c r="B3264" s="9" t="s">
        <v>6543</v>
      </c>
      <c r="C3264" s="10" t="s">
        <v>1388</v>
      </c>
      <c r="D3264" s="11">
        <v>127.54</v>
      </c>
    </row>
    <row r="3265" spans="1:4">
      <c r="A3265" s="4" t="s">
        <v>6544</v>
      </c>
      <c r="B3265" s="5" t="s">
        <v>6545</v>
      </c>
      <c r="C3265" s="6" t="s">
        <v>1388</v>
      </c>
      <c r="D3265" s="7">
        <v>107.91</v>
      </c>
    </row>
    <row r="3266" spans="1:4">
      <c r="A3266" s="8" t="s">
        <v>6546</v>
      </c>
      <c r="B3266" s="9" t="s">
        <v>6547</v>
      </c>
      <c r="C3266" s="10"/>
      <c r="D3266" s="11"/>
    </row>
    <row r="3267" spans="1:4">
      <c r="A3267" s="4" t="s">
        <v>6548</v>
      </c>
      <c r="B3267" s="5" t="s">
        <v>6549</v>
      </c>
      <c r="C3267" s="6" t="s">
        <v>344</v>
      </c>
      <c r="D3267" s="7">
        <v>3.56</v>
      </c>
    </row>
    <row r="3268" spans="1:4" ht="25.5">
      <c r="A3268" s="8" t="s">
        <v>6550</v>
      </c>
      <c r="B3268" s="9" t="s">
        <v>6551</v>
      </c>
      <c r="C3268" s="10" t="s">
        <v>1388</v>
      </c>
      <c r="D3268" s="11">
        <v>2.4900000000000002</v>
      </c>
    </row>
    <row r="3269" spans="1:4" ht="25.5">
      <c r="A3269" s="4" t="s">
        <v>6552</v>
      </c>
      <c r="B3269" s="5" t="s">
        <v>6553</v>
      </c>
      <c r="C3269" s="6" t="s">
        <v>1388</v>
      </c>
      <c r="D3269" s="7">
        <v>3.76</v>
      </c>
    </row>
    <row r="3270" spans="1:4">
      <c r="A3270" s="8" t="s">
        <v>6554</v>
      </c>
      <c r="B3270" s="9" t="s">
        <v>6555</v>
      </c>
      <c r="C3270" s="10"/>
      <c r="D3270" s="11"/>
    </row>
    <row r="3271" spans="1:4" ht="25.5">
      <c r="A3271" s="4" t="s">
        <v>6556</v>
      </c>
      <c r="B3271" s="5" t="s">
        <v>6557</v>
      </c>
      <c r="C3271" s="6" t="s">
        <v>1388</v>
      </c>
      <c r="D3271" s="7">
        <v>3.3</v>
      </c>
    </row>
    <row r="3272" spans="1:4" ht="25.5">
      <c r="A3272" s="8" t="s">
        <v>6558</v>
      </c>
      <c r="B3272" s="9" t="s">
        <v>6559</v>
      </c>
      <c r="C3272" s="10" t="s">
        <v>1388</v>
      </c>
      <c r="D3272" s="11">
        <v>2.75</v>
      </c>
    </row>
    <row r="3273" spans="1:4">
      <c r="A3273" s="4" t="s">
        <v>6560</v>
      </c>
      <c r="B3273" s="5" t="s">
        <v>6561</v>
      </c>
      <c r="C3273" s="6"/>
      <c r="D3273" s="7"/>
    </row>
    <row r="3274" spans="1:4" ht="25.5">
      <c r="A3274" s="8" t="s">
        <v>6562</v>
      </c>
      <c r="B3274" s="9" t="s">
        <v>6563</v>
      </c>
      <c r="C3274" s="10" t="s">
        <v>1388</v>
      </c>
      <c r="D3274" s="11">
        <v>2.19</v>
      </c>
    </row>
    <row r="3275" spans="1:4" ht="25.5">
      <c r="A3275" s="4" t="s">
        <v>6564</v>
      </c>
      <c r="B3275" s="5" t="s">
        <v>6565</v>
      </c>
      <c r="C3275" s="6" t="s">
        <v>1388</v>
      </c>
      <c r="D3275" s="7">
        <v>0.89</v>
      </c>
    </row>
    <row r="3276" spans="1:4">
      <c r="A3276" s="8" t="s">
        <v>6566</v>
      </c>
      <c r="B3276" s="9" t="s">
        <v>6567</v>
      </c>
      <c r="C3276" s="10" t="s">
        <v>385</v>
      </c>
      <c r="D3276" s="11">
        <v>104.15</v>
      </c>
    </row>
    <row r="3277" spans="1:4">
      <c r="A3277" s="4" t="s">
        <v>6568</v>
      </c>
      <c r="B3277" s="5" t="s">
        <v>6569</v>
      </c>
      <c r="C3277" s="6"/>
      <c r="D3277" s="7"/>
    </row>
    <row r="3278" spans="1:4">
      <c r="A3278" s="8" t="s">
        <v>6570</v>
      </c>
      <c r="B3278" s="9" t="s">
        <v>6571</v>
      </c>
      <c r="C3278" s="10"/>
      <c r="D3278" s="11"/>
    </row>
    <row r="3279" spans="1:4" ht="25.5">
      <c r="A3279" s="4" t="s">
        <v>6572</v>
      </c>
      <c r="B3279" s="5" t="s">
        <v>6573</v>
      </c>
      <c r="C3279" s="6" t="s">
        <v>1388</v>
      </c>
      <c r="D3279" s="7">
        <v>562</v>
      </c>
    </row>
    <row r="3280" spans="1:4">
      <c r="A3280" s="8" t="s">
        <v>6574</v>
      </c>
      <c r="B3280" s="9" t="s">
        <v>6575</v>
      </c>
      <c r="C3280" s="10" t="s">
        <v>344</v>
      </c>
      <c r="D3280" s="11">
        <v>92.88</v>
      </c>
    </row>
    <row r="3281" spans="1:4" ht="25.5">
      <c r="A3281" s="4" t="s">
        <v>6576</v>
      </c>
      <c r="B3281" s="5" t="s">
        <v>6577</v>
      </c>
      <c r="C3281" s="6" t="s">
        <v>344</v>
      </c>
      <c r="D3281" s="7">
        <v>105.88</v>
      </c>
    </row>
    <row r="3282" spans="1:4" ht="25.5">
      <c r="A3282" s="8" t="s">
        <v>6578</v>
      </c>
      <c r="B3282" s="9" t="s">
        <v>6579</v>
      </c>
      <c r="C3282" s="10" t="s">
        <v>344</v>
      </c>
      <c r="D3282" s="11">
        <v>53.95</v>
      </c>
    </row>
    <row r="3283" spans="1:4" ht="25.5">
      <c r="A3283" s="4" t="s">
        <v>6580</v>
      </c>
      <c r="B3283" s="5" t="s">
        <v>6581</v>
      </c>
      <c r="C3283" s="6" t="s">
        <v>344</v>
      </c>
      <c r="D3283" s="7">
        <v>184.23</v>
      </c>
    </row>
    <row r="3284" spans="1:4">
      <c r="A3284" s="8" t="s">
        <v>6582</v>
      </c>
      <c r="B3284" s="9" t="s">
        <v>6583</v>
      </c>
      <c r="C3284" s="10"/>
      <c r="D3284" s="11"/>
    </row>
    <row r="3285" spans="1:4" ht="38.25">
      <c r="A3285" s="4" t="s">
        <v>6584</v>
      </c>
      <c r="B3285" s="5" t="s">
        <v>6585</v>
      </c>
      <c r="C3285" s="6" t="s">
        <v>344</v>
      </c>
      <c r="D3285" s="7">
        <v>61.93</v>
      </c>
    </row>
    <row r="3286" spans="1:4">
      <c r="A3286" s="8" t="s">
        <v>6586</v>
      </c>
      <c r="B3286" s="9" t="s">
        <v>6587</v>
      </c>
      <c r="C3286" s="10"/>
      <c r="D3286" s="11"/>
    </row>
    <row r="3287" spans="1:4" ht="38.25">
      <c r="A3287" s="4" t="s">
        <v>6588</v>
      </c>
      <c r="B3287" s="5" t="s">
        <v>6589</v>
      </c>
      <c r="C3287" s="6" t="s">
        <v>31</v>
      </c>
      <c r="D3287" s="7">
        <v>12.75</v>
      </c>
    </row>
    <row r="3288" spans="1:4" ht="38.25">
      <c r="A3288" s="8" t="s">
        <v>6590</v>
      </c>
      <c r="B3288" s="9" t="s">
        <v>6591</v>
      </c>
      <c r="C3288" s="10" t="s">
        <v>31</v>
      </c>
      <c r="D3288" s="11">
        <v>7.36</v>
      </c>
    </row>
    <row r="3289" spans="1:4" ht="51">
      <c r="A3289" s="4" t="s">
        <v>6592</v>
      </c>
      <c r="B3289" s="5" t="s">
        <v>6593</v>
      </c>
      <c r="C3289" s="6" t="s">
        <v>344</v>
      </c>
      <c r="D3289" s="7">
        <v>35.08</v>
      </c>
    </row>
    <row r="3290" spans="1:4" ht="51">
      <c r="A3290" s="8" t="s">
        <v>6594</v>
      </c>
      <c r="B3290" s="9" t="s">
        <v>6595</v>
      </c>
      <c r="C3290" s="10" t="s">
        <v>344</v>
      </c>
      <c r="D3290" s="11">
        <v>35.71</v>
      </c>
    </row>
    <row r="3291" spans="1:4" ht="51">
      <c r="A3291" s="4" t="s">
        <v>6596</v>
      </c>
      <c r="B3291" s="5" t="s">
        <v>6597</v>
      </c>
      <c r="C3291" s="6" t="s">
        <v>344</v>
      </c>
      <c r="D3291" s="7">
        <v>48.08</v>
      </c>
    </row>
    <row r="3292" spans="1:4" ht="51">
      <c r="A3292" s="8" t="s">
        <v>6598</v>
      </c>
      <c r="B3292" s="9" t="s">
        <v>6599</v>
      </c>
      <c r="C3292" s="10" t="s">
        <v>344</v>
      </c>
      <c r="D3292" s="11">
        <v>48.79</v>
      </c>
    </row>
    <row r="3293" spans="1:4" ht="51">
      <c r="A3293" s="4" t="s">
        <v>6600</v>
      </c>
      <c r="B3293" s="5" t="s">
        <v>6601</v>
      </c>
      <c r="C3293" s="6" t="s">
        <v>344</v>
      </c>
      <c r="D3293" s="7">
        <v>56.76</v>
      </c>
    </row>
    <row r="3294" spans="1:4" ht="51">
      <c r="A3294" s="8" t="s">
        <v>6602</v>
      </c>
      <c r="B3294" s="9" t="s">
        <v>6603</v>
      </c>
      <c r="C3294" s="10" t="s">
        <v>344</v>
      </c>
      <c r="D3294" s="11">
        <v>57.59</v>
      </c>
    </row>
    <row r="3295" spans="1:4" ht="51">
      <c r="A3295" s="4" t="s">
        <v>6604</v>
      </c>
      <c r="B3295" s="5" t="s">
        <v>6605</v>
      </c>
      <c r="C3295" s="6" t="s">
        <v>344</v>
      </c>
      <c r="D3295" s="7">
        <v>32.26</v>
      </c>
    </row>
    <row r="3296" spans="1:4" ht="51">
      <c r="A3296" s="8" t="s">
        <v>6606</v>
      </c>
      <c r="B3296" s="9" t="s">
        <v>6607</v>
      </c>
      <c r="C3296" s="10" t="s">
        <v>344</v>
      </c>
      <c r="D3296" s="11">
        <v>32.880000000000003</v>
      </c>
    </row>
    <row r="3297" spans="1:4" ht="51">
      <c r="A3297" s="4" t="s">
        <v>6608</v>
      </c>
      <c r="B3297" s="5" t="s">
        <v>6609</v>
      </c>
      <c r="C3297" s="6" t="s">
        <v>344</v>
      </c>
      <c r="D3297" s="7">
        <v>44.76</v>
      </c>
    </row>
    <row r="3298" spans="1:4" ht="51">
      <c r="A3298" s="8" t="s">
        <v>6610</v>
      </c>
      <c r="B3298" s="9" t="s">
        <v>6611</v>
      </c>
      <c r="C3298" s="10" t="s">
        <v>344</v>
      </c>
      <c r="D3298" s="11">
        <v>45.47</v>
      </c>
    </row>
    <row r="3299" spans="1:4" ht="51">
      <c r="A3299" s="4" t="s">
        <v>6612</v>
      </c>
      <c r="B3299" s="5" t="s">
        <v>6613</v>
      </c>
      <c r="C3299" s="6" t="s">
        <v>344</v>
      </c>
      <c r="D3299" s="7">
        <v>53.45</v>
      </c>
    </row>
    <row r="3300" spans="1:4" ht="51">
      <c r="A3300" s="8" t="s">
        <v>6614</v>
      </c>
      <c r="B3300" s="9" t="s">
        <v>6615</v>
      </c>
      <c r="C3300" s="10" t="s">
        <v>344</v>
      </c>
      <c r="D3300" s="11">
        <v>54.28</v>
      </c>
    </row>
    <row r="3301" spans="1:4" ht="51">
      <c r="A3301" s="4" t="s">
        <v>6616</v>
      </c>
      <c r="B3301" s="5" t="s">
        <v>6617</v>
      </c>
      <c r="C3301" s="6" t="s">
        <v>344</v>
      </c>
      <c r="D3301" s="7">
        <v>39.36</v>
      </c>
    </row>
    <row r="3302" spans="1:4" ht="51">
      <c r="A3302" s="8" t="s">
        <v>6618</v>
      </c>
      <c r="B3302" s="9" t="s">
        <v>6619</v>
      </c>
      <c r="C3302" s="10" t="s">
        <v>344</v>
      </c>
      <c r="D3302" s="11">
        <v>39.979999999999997</v>
      </c>
    </row>
    <row r="3303" spans="1:4" ht="51">
      <c r="A3303" s="4" t="s">
        <v>6620</v>
      </c>
      <c r="B3303" s="5" t="s">
        <v>6621</v>
      </c>
      <c r="C3303" s="6" t="s">
        <v>344</v>
      </c>
      <c r="D3303" s="7">
        <v>52.47</v>
      </c>
    </row>
    <row r="3304" spans="1:4" ht="51">
      <c r="A3304" s="8" t="s">
        <v>6622</v>
      </c>
      <c r="B3304" s="9" t="s">
        <v>6623</v>
      </c>
      <c r="C3304" s="10" t="s">
        <v>344</v>
      </c>
      <c r="D3304" s="11">
        <v>61.05</v>
      </c>
    </row>
    <row r="3305" spans="1:4" ht="51">
      <c r="A3305" s="4" t="s">
        <v>6624</v>
      </c>
      <c r="B3305" s="5" t="s">
        <v>6625</v>
      </c>
      <c r="C3305" s="6" t="s">
        <v>344</v>
      </c>
      <c r="D3305" s="7">
        <v>61.88</v>
      </c>
    </row>
    <row r="3306" spans="1:4" ht="51">
      <c r="A3306" s="8" t="s">
        <v>6626</v>
      </c>
      <c r="B3306" s="9" t="s">
        <v>6627</v>
      </c>
      <c r="C3306" s="10" t="s">
        <v>344</v>
      </c>
      <c r="D3306" s="11">
        <v>34.76</v>
      </c>
    </row>
    <row r="3307" spans="1:4" ht="51">
      <c r="A3307" s="4" t="s">
        <v>6628</v>
      </c>
      <c r="B3307" s="5" t="s">
        <v>6629</v>
      </c>
      <c r="C3307" s="6" t="s">
        <v>344</v>
      </c>
      <c r="D3307" s="7">
        <v>35.380000000000003</v>
      </c>
    </row>
    <row r="3308" spans="1:4" ht="51">
      <c r="A3308" s="8" t="s">
        <v>6630</v>
      </c>
      <c r="B3308" s="9" t="s">
        <v>6631</v>
      </c>
      <c r="C3308" s="10" t="s">
        <v>344</v>
      </c>
      <c r="D3308" s="11">
        <v>47.38</v>
      </c>
    </row>
    <row r="3309" spans="1:4" ht="51">
      <c r="A3309" s="4" t="s">
        <v>6632</v>
      </c>
      <c r="B3309" s="5" t="s">
        <v>6633</v>
      </c>
      <c r="C3309" s="6" t="s">
        <v>344</v>
      </c>
      <c r="D3309" s="7">
        <v>48.09</v>
      </c>
    </row>
    <row r="3310" spans="1:4" ht="51">
      <c r="A3310" s="8" t="s">
        <v>6634</v>
      </c>
      <c r="B3310" s="9" t="s">
        <v>6635</v>
      </c>
      <c r="C3310" s="10" t="s">
        <v>344</v>
      </c>
      <c r="D3310" s="11">
        <v>56.17</v>
      </c>
    </row>
    <row r="3311" spans="1:4" ht="51">
      <c r="A3311" s="4" t="s">
        <v>6636</v>
      </c>
      <c r="B3311" s="5" t="s">
        <v>6637</v>
      </c>
      <c r="C3311" s="6" t="s">
        <v>344</v>
      </c>
      <c r="D3311" s="7">
        <v>57</v>
      </c>
    </row>
    <row r="3312" spans="1:4" ht="51">
      <c r="A3312" s="8" t="s">
        <v>6638</v>
      </c>
      <c r="B3312" s="9" t="s">
        <v>6639</v>
      </c>
      <c r="C3312" s="10" t="s">
        <v>344</v>
      </c>
      <c r="D3312" s="11">
        <v>53.86</v>
      </c>
    </row>
    <row r="3313" spans="1:4" ht="51">
      <c r="A3313" s="4" t="s">
        <v>6640</v>
      </c>
      <c r="B3313" s="5" t="s">
        <v>6641</v>
      </c>
      <c r="C3313" s="6" t="s">
        <v>344</v>
      </c>
      <c r="D3313" s="7">
        <v>54.45</v>
      </c>
    </row>
    <row r="3314" spans="1:4" ht="51">
      <c r="A3314" s="8" t="s">
        <v>6642</v>
      </c>
      <c r="B3314" s="9" t="s">
        <v>6643</v>
      </c>
      <c r="C3314" s="10" t="s">
        <v>344</v>
      </c>
      <c r="D3314" s="11">
        <v>73.849999999999994</v>
      </c>
    </row>
    <row r="3315" spans="1:4" ht="51">
      <c r="A3315" s="4" t="s">
        <v>6644</v>
      </c>
      <c r="B3315" s="5" t="s">
        <v>6645</v>
      </c>
      <c r="C3315" s="6" t="s">
        <v>344</v>
      </c>
      <c r="D3315" s="7">
        <v>74.489999999999995</v>
      </c>
    </row>
    <row r="3316" spans="1:4" ht="51">
      <c r="A3316" s="8" t="s">
        <v>6646</v>
      </c>
      <c r="B3316" s="9" t="s">
        <v>6647</v>
      </c>
      <c r="C3316" s="10" t="s">
        <v>344</v>
      </c>
      <c r="D3316" s="11">
        <v>98.5</v>
      </c>
    </row>
    <row r="3317" spans="1:4" ht="51">
      <c r="A3317" s="4" t="s">
        <v>6648</v>
      </c>
      <c r="B3317" s="5" t="s">
        <v>6649</v>
      </c>
      <c r="C3317" s="6" t="s">
        <v>344</v>
      </c>
      <c r="D3317" s="7">
        <v>99.31</v>
      </c>
    </row>
    <row r="3318" spans="1:4" ht="51">
      <c r="A3318" s="8" t="s">
        <v>6650</v>
      </c>
      <c r="B3318" s="9" t="s">
        <v>6651</v>
      </c>
      <c r="C3318" s="10" t="s">
        <v>344</v>
      </c>
      <c r="D3318" s="11">
        <v>46.9</v>
      </c>
    </row>
    <row r="3319" spans="1:4" ht="51">
      <c r="A3319" s="4" t="s">
        <v>6652</v>
      </c>
      <c r="B3319" s="5" t="s">
        <v>6653</v>
      </c>
      <c r="C3319" s="6" t="s">
        <v>344</v>
      </c>
      <c r="D3319" s="7">
        <v>47.49</v>
      </c>
    </row>
    <row r="3320" spans="1:4" ht="51">
      <c r="A3320" s="8" t="s">
        <v>6654</v>
      </c>
      <c r="B3320" s="9" t="s">
        <v>6655</v>
      </c>
      <c r="C3320" s="10" t="s">
        <v>344</v>
      </c>
      <c r="D3320" s="11">
        <v>66.83</v>
      </c>
    </row>
    <row r="3321" spans="1:4" ht="51">
      <c r="A3321" s="4" t="s">
        <v>6656</v>
      </c>
      <c r="B3321" s="5" t="s">
        <v>6657</v>
      </c>
      <c r="C3321" s="6" t="s">
        <v>344</v>
      </c>
      <c r="D3321" s="7">
        <v>67.459999999999994</v>
      </c>
    </row>
    <row r="3322" spans="1:4" ht="51">
      <c r="A3322" s="8" t="s">
        <v>6658</v>
      </c>
      <c r="B3322" s="9" t="s">
        <v>6659</v>
      </c>
      <c r="C3322" s="10" t="s">
        <v>344</v>
      </c>
      <c r="D3322" s="11">
        <v>90.17</v>
      </c>
    </row>
    <row r="3323" spans="1:4" ht="51">
      <c r="A3323" s="4" t="s">
        <v>6660</v>
      </c>
      <c r="B3323" s="5" t="s">
        <v>6661</v>
      </c>
      <c r="C3323" s="6" t="s">
        <v>344</v>
      </c>
      <c r="D3323" s="7">
        <v>90.98</v>
      </c>
    </row>
    <row r="3324" spans="1:4" ht="51">
      <c r="A3324" s="8" t="s">
        <v>6662</v>
      </c>
      <c r="B3324" s="9" t="s">
        <v>6663</v>
      </c>
      <c r="C3324" s="10" t="s">
        <v>344</v>
      </c>
      <c r="D3324" s="11">
        <v>59.78</v>
      </c>
    </row>
    <row r="3325" spans="1:4" ht="51">
      <c r="A3325" s="4" t="s">
        <v>6664</v>
      </c>
      <c r="B3325" s="5" t="s">
        <v>6665</v>
      </c>
      <c r="C3325" s="6" t="s">
        <v>344</v>
      </c>
      <c r="D3325" s="7">
        <v>60.36</v>
      </c>
    </row>
    <row r="3326" spans="1:4" ht="51">
      <c r="A3326" s="8" t="s">
        <v>6666</v>
      </c>
      <c r="B3326" s="9" t="s">
        <v>6667</v>
      </c>
      <c r="C3326" s="10" t="s">
        <v>344</v>
      </c>
      <c r="D3326" s="11">
        <v>79.75</v>
      </c>
    </row>
    <row r="3327" spans="1:4" ht="51">
      <c r="A3327" s="4" t="s">
        <v>6668</v>
      </c>
      <c r="B3327" s="5" t="s">
        <v>6669</v>
      </c>
      <c r="C3327" s="6" t="s">
        <v>344</v>
      </c>
      <c r="D3327" s="7">
        <v>80.39</v>
      </c>
    </row>
    <row r="3328" spans="1:4" ht="51">
      <c r="A3328" s="8" t="s">
        <v>6670</v>
      </c>
      <c r="B3328" s="9" t="s">
        <v>6671</v>
      </c>
      <c r="C3328" s="10" t="s">
        <v>344</v>
      </c>
      <c r="D3328" s="11">
        <v>104.7</v>
      </c>
    </row>
    <row r="3329" spans="1:4" ht="51">
      <c r="A3329" s="4" t="s">
        <v>6672</v>
      </c>
      <c r="B3329" s="5" t="s">
        <v>6673</v>
      </c>
      <c r="C3329" s="6" t="s">
        <v>344</v>
      </c>
      <c r="D3329" s="7">
        <v>105.51</v>
      </c>
    </row>
    <row r="3330" spans="1:4" ht="51">
      <c r="A3330" s="8" t="s">
        <v>6674</v>
      </c>
      <c r="B3330" s="9" t="s">
        <v>6675</v>
      </c>
      <c r="C3330" s="10" t="s">
        <v>344</v>
      </c>
      <c r="D3330" s="11">
        <v>50.66</v>
      </c>
    </row>
    <row r="3331" spans="1:4" ht="51">
      <c r="A3331" s="4" t="s">
        <v>6676</v>
      </c>
      <c r="B3331" s="5" t="s">
        <v>6677</v>
      </c>
      <c r="C3331" s="6" t="s">
        <v>344</v>
      </c>
      <c r="D3331" s="7">
        <v>51.24</v>
      </c>
    </row>
    <row r="3332" spans="1:4" ht="51">
      <c r="A3332" s="8" t="s">
        <v>6678</v>
      </c>
      <c r="B3332" s="9" t="s">
        <v>6679</v>
      </c>
      <c r="C3332" s="10" t="s">
        <v>344</v>
      </c>
      <c r="D3332" s="11">
        <v>70.36</v>
      </c>
    </row>
    <row r="3333" spans="1:4" ht="51">
      <c r="A3333" s="4" t="s">
        <v>6680</v>
      </c>
      <c r="B3333" s="5" t="s">
        <v>6681</v>
      </c>
      <c r="C3333" s="6" t="s">
        <v>344</v>
      </c>
      <c r="D3333" s="7">
        <v>71</v>
      </c>
    </row>
    <row r="3334" spans="1:4" ht="51">
      <c r="A3334" s="8" t="s">
        <v>6682</v>
      </c>
      <c r="B3334" s="9" t="s">
        <v>6683</v>
      </c>
      <c r="C3334" s="10" t="s">
        <v>344</v>
      </c>
      <c r="D3334" s="11">
        <v>94.01</v>
      </c>
    </row>
    <row r="3335" spans="1:4" ht="51">
      <c r="A3335" s="4" t="s">
        <v>6684</v>
      </c>
      <c r="B3335" s="5" t="s">
        <v>6685</v>
      </c>
      <c r="C3335" s="6" t="s">
        <v>344</v>
      </c>
      <c r="D3335" s="7">
        <v>94.82</v>
      </c>
    </row>
    <row r="3336" spans="1:4" ht="38.25">
      <c r="A3336" s="8" t="s">
        <v>6686</v>
      </c>
      <c r="B3336" s="9" t="s">
        <v>6687</v>
      </c>
      <c r="C3336" s="10" t="s">
        <v>344</v>
      </c>
      <c r="D3336" s="11">
        <v>51.54</v>
      </c>
    </row>
    <row r="3337" spans="1:4" ht="51">
      <c r="A3337" s="4" t="s">
        <v>6688</v>
      </c>
      <c r="B3337" s="5" t="s">
        <v>6689</v>
      </c>
      <c r="C3337" s="6" t="s">
        <v>344</v>
      </c>
      <c r="D3337" s="7">
        <v>52.9</v>
      </c>
    </row>
    <row r="3338" spans="1:4" ht="51">
      <c r="A3338" s="8" t="s">
        <v>6690</v>
      </c>
      <c r="B3338" s="9" t="s">
        <v>6691</v>
      </c>
      <c r="C3338" s="10" t="s">
        <v>344</v>
      </c>
      <c r="D3338" s="11">
        <v>96.92</v>
      </c>
    </row>
    <row r="3339" spans="1:4" ht="51">
      <c r="A3339" s="4" t="s">
        <v>6692</v>
      </c>
      <c r="B3339" s="5" t="s">
        <v>6693</v>
      </c>
      <c r="C3339" s="6" t="s">
        <v>344</v>
      </c>
      <c r="D3339" s="7">
        <v>53.18</v>
      </c>
    </row>
    <row r="3340" spans="1:4">
      <c r="A3340" s="8" t="s">
        <v>6694</v>
      </c>
      <c r="B3340" s="9" t="s">
        <v>6695</v>
      </c>
      <c r="C3340" s="10"/>
      <c r="D3340" s="11"/>
    </row>
    <row r="3341" spans="1:4" ht="25.5">
      <c r="A3341" s="4" t="s">
        <v>6696</v>
      </c>
      <c r="B3341" s="5" t="s">
        <v>6697</v>
      </c>
      <c r="C3341" s="6" t="s">
        <v>344</v>
      </c>
      <c r="D3341" s="7">
        <v>122.65</v>
      </c>
    </row>
    <row r="3342" spans="1:4" ht="51">
      <c r="A3342" s="8" t="s">
        <v>6698</v>
      </c>
      <c r="B3342" s="9" t="s">
        <v>6699</v>
      </c>
      <c r="C3342" s="10" t="s">
        <v>344</v>
      </c>
      <c r="D3342" s="11">
        <v>45.49</v>
      </c>
    </row>
    <row r="3343" spans="1:4" ht="38.25">
      <c r="A3343" s="4" t="s">
        <v>6700</v>
      </c>
      <c r="B3343" s="5" t="s">
        <v>6701</v>
      </c>
      <c r="C3343" s="6" t="s">
        <v>344</v>
      </c>
      <c r="D3343" s="7">
        <v>46.8</v>
      </c>
    </row>
    <row r="3344" spans="1:4" ht="51">
      <c r="A3344" s="8" t="s">
        <v>6702</v>
      </c>
      <c r="B3344" s="9" t="s">
        <v>6703</v>
      </c>
      <c r="C3344" s="10" t="s">
        <v>344</v>
      </c>
      <c r="D3344" s="11">
        <v>42.26</v>
      </c>
    </row>
    <row r="3345" spans="1:4" ht="51">
      <c r="A3345" s="4" t="s">
        <v>6704</v>
      </c>
      <c r="B3345" s="5" t="s">
        <v>6705</v>
      </c>
      <c r="C3345" s="6" t="s">
        <v>344</v>
      </c>
      <c r="D3345" s="7">
        <v>43.58</v>
      </c>
    </row>
    <row r="3346" spans="1:4" ht="51">
      <c r="A3346" s="8" t="s">
        <v>6706</v>
      </c>
      <c r="B3346" s="9" t="s">
        <v>6707</v>
      </c>
      <c r="C3346" s="10" t="s">
        <v>344</v>
      </c>
      <c r="D3346" s="11">
        <v>48.92</v>
      </c>
    </row>
    <row r="3347" spans="1:4" ht="51">
      <c r="A3347" s="4" t="s">
        <v>6708</v>
      </c>
      <c r="B3347" s="5" t="s">
        <v>6709</v>
      </c>
      <c r="C3347" s="6" t="s">
        <v>344</v>
      </c>
      <c r="D3347" s="7">
        <v>50.23</v>
      </c>
    </row>
    <row r="3348" spans="1:4" ht="51">
      <c r="A3348" s="8" t="s">
        <v>6710</v>
      </c>
      <c r="B3348" s="9" t="s">
        <v>6711</v>
      </c>
      <c r="C3348" s="10" t="s">
        <v>344</v>
      </c>
      <c r="D3348" s="11">
        <v>44.41</v>
      </c>
    </row>
    <row r="3349" spans="1:4" ht="51">
      <c r="A3349" s="4" t="s">
        <v>6712</v>
      </c>
      <c r="B3349" s="5" t="s">
        <v>6713</v>
      </c>
      <c r="C3349" s="6" t="s">
        <v>344</v>
      </c>
      <c r="D3349" s="7">
        <v>45.72</v>
      </c>
    </row>
    <row r="3350" spans="1:4" ht="51">
      <c r="A3350" s="8" t="s">
        <v>6714</v>
      </c>
      <c r="B3350" s="9" t="s">
        <v>6715</v>
      </c>
      <c r="C3350" s="10" t="s">
        <v>344</v>
      </c>
      <c r="D3350" s="11">
        <v>52.14</v>
      </c>
    </row>
    <row r="3351" spans="1:4" ht="38.25">
      <c r="A3351" s="4" t="s">
        <v>6716</v>
      </c>
      <c r="B3351" s="5" t="s">
        <v>6717</v>
      </c>
      <c r="C3351" s="6" t="s">
        <v>344</v>
      </c>
      <c r="D3351" s="7">
        <v>53.6</v>
      </c>
    </row>
    <row r="3352" spans="1:4" ht="51">
      <c r="A3352" s="8" t="s">
        <v>6718</v>
      </c>
      <c r="B3352" s="9" t="s">
        <v>6719</v>
      </c>
      <c r="C3352" s="10" t="s">
        <v>344</v>
      </c>
      <c r="D3352" s="11">
        <v>48.83</v>
      </c>
    </row>
    <row r="3353" spans="1:4" ht="51">
      <c r="A3353" s="4" t="s">
        <v>6720</v>
      </c>
      <c r="B3353" s="5" t="s">
        <v>6721</v>
      </c>
      <c r="C3353" s="6" t="s">
        <v>344</v>
      </c>
      <c r="D3353" s="7">
        <v>50.29</v>
      </c>
    </row>
    <row r="3354" spans="1:4" ht="51">
      <c r="A3354" s="8" t="s">
        <v>6722</v>
      </c>
      <c r="B3354" s="9" t="s">
        <v>6723</v>
      </c>
      <c r="C3354" s="10" t="s">
        <v>344</v>
      </c>
      <c r="D3354" s="11">
        <v>56.66</v>
      </c>
    </row>
    <row r="3355" spans="1:4" ht="38.25">
      <c r="A3355" s="4" t="s">
        <v>6724</v>
      </c>
      <c r="B3355" s="5" t="s">
        <v>6725</v>
      </c>
      <c r="C3355" s="6" t="s">
        <v>344</v>
      </c>
      <c r="D3355" s="7">
        <v>58.12</v>
      </c>
    </row>
    <row r="3356" spans="1:4" ht="51">
      <c r="A3356" s="8" t="s">
        <v>6726</v>
      </c>
      <c r="B3356" s="9" t="s">
        <v>6727</v>
      </c>
      <c r="C3356" s="10" t="s">
        <v>344</v>
      </c>
      <c r="D3356" s="11">
        <v>51.48</v>
      </c>
    </row>
    <row r="3357" spans="1:4" ht="51">
      <c r="A3357" s="4" t="s">
        <v>6728</v>
      </c>
      <c r="B3357" s="5" t="s">
        <v>6729</v>
      </c>
      <c r="C3357" s="6" t="s">
        <v>344</v>
      </c>
      <c r="D3357" s="7">
        <v>52.94</v>
      </c>
    </row>
    <row r="3358" spans="1:4" ht="51">
      <c r="A3358" s="8" t="s">
        <v>6730</v>
      </c>
      <c r="B3358" s="9" t="s">
        <v>6731</v>
      </c>
      <c r="C3358" s="10" t="s">
        <v>344</v>
      </c>
      <c r="D3358" s="11">
        <v>52.85</v>
      </c>
    </row>
    <row r="3359" spans="1:4" ht="51">
      <c r="A3359" s="4" t="s">
        <v>6732</v>
      </c>
      <c r="B3359" s="5" t="s">
        <v>6733</v>
      </c>
      <c r="C3359" s="6" t="s">
        <v>344</v>
      </c>
      <c r="D3359" s="7">
        <v>54.71</v>
      </c>
    </row>
    <row r="3360" spans="1:4" ht="51">
      <c r="A3360" s="8" t="s">
        <v>6734</v>
      </c>
      <c r="B3360" s="9" t="s">
        <v>6735</v>
      </c>
      <c r="C3360" s="10" t="s">
        <v>344</v>
      </c>
      <c r="D3360" s="11">
        <v>49.63</v>
      </c>
    </row>
    <row r="3361" spans="1:4" ht="51">
      <c r="A3361" s="4" t="s">
        <v>6736</v>
      </c>
      <c r="B3361" s="5" t="s">
        <v>6737</v>
      </c>
      <c r="C3361" s="6" t="s">
        <v>344</v>
      </c>
      <c r="D3361" s="7">
        <v>51.48</v>
      </c>
    </row>
    <row r="3362" spans="1:4" ht="51">
      <c r="A3362" s="8" t="s">
        <v>6738</v>
      </c>
      <c r="B3362" s="9" t="s">
        <v>6739</v>
      </c>
      <c r="C3362" s="10" t="s">
        <v>344</v>
      </c>
      <c r="D3362" s="11">
        <v>58.36</v>
      </c>
    </row>
    <row r="3363" spans="1:4" ht="51">
      <c r="A3363" s="4" t="s">
        <v>6740</v>
      </c>
      <c r="B3363" s="5" t="s">
        <v>6741</v>
      </c>
      <c r="C3363" s="6" t="s">
        <v>344</v>
      </c>
      <c r="D3363" s="7">
        <v>60.22</v>
      </c>
    </row>
    <row r="3364" spans="1:4" ht="51">
      <c r="A3364" s="8" t="s">
        <v>6742</v>
      </c>
      <c r="B3364" s="9" t="s">
        <v>6743</v>
      </c>
      <c r="C3364" s="10" t="s">
        <v>344</v>
      </c>
      <c r="D3364" s="11">
        <v>53.06</v>
      </c>
    </row>
    <row r="3365" spans="1:4" ht="51">
      <c r="A3365" s="4" t="s">
        <v>6744</v>
      </c>
      <c r="B3365" s="5" t="s">
        <v>6745</v>
      </c>
      <c r="C3365" s="6" t="s">
        <v>344</v>
      </c>
      <c r="D3365" s="7">
        <v>54.91</v>
      </c>
    </row>
    <row r="3366" spans="1:4" ht="51">
      <c r="A3366" s="8" t="s">
        <v>6746</v>
      </c>
      <c r="B3366" s="9" t="s">
        <v>6747</v>
      </c>
      <c r="C3366" s="10" t="s">
        <v>344</v>
      </c>
      <c r="D3366" s="11">
        <v>59.7</v>
      </c>
    </row>
    <row r="3367" spans="1:4" ht="51">
      <c r="A3367" s="4" t="s">
        <v>6748</v>
      </c>
      <c r="B3367" s="5" t="s">
        <v>6749</v>
      </c>
      <c r="C3367" s="6" t="s">
        <v>344</v>
      </c>
      <c r="D3367" s="7">
        <v>61.76</v>
      </c>
    </row>
    <row r="3368" spans="1:4" ht="51">
      <c r="A3368" s="8" t="s">
        <v>6750</v>
      </c>
      <c r="B3368" s="9" t="s">
        <v>6751</v>
      </c>
      <c r="C3368" s="10" t="s">
        <v>344</v>
      </c>
      <c r="D3368" s="11">
        <v>56.39</v>
      </c>
    </row>
    <row r="3369" spans="1:4" ht="51">
      <c r="A3369" s="4" t="s">
        <v>6752</v>
      </c>
      <c r="B3369" s="5" t="s">
        <v>6753</v>
      </c>
      <c r="C3369" s="6" t="s">
        <v>344</v>
      </c>
      <c r="D3369" s="7">
        <v>58.45</v>
      </c>
    </row>
    <row r="3370" spans="1:4" ht="51">
      <c r="A3370" s="8" t="s">
        <v>6754</v>
      </c>
      <c r="B3370" s="9" t="s">
        <v>6755</v>
      </c>
      <c r="C3370" s="10" t="s">
        <v>344</v>
      </c>
      <c r="D3370" s="11">
        <v>66.25</v>
      </c>
    </row>
    <row r="3371" spans="1:4" ht="51">
      <c r="A3371" s="4" t="s">
        <v>6756</v>
      </c>
      <c r="B3371" s="5" t="s">
        <v>6757</v>
      </c>
      <c r="C3371" s="6" t="s">
        <v>344</v>
      </c>
      <c r="D3371" s="7">
        <v>68.31</v>
      </c>
    </row>
    <row r="3372" spans="1:4" ht="51">
      <c r="A3372" s="8" t="s">
        <v>6758</v>
      </c>
      <c r="B3372" s="9" t="s">
        <v>6759</v>
      </c>
      <c r="C3372" s="10" t="s">
        <v>344</v>
      </c>
      <c r="D3372" s="11">
        <v>60.33</v>
      </c>
    </row>
    <row r="3373" spans="1:4" ht="51">
      <c r="A3373" s="4" t="s">
        <v>6760</v>
      </c>
      <c r="B3373" s="5" t="s">
        <v>6761</v>
      </c>
      <c r="C3373" s="6" t="s">
        <v>344</v>
      </c>
      <c r="D3373" s="7">
        <v>62.39</v>
      </c>
    </row>
    <row r="3374" spans="1:4">
      <c r="A3374" s="8" t="s">
        <v>6762</v>
      </c>
      <c r="B3374" s="9" t="s">
        <v>6763</v>
      </c>
      <c r="C3374" s="10"/>
      <c r="D3374" s="11"/>
    </row>
    <row r="3375" spans="1:4" ht="38.25">
      <c r="A3375" s="4" t="s">
        <v>6764</v>
      </c>
      <c r="B3375" s="5" t="s">
        <v>6765</v>
      </c>
      <c r="C3375" s="6" t="s">
        <v>344</v>
      </c>
      <c r="D3375" s="7">
        <v>43.19</v>
      </c>
    </row>
    <row r="3376" spans="1:4" ht="38.25">
      <c r="A3376" s="8" t="s">
        <v>6766</v>
      </c>
      <c r="B3376" s="9" t="s">
        <v>6767</v>
      </c>
      <c r="C3376" s="10" t="s">
        <v>344</v>
      </c>
      <c r="D3376" s="11">
        <v>43.37</v>
      </c>
    </row>
    <row r="3377" spans="1:4" ht="38.25">
      <c r="A3377" s="4" t="s">
        <v>6768</v>
      </c>
      <c r="B3377" s="5" t="s">
        <v>6769</v>
      </c>
      <c r="C3377" s="6" t="s">
        <v>344</v>
      </c>
      <c r="D3377" s="7">
        <v>56.37</v>
      </c>
    </row>
    <row r="3378" spans="1:4" ht="38.25">
      <c r="A3378" s="8" t="s">
        <v>6770</v>
      </c>
      <c r="B3378" s="9" t="s">
        <v>6771</v>
      </c>
      <c r="C3378" s="10" t="s">
        <v>344</v>
      </c>
      <c r="D3378" s="11">
        <v>56.99</v>
      </c>
    </row>
    <row r="3379" spans="1:4" ht="38.25">
      <c r="A3379" s="4" t="s">
        <v>6772</v>
      </c>
      <c r="B3379" s="5" t="s">
        <v>6773</v>
      </c>
      <c r="C3379" s="6" t="s">
        <v>344</v>
      </c>
      <c r="D3379" s="7">
        <v>69.06</v>
      </c>
    </row>
    <row r="3380" spans="1:4" ht="38.25">
      <c r="A3380" s="8" t="s">
        <v>6774</v>
      </c>
      <c r="B3380" s="9" t="s">
        <v>6775</v>
      </c>
      <c r="C3380" s="10" t="s">
        <v>344</v>
      </c>
      <c r="D3380" s="11">
        <v>69.5</v>
      </c>
    </row>
    <row r="3381" spans="1:4" ht="51">
      <c r="A3381" s="4" t="s">
        <v>6776</v>
      </c>
      <c r="B3381" s="5" t="s">
        <v>6777</v>
      </c>
      <c r="C3381" s="6" t="s">
        <v>344</v>
      </c>
      <c r="D3381" s="7">
        <v>40.56</v>
      </c>
    </row>
    <row r="3382" spans="1:4" ht="38.25">
      <c r="A3382" s="8" t="s">
        <v>6778</v>
      </c>
      <c r="B3382" s="9" t="s">
        <v>6779</v>
      </c>
      <c r="C3382" s="10" t="s">
        <v>344</v>
      </c>
      <c r="D3382" s="11">
        <v>41.09</v>
      </c>
    </row>
    <row r="3383" spans="1:4" ht="51">
      <c r="A3383" s="4" t="s">
        <v>6780</v>
      </c>
      <c r="B3383" s="5" t="s">
        <v>6781</v>
      </c>
      <c r="C3383" s="6" t="s">
        <v>344</v>
      </c>
      <c r="D3383" s="7">
        <v>52.89</v>
      </c>
    </row>
    <row r="3384" spans="1:4" ht="38.25">
      <c r="A3384" s="8" t="s">
        <v>6782</v>
      </c>
      <c r="B3384" s="9" t="s">
        <v>6783</v>
      </c>
      <c r="C3384" s="10" t="s">
        <v>344</v>
      </c>
      <c r="D3384" s="11">
        <v>53.84</v>
      </c>
    </row>
    <row r="3385" spans="1:4" ht="51">
      <c r="A3385" s="4" t="s">
        <v>6784</v>
      </c>
      <c r="B3385" s="5" t="s">
        <v>6785</v>
      </c>
      <c r="C3385" s="6" t="s">
        <v>344</v>
      </c>
      <c r="D3385" s="7">
        <v>65.180000000000007</v>
      </c>
    </row>
    <row r="3386" spans="1:4" ht="38.25">
      <c r="A3386" s="8" t="s">
        <v>6786</v>
      </c>
      <c r="B3386" s="9" t="s">
        <v>6787</v>
      </c>
      <c r="C3386" s="10" t="s">
        <v>344</v>
      </c>
      <c r="D3386" s="11">
        <v>65.95</v>
      </c>
    </row>
    <row r="3387" spans="1:4" ht="38.25">
      <c r="A3387" s="4" t="s">
        <v>6788</v>
      </c>
      <c r="B3387" s="5" t="s">
        <v>6789</v>
      </c>
      <c r="C3387" s="6" t="s">
        <v>344</v>
      </c>
      <c r="D3387" s="7">
        <v>47.3</v>
      </c>
    </row>
    <row r="3388" spans="1:4" ht="38.25">
      <c r="A3388" s="8" t="s">
        <v>6790</v>
      </c>
      <c r="B3388" s="9" t="s">
        <v>6791</v>
      </c>
      <c r="C3388" s="10" t="s">
        <v>344</v>
      </c>
      <c r="D3388" s="11">
        <v>47.83</v>
      </c>
    </row>
    <row r="3389" spans="1:4" ht="38.25">
      <c r="A3389" s="4" t="s">
        <v>6792</v>
      </c>
      <c r="B3389" s="5" t="s">
        <v>6793</v>
      </c>
      <c r="C3389" s="6" t="s">
        <v>344</v>
      </c>
      <c r="D3389" s="7">
        <v>60.53</v>
      </c>
    </row>
    <row r="3390" spans="1:4" ht="38.25">
      <c r="A3390" s="8" t="s">
        <v>6794</v>
      </c>
      <c r="B3390" s="9" t="s">
        <v>6795</v>
      </c>
      <c r="C3390" s="10" t="s">
        <v>344</v>
      </c>
      <c r="D3390" s="11">
        <v>61.15</v>
      </c>
    </row>
    <row r="3391" spans="1:4" ht="38.25">
      <c r="A3391" s="4" t="s">
        <v>6796</v>
      </c>
      <c r="B3391" s="5" t="s">
        <v>6797</v>
      </c>
      <c r="C3391" s="6" t="s">
        <v>344</v>
      </c>
      <c r="D3391" s="7">
        <v>72.95</v>
      </c>
    </row>
    <row r="3392" spans="1:4" ht="38.25">
      <c r="A3392" s="8" t="s">
        <v>6798</v>
      </c>
      <c r="B3392" s="9" t="s">
        <v>6799</v>
      </c>
      <c r="C3392" s="10" t="s">
        <v>344</v>
      </c>
      <c r="D3392" s="11">
        <v>73.72</v>
      </c>
    </row>
    <row r="3393" spans="1:4" ht="51">
      <c r="A3393" s="4" t="s">
        <v>6800</v>
      </c>
      <c r="B3393" s="5" t="s">
        <v>6801</v>
      </c>
      <c r="C3393" s="6" t="s">
        <v>344</v>
      </c>
      <c r="D3393" s="7">
        <v>42.9</v>
      </c>
    </row>
    <row r="3394" spans="1:4" ht="38.25">
      <c r="A3394" s="8" t="s">
        <v>6802</v>
      </c>
      <c r="B3394" s="9" t="s">
        <v>6803</v>
      </c>
      <c r="C3394" s="10" t="s">
        <v>344</v>
      </c>
      <c r="D3394" s="11">
        <v>43.43</v>
      </c>
    </row>
    <row r="3395" spans="1:4" ht="51">
      <c r="A3395" s="4" t="s">
        <v>6804</v>
      </c>
      <c r="B3395" s="5" t="s">
        <v>6805</v>
      </c>
      <c r="C3395" s="6" t="s">
        <v>344</v>
      </c>
      <c r="D3395" s="7">
        <v>55.64</v>
      </c>
    </row>
    <row r="3396" spans="1:4" ht="38.25">
      <c r="A3396" s="8" t="s">
        <v>6806</v>
      </c>
      <c r="B3396" s="9" t="s">
        <v>6807</v>
      </c>
      <c r="C3396" s="10" t="s">
        <v>344</v>
      </c>
      <c r="D3396" s="11">
        <v>56.26</v>
      </c>
    </row>
    <row r="3397" spans="1:4" ht="51">
      <c r="A3397" s="4" t="s">
        <v>6808</v>
      </c>
      <c r="B3397" s="5" t="s">
        <v>6809</v>
      </c>
      <c r="C3397" s="6" t="s">
        <v>344</v>
      </c>
      <c r="D3397" s="7">
        <v>68.069999999999993</v>
      </c>
    </row>
    <row r="3398" spans="1:4" ht="38.25">
      <c r="A3398" s="8" t="s">
        <v>6810</v>
      </c>
      <c r="B3398" s="9" t="s">
        <v>6811</v>
      </c>
      <c r="C3398" s="10" t="s">
        <v>344</v>
      </c>
      <c r="D3398" s="11">
        <v>68.84</v>
      </c>
    </row>
    <row r="3399" spans="1:4" ht="38.25">
      <c r="A3399" s="4" t="s">
        <v>6812</v>
      </c>
      <c r="B3399" s="5" t="s">
        <v>6813</v>
      </c>
      <c r="C3399" s="6" t="s">
        <v>344</v>
      </c>
      <c r="D3399" s="7">
        <v>43.02</v>
      </c>
    </row>
    <row r="3400" spans="1:4" ht="51">
      <c r="A3400" s="8" t="s">
        <v>6814</v>
      </c>
      <c r="B3400" s="9" t="s">
        <v>6815</v>
      </c>
      <c r="C3400" s="10" t="s">
        <v>344</v>
      </c>
      <c r="D3400" s="11">
        <v>43.58</v>
      </c>
    </row>
    <row r="3401" spans="1:4" ht="51">
      <c r="A3401" s="4" t="s">
        <v>6816</v>
      </c>
      <c r="B3401" s="5" t="s">
        <v>6817</v>
      </c>
      <c r="C3401" s="6" t="s">
        <v>344</v>
      </c>
      <c r="D3401" s="7">
        <v>56.46</v>
      </c>
    </row>
    <row r="3402" spans="1:4">
      <c r="A3402" s="8" t="s">
        <v>6818</v>
      </c>
      <c r="B3402" s="9" t="s">
        <v>6819</v>
      </c>
      <c r="C3402" s="10"/>
      <c r="D3402" s="11"/>
    </row>
    <row r="3403" spans="1:4">
      <c r="A3403" s="4" t="s">
        <v>6820</v>
      </c>
      <c r="B3403" s="5" t="s">
        <v>6821</v>
      </c>
      <c r="C3403" s="6"/>
      <c r="D3403" s="7"/>
    </row>
    <row r="3404" spans="1:4" ht="25.5">
      <c r="A3404" s="8" t="s">
        <v>6822</v>
      </c>
      <c r="B3404" s="9" t="s">
        <v>6823</v>
      </c>
      <c r="C3404" s="10" t="s">
        <v>344</v>
      </c>
      <c r="D3404" s="11">
        <v>110.03</v>
      </c>
    </row>
    <row r="3405" spans="1:4" ht="25.5">
      <c r="A3405" s="4" t="s">
        <v>6824</v>
      </c>
      <c r="B3405" s="5" t="s">
        <v>6825</v>
      </c>
      <c r="C3405" s="6" t="s">
        <v>344</v>
      </c>
      <c r="D3405" s="7">
        <v>108.15</v>
      </c>
    </row>
    <row r="3406" spans="1:4" ht="25.5">
      <c r="A3406" s="8" t="s">
        <v>6826</v>
      </c>
      <c r="B3406" s="9" t="s">
        <v>6827</v>
      </c>
      <c r="C3406" s="10" t="s">
        <v>344</v>
      </c>
      <c r="D3406" s="11">
        <v>102.02</v>
      </c>
    </row>
    <row r="3407" spans="1:4" ht="38.25">
      <c r="A3407" s="4" t="s">
        <v>6828</v>
      </c>
      <c r="B3407" s="5" t="s">
        <v>6829</v>
      </c>
      <c r="C3407" s="6" t="s">
        <v>344</v>
      </c>
      <c r="D3407" s="7">
        <v>199.14</v>
      </c>
    </row>
    <row r="3408" spans="1:4">
      <c r="A3408" s="8" t="s">
        <v>6830</v>
      </c>
      <c r="B3408" s="9" t="s">
        <v>6831</v>
      </c>
      <c r="C3408" s="10"/>
      <c r="D3408" s="11"/>
    </row>
    <row r="3409" spans="1:4" ht="25.5">
      <c r="A3409" s="4" t="s">
        <v>6832</v>
      </c>
      <c r="B3409" s="5" t="s">
        <v>6833</v>
      </c>
      <c r="C3409" s="6" t="s">
        <v>344</v>
      </c>
      <c r="D3409" s="7">
        <v>109.4</v>
      </c>
    </row>
    <row r="3410" spans="1:4" ht="38.25">
      <c r="A3410" s="8" t="s">
        <v>6834</v>
      </c>
      <c r="B3410" s="9" t="s">
        <v>6835</v>
      </c>
      <c r="C3410" s="10" t="s">
        <v>344</v>
      </c>
      <c r="D3410" s="11">
        <v>52.62</v>
      </c>
    </row>
    <row r="3411" spans="1:4" ht="38.25">
      <c r="A3411" s="4" t="s">
        <v>6836</v>
      </c>
      <c r="B3411" s="5" t="s">
        <v>6837</v>
      </c>
      <c r="C3411" s="6" t="s">
        <v>344</v>
      </c>
      <c r="D3411" s="7">
        <v>50.86</v>
      </c>
    </row>
    <row r="3412" spans="1:4" ht="38.25">
      <c r="A3412" s="8" t="s">
        <v>6838</v>
      </c>
      <c r="B3412" s="9" t="s">
        <v>6839</v>
      </c>
      <c r="C3412" s="10" t="s">
        <v>344</v>
      </c>
      <c r="D3412" s="11">
        <v>65.97</v>
      </c>
    </row>
    <row r="3413" spans="1:4" ht="38.25">
      <c r="A3413" s="4" t="s">
        <v>6840</v>
      </c>
      <c r="B3413" s="5" t="s">
        <v>6841</v>
      </c>
      <c r="C3413" s="6" t="s">
        <v>344</v>
      </c>
      <c r="D3413" s="7">
        <v>63.63</v>
      </c>
    </row>
    <row r="3414" spans="1:4" ht="38.25">
      <c r="A3414" s="8" t="s">
        <v>6842</v>
      </c>
      <c r="B3414" s="9" t="s">
        <v>6843</v>
      </c>
      <c r="C3414" s="10" t="s">
        <v>344</v>
      </c>
      <c r="D3414" s="11">
        <v>54.74</v>
      </c>
    </row>
    <row r="3415" spans="1:4" ht="38.25">
      <c r="A3415" s="4" t="s">
        <v>6844</v>
      </c>
      <c r="B3415" s="5" t="s">
        <v>6845</v>
      </c>
      <c r="C3415" s="6" t="s">
        <v>344</v>
      </c>
      <c r="D3415" s="7">
        <v>52.01</v>
      </c>
    </row>
    <row r="3416" spans="1:4" ht="38.25">
      <c r="A3416" s="8" t="s">
        <v>6846</v>
      </c>
      <c r="B3416" s="9" t="s">
        <v>6847</v>
      </c>
      <c r="C3416" s="10" t="s">
        <v>344</v>
      </c>
      <c r="D3416" s="11">
        <v>69.27</v>
      </c>
    </row>
    <row r="3417" spans="1:4" ht="38.25">
      <c r="A3417" s="4" t="s">
        <v>6848</v>
      </c>
      <c r="B3417" s="5" t="s">
        <v>6849</v>
      </c>
      <c r="C3417" s="6" t="s">
        <v>344</v>
      </c>
      <c r="D3417" s="7">
        <v>65.739999999999995</v>
      </c>
    </row>
    <row r="3418" spans="1:4" ht="38.25">
      <c r="A3418" s="8" t="s">
        <v>6850</v>
      </c>
      <c r="B3418" s="9" t="s">
        <v>6851</v>
      </c>
      <c r="C3418" s="10" t="s">
        <v>344</v>
      </c>
      <c r="D3418" s="11">
        <v>58.57</v>
      </c>
    </row>
    <row r="3419" spans="1:4" ht="38.25">
      <c r="A3419" s="4" t="s">
        <v>6852</v>
      </c>
      <c r="B3419" s="5" t="s">
        <v>6853</v>
      </c>
      <c r="C3419" s="6" t="s">
        <v>344</v>
      </c>
      <c r="D3419" s="7">
        <v>56.75</v>
      </c>
    </row>
    <row r="3420" spans="1:4" ht="38.25">
      <c r="A3420" s="8" t="s">
        <v>6854</v>
      </c>
      <c r="B3420" s="9" t="s">
        <v>6855</v>
      </c>
      <c r="C3420" s="10" t="s">
        <v>344</v>
      </c>
      <c r="D3420" s="11">
        <v>82.43</v>
      </c>
    </row>
    <row r="3421" spans="1:4" ht="38.25">
      <c r="A3421" s="4" t="s">
        <v>6856</v>
      </c>
      <c r="B3421" s="5" t="s">
        <v>6857</v>
      </c>
      <c r="C3421" s="6" t="s">
        <v>344</v>
      </c>
      <c r="D3421" s="7">
        <v>80.39</v>
      </c>
    </row>
    <row r="3422" spans="1:4" ht="38.25">
      <c r="A3422" s="8" t="s">
        <v>6858</v>
      </c>
      <c r="B3422" s="9" t="s">
        <v>6859</v>
      </c>
      <c r="C3422" s="10" t="s">
        <v>344</v>
      </c>
      <c r="D3422" s="11">
        <v>61.78</v>
      </c>
    </row>
    <row r="3423" spans="1:4" ht="38.25">
      <c r="A3423" s="4" t="s">
        <v>6860</v>
      </c>
      <c r="B3423" s="5" t="s">
        <v>6861</v>
      </c>
      <c r="C3423" s="6" t="s">
        <v>344</v>
      </c>
      <c r="D3423" s="7">
        <v>58.63</v>
      </c>
    </row>
    <row r="3424" spans="1:4" ht="38.25">
      <c r="A3424" s="8" t="s">
        <v>6862</v>
      </c>
      <c r="B3424" s="9" t="s">
        <v>6863</v>
      </c>
      <c r="C3424" s="10" t="s">
        <v>344</v>
      </c>
      <c r="D3424" s="11">
        <v>84.65</v>
      </c>
    </row>
    <row r="3425" spans="1:4" ht="38.25">
      <c r="A3425" s="4" t="s">
        <v>6864</v>
      </c>
      <c r="B3425" s="5" t="s">
        <v>6865</v>
      </c>
      <c r="C3425" s="6" t="s">
        <v>344</v>
      </c>
      <c r="D3425" s="7">
        <v>81.56</v>
      </c>
    </row>
    <row r="3426" spans="1:4" ht="38.25">
      <c r="A3426" s="8" t="s">
        <v>6866</v>
      </c>
      <c r="B3426" s="9" t="s">
        <v>6867</v>
      </c>
      <c r="C3426" s="10" t="s">
        <v>344</v>
      </c>
      <c r="D3426" s="11">
        <v>61.41</v>
      </c>
    </row>
    <row r="3427" spans="1:4" ht="38.25">
      <c r="A3427" s="4" t="s">
        <v>6868</v>
      </c>
      <c r="B3427" s="5" t="s">
        <v>6869</v>
      </c>
      <c r="C3427" s="6" t="s">
        <v>344</v>
      </c>
      <c r="D3427" s="7">
        <v>59.66</v>
      </c>
    </row>
    <row r="3428" spans="1:4" ht="38.25">
      <c r="A3428" s="8" t="s">
        <v>6870</v>
      </c>
      <c r="B3428" s="9" t="s">
        <v>6871</v>
      </c>
      <c r="C3428" s="10" t="s">
        <v>344</v>
      </c>
      <c r="D3428" s="11">
        <v>74.69</v>
      </c>
    </row>
    <row r="3429" spans="1:4" ht="38.25">
      <c r="A3429" s="4" t="s">
        <v>6872</v>
      </c>
      <c r="B3429" s="5" t="s">
        <v>6873</v>
      </c>
      <c r="C3429" s="6" t="s">
        <v>344</v>
      </c>
      <c r="D3429" s="7">
        <v>72.489999999999995</v>
      </c>
    </row>
    <row r="3430" spans="1:4" ht="38.25">
      <c r="A3430" s="8" t="s">
        <v>6874</v>
      </c>
      <c r="B3430" s="9" t="s">
        <v>6875</v>
      </c>
      <c r="C3430" s="10" t="s">
        <v>344</v>
      </c>
      <c r="D3430" s="11">
        <v>65.83</v>
      </c>
    </row>
    <row r="3431" spans="1:4" ht="38.25">
      <c r="A3431" s="4" t="s">
        <v>6876</v>
      </c>
      <c r="B3431" s="5" t="s">
        <v>6877</v>
      </c>
      <c r="C3431" s="6" t="s">
        <v>344</v>
      </c>
      <c r="D3431" s="7">
        <v>62.06</v>
      </c>
    </row>
    <row r="3432" spans="1:4" ht="38.25">
      <c r="A3432" s="8" t="s">
        <v>6878</v>
      </c>
      <c r="B3432" s="9" t="s">
        <v>6879</v>
      </c>
      <c r="C3432" s="10" t="s">
        <v>344</v>
      </c>
      <c r="D3432" s="11">
        <v>80.430000000000007</v>
      </c>
    </row>
    <row r="3433" spans="1:4" ht="38.25">
      <c r="A3433" s="4" t="s">
        <v>6880</v>
      </c>
      <c r="B3433" s="5" t="s">
        <v>6881</v>
      </c>
      <c r="C3433" s="6" t="s">
        <v>344</v>
      </c>
      <c r="D3433" s="7">
        <v>76</v>
      </c>
    </row>
    <row r="3434" spans="1:4" ht="38.25">
      <c r="A3434" s="8" t="s">
        <v>6882</v>
      </c>
      <c r="B3434" s="9" t="s">
        <v>6883</v>
      </c>
      <c r="C3434" s="10" t="s">
        <v>344</v>
      </c>
      <c r="D3434" s="11">
        <v>67.58</v>
      </c>
    </row>
    <row r="3435" spans="1:4" ht="38.25">
      <c r="A3435" s="4" t="s">
        <v>6884</v>
      </c>
      <c r="B3435" s="5" t="s">
        <v>6885</v>
      </c>
      <c r="C3435" s="6" t="s">
        <v>344</v>
      </c>
      <c r="D3435" s="7">
        <v>65.75</v>
      </c>
    </row>
    <row r="3436" spans="1:4" ht="38.25">
      <c r="A3436" s="8" t="s">
        <v>6886</v>
      </c>
      <c r="B3436" s="9" t="s">
        <v>6887</v>
      </c>
      <c r="C3436" s="10" t="s">
        <v>344</v>
      </c>
      <c r="D3436" s="11">
        <v>91.37</v>
      </c>
    </row>
    <row r="3437" spans="1:4" ht="38.25">
      <c r="A3437" s="4" t="s">
        <v>6888</v>
      </c>
      <c r="B3437" s="5" t="s">
        <v>6889</v>
      </c>
      <c r="C3437" s="6" t="s">
        <v>344</v>
      </c>
      <c r="D3437" s="7">
        <v>89.48</v>
      </c>
    </row>
    <row r="3438" spans="1:4" ht="38.25">
      <c r="A3438" s="8" t="s">
        <v>6890</v>
      </c>
      <c r="B3438" s="9" t="s">
        <v>6891</v>
      </c>
      <c r="C3438" s="10" t="s">
        <v>344</v>
      </c>
      <c r="D3438" s="11">
        <v>73.069999999999993</v>
      </c>
    </row>
    <row r="3439" spans="1:4" ht="38.25">
      <c r="A3439" s="4" t="s">
        <v>6892</v>
      </c>
      <c r="B3439" s="5" t="s">
        <v>6893</v>
      </c>
      <c r="C3439" s="6" t="s">
        <v>344</v>
      </c>
      <c r="D3439" s="7">
        <v>69.03</v>
      </c>
    </row>
    <row r="3440" spans="1:4" ht="38.25">
      <c r="A3440" s="8" t="s">
        <v>6894</v>
      </c>
      <c r="B3440" s="9" t="s">
        <v>6895</v>
      </c>
      <c r="C3440" s="10" t="s">
        <v>344</v>
      </c>
      <c r="D3440" s="11">
        <v>96.03</v>
      </c>
    </row>
    <row r="3441" spans="1:4" ht="38.25">
      <c r="A3441" s="4" t="s">
        <v>6896</v>
      </c>
      <c r="B3441" s="5" t="s">
        <v>6897</v>
      </c>
      <c r="C3441" s="6" t="s">
        <v>344</v>
      </c>
      <c r="D3441" s="7">
        <v>92.04</v>
      </c>
    </row>
    <row r="3442" spans="1:4">
      <c r="A3442" s="8" t="s">
        <v>6898</v>
      </c>
      <c r="B3442" s="9" t="s">
        <v>6899</v>
      </c>
      <c r="C3442" s="10"/>
      <c r="D3442" s="11"/>
    </row>
    <row r="3443" spans="1:4" ht="38.25">
      <c r="A3443" s="4" t="s">
        <v>6900</v>
      </c>
      <c r="B3443" s="5" t="s">
        <v>6901</v>
      </c>
      <c r="C3443" s="6" t="s">
        <v>344</v>
      </c>
      <c r="D3443" s="7">
        <v>476.4</v>
      </c>
    </row>
    <row r="3444" spans="1:4" ht="38.25">
      <c r="A3444" s="8" t="s">
        <v>6902</v>
      </c>
      <c r="B3444" s="9" t="s">
        <v>6903</v>
      </c>
      <c r="C3444" s="10" t="s">
        <v>344</v>
      </c>
      <c r="D3444" s="11">
        <v>480.5</v>
      </c>
    </row>
    <row r="3445" spans="1:4" ht="38.25">
      <c r="A3445" s="4" t="s">
        <v>6904</v>
      </c>
      <c r="B3445" s="5" t="s">
        <v>6905</v>
      </c>
      <c r="C3445" s="6" t="s">
        <v>344</v>
      </c>
      <c r="D3445" s="7">
        <v>484.41</v>
      </c>
    </row>
    <row r="3446" spans="1:4">
      <c r="A3446" s="8" t="s">
        <v>6906</v>
      </c>
      <c r="B3446" s="9" t="s">
        <v>6907</v>
      </c>
      <c r="C3446" s="10"/>
      <c r="D3446" s="11"/>
    </row>
    <row r="3447" spans="1:4">
      <c r="A3447" s="4" t="s">
        <v>6908</v>
      </c>
      <c r="B3447" s="5" t="s">
        <v>6909</v>
      </c>
      <c r="C3447" s="6"/>
      <c r="D3447" s="7"/>
    </row>
    <row r="3448" spans="1:4" ht="25.5">
      <c r="A3448" s="8" t="s">
        <v>6910</v>
      </c>
      <c r="B3448" s="9" t="s">
        <v>6911</v>
      </c>
      <c r="C3448" s="10" t="s">
        <v>1388</v>
      </c>
      <c r="D3448" s="11">
        <v>382.54</v>
      </c>
    </row>
    <row r="3449" spans="1:4">
      <c r="A3449" s="4" t="s">
        <v>6912</v>
      </c>
      <c r="B3449" s="5" t="s">
        <v>6913</v>
      </c>
      <c r="C3449" s="6"/>
      <c r="D3449" s="7"/>
    </row>
    <row r="3450" spans="1:4">
      <c r="A3450" s="8" t="s">
        <v>6914</v>
      </c>
      <c r="B3450" s="9" t="s">
        <v>6915</v>
      </c>
      <c r="C3450" s="10" t="s">
        <v>344</v>
      </c>
      <c r="D3450" s="11">
        <v>16.95</v>
      </c>
    </row>
    <row r="3451" spans="1:4" ht="25.5">
      <c r="A3451" s="4" t="s">
        <v>6916</v>
      </c>
      <c r="B3451" s="5" t="s">
        <v>6917</v>
      </c>
      <c r="C3451" s="6" t="s">
        <v>344</v>
      </c>
      <c r="D3451" s="7">
        <v>35.69</v>
      </c>
    </row>
    <row r="3452" spans="1:4" ht="25.5">
      <c r="A3452" s="8" t="s">
        <v>6918</v>
      </c>
      <c r="B3452" s="9" t="s">
        <v>6919</v>
      </c>
      <c r="C3452" s="10" t="s">
        <v>344</v>
      </c>
      <c r="D3452" s="11">
        <v>10.62</v>
      </c>
    </row>
    <row r="3453" spans="1:4" ht="25.5">
      <c r="A3453" s="4" t="s">
        <v>6920</v>
      </c>
      <c r="B3453" s="5" t="s">
        <v>6921</v>
      </c>
      <c r="C3453" s="6" t="s">
        <v>344</v>
      </c>
      <c r="D3453" s="7">
        <v>21.57</v>
      </c>
    </row>
    <row r="3454" spans="1:4">
      <c r="A3454" s="8" t="s">
        <v>6922</v>
      </c>
      <c r="B3454" s="9" t="s">
        <v>6923</v>
      </c>
      <c r="C3454" s="10"/>
      <c r="D3454" s="11"/>
    </row>
    <row r="3455" spans="1:4" ht="38.25">
      <c r="A3455" s="4" t="s">
        <v>6924</v>
      </c>
      <c r="B3455" s="5" t="s">
        <v>6925</v>
      </c>
      <c r="C3455" s="6" t="s">
        <v>344</v>
      </c>
      <c r="D3455" s="7">
        <v>228.61</v>
      </c>
    </row>
    <row r="3456" spans="1:4">
      <c r="A3456" s="8" t="s">
        <v>6926</v>
      </c>
      <c r="B3456" s="9" t="s">
        <v>6927</v>
      </c>
      <c r="C3456" s="10"/>
      <c r="D3456" s="11"/>
    </row>
    <row r="3457" spans="1:4" ht="25.5">
      <c r="A3457" s="4" t="s">
        <v>6928</v>
      </c>
      <c r="B3457" s="5" t="s">
        <v>6929</v>
      </c>
      <c r="C3457" s="6" t="s">
        <v>344</v>
      </c>
      <c r="D3457" s="7">
        <v>169.32</v>
      </c>
    </row>
    <row r="3458" spans="1:4">
      <c r="A3458" s="8" t="s">
        <v>6930</v>
      </c>
      <c r="B3458" s="9" t="s">
        <v>6931</v>
      </c>
      <c r="C3458" s="10"/>
      <c r="D3458" s="11"/>
    </row>
    <row r="3459" spans="1:4" ht="38.25">
      <c r="A3459" s="4" t="s">
        <v>6932</v>
      </c>
      <c r="B3459" s="5" t="s">
        <v>6933</v>
      </c>
      <c r="C3459" s="6" t="s">
        <v>344</v>
      </c>
      <c r="D3459" s="7">
        <v>847.16</v>
      </c>
    </row>
    <row r="3460" spans="1:4" ht="38.25">
      <c r="A3460" s="8" t="s">
        <v>6934</v>
      </c>
      <c r="B3460" s="9" t="s">
        <v>6935</v>
      </c>
      <c r="C3460" s="10" t="s">
        <v>344</v>
      </c>
      <c r="D3460" s="11">
        <v>440.99</v>
      </c>
    </row>
    <row r="3461" spans="1:4">
      <c r="A3461" s="4" t="s">
        <v>6936</v>
      </c>
      <c r="B3461" s="5" t="s">
        <v>6937</v>
      </c>
      <c r="C3461" s="6"/>
      <c r="D3461" s="7"/>
    </row>
    <row r="3462" spans="1:4">
      <c r="A3462" s="8" t="s">
        <v>6938</v>
      </c>
      <c r="B3462" s="9" t="s">
        <v>6939</v>
      </c>
      <c r="C3462" s="10"/>
      <c r="D3462" s="11"/>
    </row>
    <row r="3463" spans="1:4" ht="38.25">
      <c r="A3463" s="4" t="s">
        <v>6940</v>
      </c>
      <c r="B3463" s="5" t="s">
        <v>6941</v>
      </c>
      <c r="C3463" s="6" t="s">
        <v>344</v>
      </c>
      <c r="D3463" s="7">
        <v>58.97</v>
      </c>
    </row>
    <row r="3464" spans="1:4" ht="38.25">
      <c r="A3464" s="8" t="s">
        <v>6942</v>
      </c>
      <c r="B3464" s="9" t="s">
        <v>6943</v>
      </c>
      <c r="C3464" s="10" t="s">
        <v>344</v>
      </c>
      <c r="D3464" s="11">
        <v>117.42</v>
      </c>
    </row>
    <row r="3465" spans="1:4">
      <c r="A3465" s="4" t="s">
        <v>6944</v>
      </c>
      <c r="B3465" s="5" t="s">
        <v>6945</v>
      </c>
      <c r="C3465" s="6"/>
      <c r="D3465" s="7"/>
    </row>
    <row r="3466" spans="1:4">
      <c r="A3466" s="8" t="s">
        <v>6946</v>
      </c>
      <c r="B3466" s="9" t="s">
        <v>6947</v>
      </c>
      <c r="C3466" s="10" t="s">
        <v>1388</v>
      </c>
      <c r="D3466" s="11">
        <v>566.64</v>
      </c>
    </row>
    <row r="3467" spans="1:4">
      <c r="A3467" s="4" t="s">
        <v>6948</v>
      </c>
      <c r="B3467" s="5" t="s">
        <v>6949</v>
      </c>
      <c r="C3467" s="6"/>
      <c r="D3467" s="7"/>
    </row>
    <row r="3468" spans="1:4">
      <c r="A3468" s="8" t="s">
        <v>6950</v>
      </c>
      <c r="B3468" s="9" t="s">
        <v>6951</v>
      </c>
      <c r="C3468" s="10"/>
      <c r="D3468" s="11"/>
    </row>
    <row r="3469" spans="1:4" ht="25.5">
      <c r="A3469" s="4" t="s">
        <v>6952</v>
      </c>
      <c r="B3469" s="5" t="s">
        <v>6953</v>
      </c>
      <c r="C3469" s="6" t="s">
        <v>1388</v>
      </c>
      <c r="D3469" s="7">
        <v>78.489999999999995</v>
      </c>
    </row>
    <row r="3470" spans="1:4" ht="25.5">
      <c r="A3470" s="8" t="s">
        <v>6954</v>
      </c>
      <c r="B3470" s="9" t="s">
        <v>6955</v>
      </c>
      <c r="C3470" s="10" t="s">
        <v>1388</v>
      </c>
      <c r="D3470" s="11">
        <v>19.61</v>
      </c>
    </row>
    <row r="3471" spans="1:4">
      <c r="A3471" s="4" t="s">
        <v>6956</v>
      </c>
      <c r="B3471" s="5" t="s">
        <v>6957</v>
      </c>
      <c r="C3471" s="6"/>
      <c r="D3471" s="7"/>
    </row>
    <row r="3472" spans="1:4" ht="38.25">
      <c r="A3472" s="8" t="s">
        <v>6958</v>
      </c>
      <c r="B3472" s="9" t="s">
        <v>6959</v>
      </c>
      <c r="C3472" s="10" t="s">
        <v>344</v>
      </c>
      <c r="D3472" s="11">
        <v>53.44</v>
      </c>
    </row>
    <row r="3473" spans="1:4" ht="38.25">
      <c r="A3473" s="4" t="s">
        <v>6960</v>
      </c>
      <c r="B3473" s="5" t="s">
        <v>6961</v>
      </c>
      <c r="C3473" s="6" t="s">
        <v>344</v>
      </c>
      <c r="D3473" s="7">
        <v>39.42</v>
      </c>
    </row>
    <row r="3474" spans="1:4" ht="38.25">
      <c r="A3474" s="8" t="s">
        <v>6962</v>
      </c>
      <c r="B3474" s="9" t="s">
        <v>6963</v>
      </c>
      <c r="C3474" s="10" t="s">
        <v>344</v>
      </c>
      <c r="D3474" s="11">
        <v>49.61</v>
      </c>
    </row>
    <row r="3475" spans="1:4" ht="38.25">
      <c r="A3475" s="4" t="s">
        <v>6964</v>
      </c>
      <c r="B3475" s="5" t="s">
        <v>6965</v>
      </c>
      <c r="C3475" s="6" t="s">
        <v>344</v>
      </c>
      <c r="D3475" s="7">
        <v>35.590000000000003</v>
      </c>
    </row>
    <row r="3476" spans="1:4" ht="25.5">
      <c r="A3476" s="8" t="s">
        <v>6966</v>
      </c>
      <c r="B3476" s="9" t="s">
        <v>6967</v>
      </c>
      <c r="C3476" s="10" t="s">
        <v>344</v>
      </c>
      <c r="D3476" s="11">
        <v>12.42</v>
      </c>
    </row>
    <row r="3477" spans="1:4">
      <c r="A3477" s="4" t="s">
        <v>6968</v>
      </c>
      <c r="B3477" s="5" t="s">
        <v>6957</v>
      </c>
      <c r="C3477" s="6"/>
      <c r="D3477" s="7"/>
    </row>
    <row r="3478" spans="1:4" ht="25.5">
      <c r="A3478" s="8" t="s">
        <v>6969</v>
      </c>
      <c r="B3478" s="9" t="s">
        <v>6970</v>
      </c>
      <c r="C3478" s="10" t="s">
        <v>344</v>
      </c>
      <c r="D3478" s="11">
        <v>16.57</v>
      </c>
    </row>
    <row r="3479" spans="1:4">
      <c r="A3479" s="4" t="s">
        <v>6971</v>
      </c>
      <c r="B3479" s="5" t="s">
        <v>6972</v>
      </c>
      <c r="C3479" s="6" t="s">
        <v>1388</v>
      </c>
      <c r="D3479" s="7">
        <v>6.23</v>
      </c>
    </row>
    <row r="3480" spans="1:4">
      <c r="A3480" s="8" t="s">
        <v>6973</v>
      </c>
      <c r="B3480" s="9" t="s">
        <v>6974</v>
      </c>
      <c r="C3480" s="10"/>
      <c r="D3480" s="11"/>
    </row>
    <row r="3481" spans="1:4" ht="25.5">
      <c r="A3481" s="4" t="s">
        <v>6975</v>
      </c>
      <c r="B3481" s="5" t="s">
        <v>6976</v>
      </c>
      <c r="C3481" s="6" t="s">
        <v>344</v>
      </c>
      <c r="D3481" s="7">
        <v>0.12</v>
      </c>
    </row>
    <row r="3482" spans="1:4">
      <c r="A3482" s="8" t="s">
        <v>6977</v>
      </c>
      <c r="B3482" s="9" t="s">
        <v>6978</v>
      </c>
      <c r="C3482" s="10"/>
      <c r="D3482" s="11"/>
    </row>
    <row r="3483" spans="1:4">
      <c r="A3483" s="4" t="s">
        <v>6979</v>
      </c>
      <c r="B3483" s="5" t="s">
        <v>6980</v>
      </c>
      <c r="C3483" s="6" t="s">
        <v>1388</v>
      </c>
      <c r="D3483" s="7">
        <v>10.69</v>
      </c>
    </row>
    <row r="3484" spans="1:4" ht="25.5">
      <c r="A3484" s="8" t="s">
        <v>6981</v>
      </c>
      <c r="B3484" s="9" t="s">
        <v>6982</v>
      </c>
      <c r="C3484" s="10" t="s">
        <v>1388</v>
      </c>
      <c r="D3484" s="11">
        <v>8.67</v>
      </c>
    </row>
    <row r="3485" spans="1:4" ht="25.5">
      <c r="A3485" s="4" t="s">
        <v>6983</v>
      </c>
      <c r="B3485" s="5" t="s">
        <v>6984</v>
      </c>
      <c r="C3485" s="6" t="s">
        <v>1388</v>
      </c>
      <c r="D3485" s="7">
        <v>29.25</v>
      </c>
    </row>
    <row r="3486" spans="1:4" ht="25.5">
      <c r="A3486" s="8" t="s">
        <v>6985</v>
      </c>
      <c r="B3486" s="9" t="s">
        <v>6986</v>
      </c>
      <c r="C3486" s="10" t="s">
        <v>1388</v>
      </c>
      <c r="D3486" s="11">
        <v>45.82</v>
      </c>
    </row>
    <row r="3487" spans="1:4" ht="25.5">
      <c r="A3487" s="4" t="s">
        <v>6987</v>
      </c>
      <c r="B3487" s="5" t="s">
        <v>6988</v>
      </c>
      <c r="C3487" s="6" t="s">
        <v>1388</v>
      </c>
      <c r="D3487" s="7">
        <v>65.06</v>
      </c>
    </row>
    <row r="3488" spans="1:4" ht="25.5">
      <c r="A3488" s="8" t="s">
        <v>6989</v>
      </c>
      <c r="B3488" s="9" t="s">
        <v>6990</v>
      </c>
      <c r="C3488" s="10" t="s">
        <v>1388</v>
      </c>
      <c r="D3488" s="11">
        <v>31.81</v>
      </c>
    </row>
    <row r="3489" spans="1:4" ht="25.5">
      <c r="A3489" s="4" t="s">
        <v>6991</v>
      </c>
      <c r="B3489" s="5" t="s">
        <v>6992</v>
      </c>
      <c r="C3489" s="6" t="s">
        <v>1388</v>
      </c>
      <c r="D3489" s="7">
        <v>46.64</v>
      </c>
    </row>
    <row r="3490" spans="1:4" ht="25.5">
      <c r="A3490" s="8" t="s">
        <v>6993</v>
      </c>
      <c r="B3490" s="9" t="s">
        <v>6994</v>
      </c>
      <c r="C3490" s="10" t="s">
        <v>1388</v>
      </c>
      <c r="D3490" s="11">
        <v>64.319999999999993</v>
      </c>
    </row>
    <row r="3491" spans="1:4" ht="25.5">
      <c r="A3491" s="4" t="s">
        <v>6995</v>
      </c>
      <c r="B3491" s="5" t="s">
        <v>6996</v>
      </c>
      <c r="C3491" s="6" t="s">
        <v>1388</v>
      </c>
      <c r="D3491" s="7">
        <v>91.01</v>
      </c>
    </row>
    <row r="3492" spans="1:4" ht="25.5">
      <c r="A3492" s="8" t="s">
        <v>6997</v>
      </c>
      <c r="B3492" s="9" t="s">
        <v>6998</v>
      </c>
      <c r="C3492" s="10" t="s">
        <v>1388</v>
      </c>
      <c r="D3492" s="11">
        <v>77.39</v>
      </c>
    </row>
    <row r="3493" spans="1:4">
      <c r="A3493" s="4" t="s">
        <v>6999</v>
      </c>
      <c r="B3493" s="5" t="s">
        <v>7000</v>
      </c>
      <c r="C3493" s="6" t="s">
        <v>344</v>
      </c>
      <c r="D3493" s="7">
        <v>1.1200000000000001</v>
      </c>
    </row>
    <row r="3494" spans="1:4">
      <c r="A3494" s="8" t="s">
        <v>7001</v>
      </c>
      <c r="B3494" s="9" t="s">
        <v>7002</v>
      </c>
      <c r="C3494" s="10" t="s">
        <v>1388</v>
      </c>
      <c r="D3494" s="11">
        <v>152.85</v>
      </c>
    </row>
    <row r="3495" spans="1:4">
      <c r="A3495" s="4" t="s">
        <v>7003</v>
      </c>
      <c r="B3495" s="5" t="s">
        <v>7004</v>
      </c>
      <c r="C3495" s="6" t="s">
        <v>1388</v>
      </c>
      <c r="D3495" s="7">
        <v>136.72</v>
      </c>
    </row>
    <row r="3496" spans="1:4">
      <c r="A3496" s="8" t="s">
        <v>7005</v>
      </c>
      <c r="B3496" s="9" t="s">
        <v>7006</v>
      </c>
      <c r="C3496" s="10"/>
      <c r="D3496" s="11"/>
    </row>
    <row r="3497" spans="1:4" ht="25.5">
      <c r="A3497" s="4" t="s">
        <v>7007</v>
      </c>
      <c r="B3497" s="5" t="s">
        <v>7008</v>
      </c>
      <c r="C3497" s="6" t="s">
        <v>1388</v>
      </c>
      <c r="D3497" s="7">
        <v>170.71</v>
      </c>
    </row>
    <row r="3498" spans="1:4" ht="25.5">
      <c r="A3498" s="8" t="s">
        <v>7009</v>
      </c>
      <c r="B3498" s="9" t="s">
        <v>7010</v>
      </c>
      <c r="C3498" s="10" t="s">
        <v>1388</v>
      </c>
      <c r="D3498" s="11">
        <v>12.43</v>
      </c>
    </row>
    <row r="3499" spans="1:4">
      <c r="A3499" s="4" t="s">
        <v>7011</v>
      </c>
      <c r="B3499" s="5" t="s">
        <v>7012</v>
      </c>
      <c r="C3499" s="6"/>
      <c r="D3499" s="7"/>
    </row>
    <row r="3500" spans="1:4" ht="38.25">
      <c r="A3500" s="8" t="s">
        <v>7013</v>
      </c>
      <c r="B3500" s="9" t="s">
        <v>7014</v>
      </c>
      <c r="C3500" s="10" t="s">
        <v>344</v>
      </c>
      <c r="D3500" s="11">
        <v>60.68</v>
      </c>
    </row>
    <row r="3501" spans="1:4">
      <c r="A3501" s="4" t="s">
        <v>7015</v>
      </c>
      <c r="B3501" s="5" t="s">
        <v>7016</v>
      </c>
      <c r="C3501" s="6" t="s">
        <v>344</v>
      </c>
      <c r="D3501" s="7">
        <v>1.25</v>
      </c>
    </row>
    <row r="3502" spans="1:4">
      <c r="A3502" s="8" t="s">
        <v>7017</v>
      </c>
      <c r="B3502" s="9" t="s">
        <v>7018</v>
      </c>
      <c r="C3502" s="10" t="s">
        <v>344</v>
      </c>
      <c r="D3502" s="11">
        <v>1.34</v>
      </c>
    </row>
    <row r="3503" spans="1:4" ht="25.5">
      <c r="A3503" s="4" t="s">
        <v>7019</v>
      </c>
      <c r="B3503" s="5" t="s">
        <v>7020</v>
      </c>
      <c r="C3503" s="6" t="s">
        <v>344</v>
      </c>
      <c r="D3503" s="7">
        <v>48.34</v>
      </c>
    </row>
    <row r="3504" spans="1:4">
      <c r="A3504" s="8" t="s">
        <v>7021</v>
      </c>
      <c r="B3504" s="9" t="s">
        <v>7022</v>
      </c>
      <c r="C3504" s="10" t="s">
        <v>344</v>
      </c>
      <c r="D3504" s="11">
        <v>4.71</v>
      </c>
    </row>
    <row r="3505" spans="1:4">
      <c r="A3505" s="4" t="s">
        <v>7023</v>
      </c>
      <c r="B3505" s="5" t="s">
        <v>7024</v>
      </c>
      <c r="C3505" s="6" t="s">
        <v>344</v>
      </c>
      <c r="D3505" s="7">
        <v>5.33</v>
      </c>
    </row>
    <row r="3506" spans="1:4">
      <c r="A3506" s="8" t="s">
        <v>7025</v>
      </c>
      <c r="B3506" s="9" t="s">
        <v>7026</v>
      </c>
      <c r="C3506" s="10" t="s">
        <v>344</v>
      </c>
      <c r="D3506" s="11">
        <v>10.07</v>
      </c>
    </row>
    <row r="3507" spans="1:4">
      <c r="A3507" s="4" t="s">
        <v>7027</v>
      </c>
      <c r="B3507" s="5" t="s">
        <v>7028</v>
      </c>
      <c r="C3507" s="6" t="s">
        <v>344</v>
      </c>
      <c r="D3507" s="7">
        <v>12.97</v>
      </c>
    </row>
    <row r="3508" spans="1:4" ht="25.5">
      <c r="A3508" s="8" t="s">
        <v>7029</v>
      </c>
      <c r="B3508" s="9" t="s">
        <v>7030</v>
      </c>
      <c r="C3508" s="10" t="s">
        <v>31</v>
      </c>
      <c r="D3508" s="11">
        <v>44.31</v>
      </c>
    </row>
    <row r="3509" spans="1:4" ht="25.5">
      <c r="A3509" s="4" t="s">
        <v>7031</v>
      </c>
      <c r="B3509" s="5" t="s">
        <v>7032</v>
      </c>
      <c r="C3509" s="6" t="s">
        <v>31</v>
      </c>
      <c r="D3509" s="7">
        <v>25.81</v>
      </c>
    </row>
    <row r="3510" spans="1:4">
      <c r="A3510" s="8" t="s">
        <v>7033</v>
      </c>
      <c r="B3510" s="9" t="s">
        <v>7034</v>
      </c>
      <c r="C3510" s="10" t="s">
        <v>344</v>
      </c>
      <c r="D3510" s="11">
        <v>0.71</v>
      </c>
    </row>
    <row r="3511" spans="1:4">
      <c r="A3511" s="4" t="s">
        <v>7035</v>
      </c>
      <c r="B3511" s="5" t="s">
        <v>7036</v>
      </c>
      <c r="C3511" s="6" t="s">
        <v>344</v>
      </c>
      <c r="D3511" s="7">
        <v>0.3</v>
      </c>
    </row>
    <row r="3512" spans="1:4">
      <c r="A3512" s="8" t="s">
        <v>7037</v>
      </c>
      <c r="B3512" s="9" t="s">
        <v>7038</v>
      </c>
      <c r="C3512" s="10" t="s">
        <v>344</v>
      </c>
      <c r="D3512" s="11">
        <v>0.56999999999999995</v>
      </c>
    </row>
    <row r="3513" spans="1:4">
      <c r="A3513" s="4" t="s">
        <v>7039</v>
      </c>
      <c r="B3513" s="5" t="s">
        <v>7040</v>
      </c>
      <c r="C3513" s="6" t="s">
        <v>31</v>
      </c>
      <c r="D3513" s="7">
        <v>1.07</v>
      </c>
    </row>
    <row r="3514" spans="1:4">
      <c r="A3514" s="8" t="s">
        <v>7041</v>
      </c>
      <c r="B3514" s="9" t="s">
        <v>7042</v>
      </c>
      <c r="C3514" s="10" t="s">
        <v>344</v>
      </c>
      <c r="D3514" s="11">
        <v>3.59</v>
      </c>
    </row>
    <row r="3515" spans="1:4">
      <c r="A3515" s="4" t="s">
        <v>7043</v>
      </c>
      <c r="B3515" s="5" t="s">
        <v>7044</v>
      </c>
      <c r="C3515" s="6" t="s">
        <v>344</v>
      </c>
      <c r="D3515" s="7">
        <v>0.4</v>
      </c>
    </row>
    <row r="3516" spans="1:4">
      <c r="A3516" s="8" t="s">
        <v>7045</v>
      </c>
      <c r="B3516" s="9" t="s">
        <v>7046</v>
      </c>
      <c r="C3516" s="10" t="s">
        <v>31</v>
      </c>
      <c r="D3516" s="11">
        <v>0.35</v>
      </c>
    </row>
    <row r="3517" spans="1:4" ht="25.5">
      <c r="A3517" s="4" t="s">
        <v>7047</v>
      </c>
      <c r="B3517" s="5" t="s">
        <v>7048</v>
      </c>
      <c r="C3517" s="6" t="s">
        <v>344</v>
      </c>
      <c r="D3517" s="7">
        <v>0.34</v>
      </c>
    </row>
    <row r="3518" spans="1:4" ht="25.5">
      <c r="A3518" s="8" t="s">
        <v>7049</v>
      </c>
      <c r="B3518" s="9" t="s">
        <v>7050</v>
      </c>
      <c r="C3518" s="10" t="s">
        <v>31</v>
      </c>
      <c r="D3518" s="11">
        <v>3.59</v>
      </c>
    </row>
    <row r="3519" spans="1:4" ht="25.5">
      <c r="A3519" s="4" t="s">
        <v>7051</v>
      </c>
      <c r="B3519" s="5" t="s">
        <v>7052</v>
      </c>
      <c r="C3519" s="6" t="s">
        <v>344</v>
      </c>
      <c r="D3519" s="7">
        <v>6.87</v>
      </c>
    </row>
    <row r="3520" spans="1:4">
      <c r="A3520" s="8" t="s">
        <v>7053</v>
      </c>
      <c r="B3520" s="9" t="s">
        <v>7054</v>
      </c>
      <c r="C3520" s="10"/>
      <c r="D3520" s="11"/>
    </row>
    <row r="3521" spans="1:4" ht="38.25">
      <c r="A3521" s="4" t="s">
        <v>7055</v>
      </c>
      <c r="B3521" s="5" t="s">
        <v>7056</v>
      </c>
      <c r="C3521" s="6" t="s">
        <v>344</v>
      </c>
      <c r="D3521" s="7">
        <v>3.28</v>
      </c>
    </row>
    <row r="3522" spans="1:4">
      <c r="A3522" s="8" t="s">
        <v>7057</v>
      </c>
      <c r="B3522" s="9" t="s">
        <v>7058</v>
      </c>
      <c r="C3522" s="10"/>
      <c r="D3522" s="11"/>
    </row>
    <row r="3523" spans="1:4" ht="38.25">
      <c r="A3523" s="4" t="s">
        <v>7059</v>
      </c>
      <c r="B3523" s="5" t="s">
        <v>7060</v>
      </c>
      <c r="C3523" s="6" t="s">
        <v>344</v>
      </c>
      <c r="D3523" s="7">
        <v>67.63</v>
      </c>
    </row>
    <row r="3524" spans="1:4" ht="38.25">
      <c r="A3524" s="8" t="s">
        <v>7061</v>
      </c>
      <c r="B3524" s="9" t="s">
        <v>7062</v>
      </c>
      <c r="C3524" s="10" t="s">
        <v>344</v>
      </c>
      <c r="D3524" s="11">
        <v>75.849999999999994</v>
      </c>
    </row>
    <row r="3525" spans="1:4" ht="38.25">
      <c r="A3525" s="4" t="s">
        <v>7063</v>
      </c>
      <c r="B3525" s="5" t="s">
        <v>7064</v>
      </c>
      <c r="C3525" s="6" t="s">
        <v>344</v>
      </c>
      <c r="D3525" s="7">
        <v>97.91</v>
      </c>
    </row>
    <row r="3526" spans="1:4" ht="25.5">
      <c r="A3526" s="8" t="s">
        <v>7065</v>
      </c>
      <c r="B3526" s="9" t="s">
        <v>7066</v>
      </c>
      <c r="C3526" s="10" t="s">
        <v>344</v>
      </c>
      <c r="D3526" s="11">
        <v>47.47</v>
      </c>
    </row>
    <row r="3527" spans="1:4" ht="25.5">
      <c r="A3527" s="4" t="s">
        <v>7067</v>
      </c>
      <c r="B3527" s="5" t="s">
        <v>7068</v>
      </c>
      <c r="C3527" s="6" t="s">
        <v>344</v>
      </c>
      <c r="D3527" s="7">
        <v>56.67</v>
      </c>
    </row>
    <row r="3528" spans="1:4" ht="25.5">
      <c r="A3528" s="8" t="s">
        <v>7069</v>
      </c>
      <c r="B3528" s="9" t="s">
        <v>7070</v>
      </c>
      <c r="C3528" s="10" t="s">
        <v>344</v>
      </c>
      <c r="D3528" s="11">
        <v>76.459999999999994</v>
      </c>
    </row>
    <row r="3529" spans="1:4">
      <c r="A3529" s="4" t="s">
        <v>7071</v>
      </c>
      <c r="B3529" s="5" t="s">
        <v>7072</v>
      </c>
      <c r="C3529" s="6"/>
      <c r="D3529" s="7"/>
    </row>
    <row r="3530" spans="1:4" ht="38.25">
      <c r="A3530" s="8" t="s">
        <v>7073</v>
      </c>
      <c r="B3530" s="9" t="s">
        <v>7074</v>
      </c>
      <c r="C3530" s="10" t="s">
        <v>344</v>
      </c>
      <c r="D3530" s="11">
        <v>71.099999999999994</v>
      </c>
    </row>
    <row r="3531" spans="1:4" ht="25.5">
      <c r="A3531" s="4" t="s">
        <v>7075</v>
      </c>
      <c r="B3531" s="5" t="s">
        <v>7076</v>
      </c>
      <c r="C3531" s="6" t="s">
        <v>344</v>
      </c>
      <c r="D3531" s="7">
        <v>73.16</v>
      </c>
    </row>
    <row r="3532" spans="1:4">
      <c r="A3532" s="8" t="s">
        <v>7077</v>
      </c>
      <c r="B3532" s="9" t="s">
        <v>7078</v>
      </c>
      <c r="C3532" s="10"/>
      <c r="D3532" s="11"/>
    </row>
    <row r="3533" spans="1:4" ht="25.5">
      <c r="A3533" s="4" t="s">
        <v>7079</v>
      </c>
      <c r="B3533" s="5" t="s">
        <v>7080</v>
      </c>
      <c r="C3533" s="6" t="s">
        <v>1388</v>
      </c>
      <c r="D3533" s="7">
        <v>567.42999999999995</v>
      </c>
    </row>
    <row r="3534" spans="1:4" ht="25.5">
      <c r="A3534" s="8" t="s">
        <v>7081</v>
      </c>
      <c r="B3534" s="9" t="s">
        <v>7082</v>
      </c>
      <c r="C3534" s="10" t="s">
        <v>1388</v>
      </c>
      <c r="D3534" s="11">
        <v>469.03</v>
      </c>
    </row>
    <row r="3535" spans="1:4">
      <c r="A3535" s="4" t="s">
        <v>7083</v>
      </c>
      <c r="B3535" s="5" t="s">
        <v>7084</v>
      </c>
      <c r="C3535" s="6"/>
      <c r="D3535" s="7"/>
    </row>
    <row r="3536" spans="1:4" ht="25.5">
      <c r="A3536" s="8" t="s">
        <v>7085</v>
      </c>
      <c r="B3536" s="9" t="s">
        <v>7086</v>
      </c>
      <c r="C3536" s="10" t="s">
        <v>344</v>
      </c>
      <c r="D3536" s="11">
        <v>14.93</v>
      </c>
    </row>
    <row r="3537" spans="1:4">
      <c r="A3537" s="4" t="s">
        <v>7087</v>
      </c>
      <c r="B3537" s="5" t="s">
        <v>7088</v>
      </c>
      <c r="C3537" s="6" t="s">
        <v>344</v>
      </c>
      <c r="D3537" s="7">
        <v>2.5499999999999998</v>
      </c>
    </row>
    <row r="3538" spans="1:4">
      <c r="A3538" s="8" t="s">
        <v>7089</v>
      </c>
      <c r="B3538" s="9" t="s">
        <v>7090</v>
      </c>
      <c r="C3538" s="10"/>
      <c r="D3538" s="11"/>
    </row>
    <row r="3539" spans="1:4">
      <c r="A3539" s="4" t="s">
        <v>7091</v>
      </c>
      <c r="B3539" s="5" t="s">
        <v>7092</v>
      </c>
      <c r="C3539" s="6"/>
      <c r="D3539" s="7"/>
    </row>
    <row r="3540" spans="1:4" ht="38.25">
      <c r="A3540" s="8" t="s">
        <v>7093</v>
      </c>
      <c r="B3540" s="9" t="s">
        <v>7094</v>
      </c>
      <c r="C3540" s="10" t="s">
        <v>31</v>
      </c>
      <c r="D3540" s="11">
        <v>467.39</v>
      </c>
    </row>
    <row r="3541" spans="1:4" ht="25.5">
      <c r="A3541" s="4" t="s">
        <v>7095</v>
      </c>
      <c r="B3541" s="5" t="s">
        <v>7096</v>
      </c>
      <c r="C3541" s="6" t="s">
        <v>31</v>
      </c>
      <c r="D3541" s="7">
        <v>372.33</v>
      </c>
    </row>
    <row r="3542" spans="1:4">
      <c r="A3542" s="8" t="s">
        <v>7097</v>
      </c>
      <c r="B3542" s="9" t="s">
        <v>7098</v>
      </c>
      <c r="C3542" s="10"/>
      <c r="D3542" s="11"/>
    </row>
    <row r="3543" spans="1:4" ht="25.5">
      <c r="A3543" s="4" t="s">
        <v>7099</v>
      </c>
      <c r="B3543" s="5" t="s">
        <v>7100</v>
      </c>
      <c r="C3543" s="6" t="s">
        <v>344</v>
      </c>
      <c r="D3543" s="7">
        <v>3.58</v>
      </c>
    </row>
    <row r="3544" spans="1:4">
      <c r="A3544" s="8" t="s">
        <v>7101</v>
      </c>
      <c r="B3544" s="9" t="s">
        <v>7102</v>
      </c>
      <c r="C3544" s="10"/>
      <c r="D3544" s="11"/>
    </row>
    <row r="3545" spans="1:4">
      <c r="A3545" s="4" t="s">
        <v>7103</v>
      </c>
      <c r="B3545" s="5" t="s">
        <v>7104</v>
      </c>
      <c r="C3545" s="6" t="s">
        <v>6435</v>
      </c>
      <c r="D3545" s="7">
        <v>219.77</v>
      </c>
    </row>
    <row r="3546" spans="1:4">
      <c r="A3546" s="8" t="s">
        <v>7105</v>
      </c>
      <c r="B3546" s="9" t="s">
        <v>7106</v>
      </c>
      <c r="C3546" s="10" t="s">
        <v>6435</v>
      </c>
      <c r="D3546" s="11">
        <v>185.66</v>
      </c>
    </row>
    <row r="3547" spans="1:4" ht="25.5">
      <c r="A3547" s="4" t="s">
        <v>7107</v>
      </c>
      <c r="B3547" s="5" t="s">
        <v>7108</v>
      </c>
      <c r="C3547" s="6" t="s">
        <v>6435</v>
      </c>
      <c r="D3547" s="7">
        <v>194.52</v>
      </c>
    </row>
    <row r="3548" spans="1:4" ht="25.5">
      <c r="A3548" s="8" t="s">
        <v>7109</v>
      </c>
      <c r="B3548" s="9" t="s">
        <v>7110</v>
      </c>
      <c r="C3548" s="10" t="s">
        <v>6435</v>
      </c>
      <c r="D3548" s="11">
        <v>228.64</v>
      </c>
    </row>
    <row r="3549" spans="1:4">
      <c r="A3549" s="4" t="s">
        <v>7111</v>
      </c>
      <c r="B3549" s="5" t="s">
        <v>7054</v>
      </c>
      <c r="C3549" s="6"/>
      <c r="D3549" s="7"/>
    </row>
    <row r="3550" spans="1:4" ht="25.5">
      <c r="A3550" s="8" t="s">
        <v>7112</v>
      </c>
      <c r="B3550" s="9" t="s">
        <v>7113</v>
      </c>
      <c r="C3550" s="10" t="s">
        <v>1388</v>
      </c>
      <c r="D3550" s="11">
        <v>438.17</v>
      </c>
    </row>
    <row r="3551" spans="1:4">
      <c r="A3551" s="4" t="s">
        <v>7114</v>
      </c>
      <c r="B3551" s="5" t="s">
        <v>7115</v>
      </c>
      <c r="C3551" s="6"/>
      <c r="D3551" s="7"/>
    </row>
    <row r="3552" spans="1:4">
      <c r="A3552" s="8" t="s">
        <v>7116</v>
      </c>
      <c r="B3552" s="9" t="s">
        <v>7117</v>
      </c>
      <c r="C3552" s="10"/>
      <c r="D3552" s="11"/>
    </row>
    <row r="3553" spans="1:4">
      <c r="A3553" s="4" t="s">
        <v>7118</v>
      </c>
      <c r="B3553" s="5" t="s">
        <v>7119</v>
      </c>
      <c r="C3553" s="6" t="s">
        <v>344</v>
      </c>
      <c r="D3553" s="7">
        <v>5.72</v>
      </c>
    </row>
    <row r="3554" spans="1:4">
      <c r="A3554" s="8" t="s">
        <v>7120</v>
      </c>
      <c r="B3554" s="9" t="s">
        <v>7121</v>
      </c>
      <c r="C3554" s="10" t="s">
        <v>344</v>
      </c>
      <c r="D3554" s="11">
        <v>14.72</v>
      </c>
    </row>
    <row r="3555" spans="1:4">
      <c r="A3555" s="4" t="s">
        <v>7122</v>
      </c>
      <c r="B3555" s="5" t="s">
        <v>7123</v>
      </c>
      <c r="C3555" s="6"/>
      <c r="D3555" s="7"/>
    </row>
    <row r="3556" spans="1:4">
      <c r="A3556" s="8" t="s">
        <v>7124</v>
      </c>
      <c r="B3556" s="9" t="s">
        <v>7125</v>
      </c>
      <c r="C3556" s="10" t="s">
        <v>344</v>
      </c>
      <c r="D3556" s="11">
        <v>6.42</v>
      </c>
    </row>
    <row r="3557" spans="1:4">
      <c r="A3557" s="4" t="s">
        <v>7126</v>
      </c>
      <c r="B3557" s="5" t="s">
        <v>7127</v>
      </c>
      <c r="C3557" s="6"/>
      <c r="D3557" s="7"/>
    </row>
    <row r="3558" spans="1:4">
      <c r="A3558" s="8" t="s">
        <v>7128</v>
      </c>
      <c r="B3558" s="9" t="s">
        <v>7129</v>
      </c>
      <c r="C3558" s="10" t="s">
        <v>344</v>
      </c>
      <c r="D3558" s="11">
        <v>5.77</v>
      </c>
    </row>
    <row r="3559" spans="1:4">
      <c r="A3559" s="4" t="s">
        <v>7130</v>
      </c>
      <c r="B3559" s="5" t="s">
        <v>7131</v>
      </c>
      <c r="C3559" s="6"/>
      <c r="D3559" s="7"/>
    </row>
    <row r="3560" spans="1:4">
      <c r="A3560" s="8" t="s">
        <v>7132</v>
      </c>
      <c r="B3560" s="9" t="s">
        <v>7133</v>
      </c>
      <c r="C3560" s="10" t="s">
        <v>344</v>
      </c>
      <c r="D3560" s="11">
        <v>13.94</v>
      </c>
    </row>
    <row r="3561" spans="1:4">
      <c r="A3561" s="4" t="s">
        <v>7134</v>
      </c>
      <c r="B3561" s="5" t="s">
        <v>7135</v>
      </c>
      <c r="C3561" s="6" t="s">
        <v>344</v>
      </c>
      <c r="D3561" s="7">
        <v>17.600000000000001</v>
      </c>
    </row>
    <row r="3562" spans="1:4">
      <c r="A3562" s="8" t="s">
        <v>7136</v>
      </c>
      <c r="B3562" s="9" t="s">
        <v>7137</v>
      </c>
      <c r="C3562" s="10"/>
      <c r="D3562" s="11"/>
    </row>
    <row r="3563" spans="1:4">
      <c r="A3563" s="4" t="s">
        <v>7138</v>
      </c>
      <c r="B3563" s="5" t="s">
        <v>7139</v>
      </c>
      <c r="C3563" s="6" t="s">
        <v>344</v>
      </c>
      <c r="D3563" s="7">
        <v>5.25</v>
      </c>
    </row>
    <row r="3564" spans="1:4">
      <c r="A3564" s="8" t="s">
        <v>7140</v>
      </c>
      <c r="B3564" s="9" t="s">
        <v>7141</v>
      </c>
      <c r="C3564" s="10" t="s">
        <v>344</v>
      </c>
      <c r="D3564" s="11">
        <v>4.25</v>
      </c>
    </row>
    <row r="3565" spans="1:4">
      <c r="A3565" s="4" t="s">
        <v>7142</v>
      </c>
      <c r="B3565" s="5" t="s">
        <v>7143</v>
      </c>
      <c r="C3565" s="6" t="s">
        <v>344</v>
      </c>
      <c r="D3565" s="7">
        <v>48.97</v>
      </c>
    </row>
    <row r="3566" spans="1:4">
      <c r="A3566" s="8" t="s">
        <v>7144</v>
      </c>
      <c r="B3566" s="9" t="s">
        <v>7145</v>
      </c>
      <c r="C3566" s="10"/>
      <c r="D3566" s="11"/>
    </row>
    <row r="3567" spans="1:4" ht="25.5">
      <c r="A3567" s="4" t="s">
        <v>7146</v>
      </c>
      <c r="B3567" s="5" t="s">
        <v>7147</v>
      </c>
      <c r="C3567" s="6" t="s">
        <v>344</v>
      </c>
      <c r="D3567" s="7">
        <v>9.61</v>
      </c>
    </row>
    <row r="3568" spans="1:4">
      <c r="A3568" s="8" t="s">
        <v>7148</v>
      </c>
      <c r="B3568" s="9" t="s">
        <v>7149</v>
      </c>
      <c r="C3568" s="10"/>
      <c r="D3568" s="11"/>
    </row>
    <row r="3569" spans="1:4">
      <c r="A3569" s="4" t="s">
        <v>7150</v>
      </c>
      <c r="B3569" s="5" t="s">
        <v>7151</v>
      </c>
      <c r="C3569" s="6" t="s">
        <v>344</v>
      </c>
      <c r="D3569" s="7">
        <v>4.17</v>
      </c>
    </row>
    <row r="3570" spans="1:4">
      <c r="A3570" s="8" t="s">
        <v>7152</v>
      </c>
      <c r="B3570" s="9" t="s">
        <v>7153</v>
      </c>
      <c r="C3570" s="10" t="s">
        <v>344</v>
      </c>
      <c r="D3570" s="11">
        <v>7.34</v>
      </c>
    </row>
    <row r="3571" spans="1:4">
      <c r="A3571" s="4" t="s">
        <v>7154</v>
      </c>
      <c r="B3571" s="5" t="s">
        <v>7155</v>
      </c>
      <c r="C3571" s="6" t="s">
        <v>344</v>
      </c>
      <c r="D3571" s="7">
        <v>7.95</v>
      </c>
    </row>
    <row r="3572" spans="1:4" ht="25.5">
      <c r="A3572" s="8" t="s">
        <v>7156</v>
      </c>
      <c r="B3572" s="9" t="s">
        <v>7157</v>
      </c>
      <c r="C3572" s="10" t="s">
        <v>344</v>
      </c>
      <c r="D3572" s="11">
        <v>5.88</v>
      </c>
    </row>
    <row r="3573" spans="1:4" ht="25.5">
      <c r="A3573" s="4" t="s">
        <v>7158</v>
      </c>
      <c r="B3573" s="5" t="s">
        <v>7159</v>
      </c>
      <c r="C3573" s="6" t="s">
        <v>344</v>
      </c>
      <c r="D3573" s="7">
        <v>1.85</v>
      </c>
    </row>
    <row r="3574" spans="1:4" ht="38.25">
      <c r="A3574" s="8" t="s">
        <v>7160</v>
      </c>
      <c r="B3574" s="9" t="s">
        <v>7161</v>
      </c>
      <c r="C3574" s="10" t="s">
        <v>344</v>
      </c>
      <c r="D3574" s="11">
        <v>1.44</v>
      </c>
    </row>
    <row r="3575" spans="1:4" ht="25.5">
      <c r="A3575" s="4" t="s">
        <v>7162</v>
      </c>
      <c r="B3575" s="5" t="s">
        <v>7163</v>
      </c>
      <c r="C3575" s="6" t="s">
        <v>344</v>
      </c>
      <c r="D3575" s="7">
        <v>2.67</v>
      </c>
    </row>
    <row r="3576" spans="1:4" ht="25.5">
      <c r="A3576" s="8" t="s">
        <v>7164</v>
      </c>
      <c r="B3576" s="9" t="s">
        <v>7165</v>
      </c>
      <c r="C3576" s="10" t="s">
        <v>344</v>
      </c>
      <c r="D3576" s="11">
        <v>2.94</v>
      </c>
    </row>
    <row r="3577" spans="1:4" ht="25.5">
      <c r="A3577" s="4" t="s">
        <v>7166</v>
      </c>
      <c r="B3577" s="5" t="s">
        <v>7167</v>
      </c>
      <c r="C3577" s="6" t="s">
        <v>344</v>
      </c>
      <c r="D3577" s="7">
        <v>1.98</v>
      </c>
    </row>
    <row r="3578" spans="1:4" ht="38.25">
      <c r="A3578" s="8" t="s">
        <v>7168</v>
      </c>
      <c r="B3578" s="9" t="s">
        <v>7169</v>
      </c>
      <c r="C3578" s="10" t="s">
        <v>344</v>
      </c>
      <c r="D3578" s="11">
        <v>13.57</v>
      </c>
    </row>
    <row r="3579" spans="1:4" ht="38.25">
      <c r="A3579" s="4" t="s">
        <v>7170</v>
      </c>
      <c r="B3579" s="5" t="s">
        <v>7171</v>
      </c>
      <c r="C3579" s="6" t="s">
        <v>344</v>
      </c>
      <c r="D3579" s="7">
        <v>12.12</v>
      </c>
    </row>
    <row r="3580" spans="1:4" ht="38.25">
      <c r="A3580" s="8" t="s">
        <v>7172</v>
      </c>
      <c r="B3580" s="9" t="s">
        <v>7173</v>
      </c>
      <c r="C3580" s="10" t="s">
        <v>344</v>
      </c>
      <c r="D3580" s="11">
        <v>16.510000000000002</v>
      </c>
    </row>
    <row r="3581" spans="1:4" ht="38.25">
      <c r="A3581" s="4" t="s">
        <v>7174</v>
      </c>
      <c r="B3581" s="5" t="s">
        <v>7175</v>
      </c>
      <c r="C3581" s="6" t="s">
        <v>344</v>
      </c>
      <c r="D3581" s="7">
        <v>17.43</v>
      </c>
    </row>
    <row r="3582" spans="1:4" ht="25.5">
      <c r="A3582" s="8" t="s">
        <v>7176</v>
      </c>
      <c r="B3582" s="9" t="s">
        <v>7177</v>
      </c>
      <c r="C3582" s="10" t="s">
        <v>344</v>
      </c>
      <c r="D3582" s="11">
        <v>14.03</v>
      </c>
    </row>
    <row r="3583" spans="1:4" ht="38.25">
      <c r="A3583" s="4" t="s">
        <v>7178</v>
      </c>
      <c r="B3583" s="5" t="s">
        <v>7179</v>
      </c>
      <c r="C3583" s="6" t="s">
        <v>344</v>
      </c>
      <c r="D3583" s="7">
        <v>15.57</v>
      </c>
    </row>
    <row r="3584" spans="1:4" ht="38.25">
      <c r="A3584" s="8" t="s">
        <v>7180</v>
      </c>
      <c r="B3584" s="9" t="s">
        <v>7181</v>
      </c>
      <c r="C3584" s="10" t="s">
        <v>344</v>
      </c>
      <c r="D3584" s="11">
        <v>13.06</v>
      </c>
    </row>
    <row r="3585" spans="1:4" ht="38.25">
      <c r="A3585" s="4" t="s">
        <v>7182</v>
      </c>
      <c r="B3585" s="5" t="s">
        <v>7183</v>
      </c>
      <c r="C3585" s="6" t="s">
        <v>344</v>
      </c>
      <c r="D3585" s="7">
        <v>20.62</v>
      </c>
    </row>
    <row r="3586" spans="1:4" ht="38.25">
      <c r="A3586" s="8" t="s">
        <v>7184</v>
      </c>
      <c r="B3586" s="9" t="s">
        <v>7185</v>
      </c>
      <c r="C3586" s="10" t="s">
        <v>344</v>
      </c>
      <c r="D3586" s="11">
        <v>22.23</v>
      </c>
    </row>
    <row r="3587" spans="1:4" ht="25.5">
      <c r="A3587" s="4" t="s">
        <v>7186</v>
      </c>
      <c r="B3587" s="5" t="s">
        <v>7187</v>
      </c>
      <c r="C3587" s="6" t="s">
        <v>344</v>
      </c>
      <c r="D3587" s="7">
        <v>16.36</v>
      </c>
    </row>
    <row r="3588" spans="1:4" ht="25.5">
      <c r="A3588" s="8" t="s">
        <v>7188</v>
      </c>
      <c r="B3588" s="9" t="s">
        <v>7189</v>
      </c>
      <c r="C3588" s="10" t="s">
        <v>344</v>
      </c>
      <c r="D3588" s="11">
        <v>11.21</v>
      </c>
    </row>
    <row r="3589" spans="1:4">
      <c r="A3589" s="4" t="s">
        <v>7190</v>
      </c>
      <c r="B3589" s="5" t="s">
        <v>7191</v>
      </c>
      <c r="C3589" s="6" t="s">
        <v>344</v>
      </c>
      <c r="D3589" s="7">
        <v>1.85</v>
      </c>
    </row>
    <row r="3590" spans="1:4" ht="25.5">
      <c r="A3590" s="8" t="s">
        <v>7192</v>
      </c>
      <c r="B3590" s="9" t="s">
        <v>7193</v>
      </c>
      <c r="C3590" s="10" t="s">
        <v>344</v>
      </c>
      <c r="D3590" s="11">
        <v>1.68</v>
      </c>
    </row>
    <row r="3591" spans="1:4">
      <c r="A3591" s="4" t="s">
        <v>7194</v>
      </c>
      <c r="B3591" s="5" t="s">
        <v>7195</v>
      </c>
      <c r="C3591" s="6" t="s">
        <v>344</v>
      </c>
      <c r="D3591" s="7">
        <v>1.99</v>
      </c>
    </row>
    <row r="3592" spans="1:4">
      <c r="A3592" s="8" t="s">
        <v>7196</v>
      </c>
      <c r="B3592" s="9" t="s">
        <v>7197</v>
      </c>
      <c r="C3592" s="10" t="s">
        <v>344</v>
      </c>
      <c r="D3592" s="11">
        <v>1.75</v>
      </c>
    </row>
    <row r="3593" spans="1:4" ht="25.5">
      <c r="A3593" s="4" t="s">
        <v>7198</v>
      </c>
      <c r="B3593" s="5" t="s">
        <v>7199</v>
      </c>
      <c r="C3593" s="6" t="s">
        <v>344</v>
      </c>
      <c r="D3593" s="7">
        <v>8.48</v>
      </c>
    </row>
    <row r="3594" spans="1:4" ht="25.5">
      <c r="A3594" s="8" t="s">
        <v>7200</v>
      </c>
      <c r="B3594" s="9" t="s">
        <v>7201</v>
      </c>
      <c r="C3594" s="10" t="s">
        <v>344</v>
      </c>
      <c r="D3594" s="11">
        <v>7.71</v>
      </c>
    </row>
    <row r="3595" spans="1:4" ht="25.5">
      <c r="A3595" s="4" t="s">
        <v>7202</v>
      </c>
      <c r="B3595" s="5" t="s">
        <v>7203</v>
      </c>
      <c r="C3595" s="6" t="s">
        <v>344</v>
      </c>
      <c r="D3595" s="7">
        <v>10.74</v>
      </c>
    </row>
    <row r="3596" spans="1:4" ht="25.5">
      <c r="A3596" s="8" t="s">
        <v>7204</v>
      </c>
      <c r="B3596" s="9" t="s">
        <v>7205</v>
      </c>
      <c r="C3596" s="10" t="s">
        <v>344</v>
      </c>
      <c r="D3596" s="11">
        <v>9.64</v>
      </c>
    </row>
    <row r="3597" spans="1:4">
      <c r="A3597" s="4" t="s">
        <v>7206</v>
      </c>
      <c r="B3597" s="5" t="s">
        <v>7207</v>
      </c>
      <c r="C3597" s="6" t="s">
        <v>344</v>
      </c>
      <c r="D3597" s="7">
        <v>12.37</v>
      </c>
    </row>
    <row r="3598" spans="1:4" ht="25.5">
      <c r="A3598" s="8" t="s">
        <v>7208</v>
      </c>
      <c r="B3598" s="9" t="s">
        <v>7209</v>
      </c>
      <c r="C3598" s="10" t="s">
        <v>344</v>
      </c>
      <c r="D3598" s="11">
        <v>7.07</v>
      </c>
    </row>
    <row r="3599" spans="1:4">
      <c r="A3599" s="4" t="s">
        <v>7210</v>
      </c>
      <c r="B3599" s="5" t="s">
        <v>7211</v>
      </c>
      <c r="C3599" s="6" t="s">
        <v>344</v>
      </c>
      <c r="D3599" s="7">
        <v>16.87</v>
      </c>
    </row>
    <row r="3600" spans="1:4" ht="25.5">
      <c r="A3600" s="8" t="s">
        <v>7212</v>
      </c>
      <c r="B3600" s="9" t="s">
        <v>7213</v>
      </c>
      <c r="C3600" s="10" t="s">
        <v>344</v>
      </c>
      <c r="D3600" s="11">
        <v>9.8000000000000007</v>
      </c>
    </row>
    <row r="3601" spans="1:4">
      <c r="A3601" s="4" t="s">
        <v>7214</v>
      </c>
      <c r="B3601" s="5" t="s">
        <v>7215</v>
      </c>
      <c r="C3601" s="6"/>
      <c r="D3601" s="7"/>
    </row>
    <row r="3602" spans="1:4">
      <c r="A3602" s="8" t="s">
        <v>7216</v>
      </c>
      <c r="B3602" s="9" t="s">
        <v>7217</v>
      </c>
      <c r="C3602" s="10" t="s">
        <v>344</v>
      </c>
      <c r="D3602" s="11">
        <v>35.76</v>
      </c>
    </row>
    <row r="3603" spans="1:4">
      <c r="A3603" s="4" t="s">
        <v>7218</v>
      </c>
      <c r="B3603" s="5" t="s">
        <v>7219</v>
      </c>
      <c r="C3603" s="6" t="s">
        <v>344</v>
      </c>
      <c r="D3603" s="7">
        <v>22.16</v>
      </c>
    </row>
    <row r="3604" spans="1:4">
      <c r="A3604" s="8" t="s">
        <v>7220</v>
      </c>
      <c r="B3604" s="9" t="s">
        <v>7221</v>
      </c>
      <c r="C3604" s="10"/>
      <c r="D3604" s="11"/>
    </row>
    <row r="3605" spans="1:4">
      <c r="A3605" s="4" t="s">
        <v>7222</v>
      </c>
      <c r="B3605" s="5" t="s">
        <v>7223</v>
      </c>
      <c r="C3605" s="6" t="s">
        <v>344</v>
      </c>
      <c r="D3605" s="7">
        <v>50.57</v>
      </c>
    </row>
    <row r="3606" spans="1:4">
      <c r="A3606" s="8" t="s">
        <v>7224</v>
      </c>
      <c r="B3606" s="9" t="s">
        <v>7225</v>
      </c>
      <c r="C3606" s="10" t="s">
        <v>344</v>
      </c>
      <c r="D3606" s="11">
        <v>108.8</v>
      </c>
    </row>
    <row r="3607" spans="1:4">
      <c r="A3607" s="4" t="s">
        <v>7226</v>
      </c>
      <c r="B3607" s="5" t="s">
        <v>7227</v>
      </c>
      <c r="C3607" s="6" t="s">
        <v>344</v>
      </c>
      <c r="D3607" s="7">
        <v>22.05</v>
      </c>
    </row>
    <row r="3608" spans="1:4">
      <c r="A3608" s="8" t="s">
        <v>7228</v>
      </c>
      <c r="B3608" s="9" t="s">
        <v>7229</v>
      </c>
      <c r="C3608" s="10" t="s">
        <v>344</v>
      </c>
      <c r="D3608" s="11">
        <v>7.37</v>
      </c>
    </row>
    <row r="3609" spans="1:4">
      <c r="A3609" s="4" t="s">
        <v>7230</v>
      </c>
      <c r="B3609" s="5" t="s">
        <v>7231</v>
      </c>
      <c r="C3609" s="6" t="s">
        <v>344</v>
      </c>
      <c r="D3609" s="7">
        <v>7.65</v>
      </c>
    </row>
    <row r="3610" spans="1:4">
      <c r="A3610" s="8" t="s">
        <v>7232</v>
      </c>
      <c r="B3610" s="9" t="s">
        <v>7233</v>
      </c>
      <c r="C3610" s="10" t="s">
        <v>344</v>
      </c>
      <c r="D3610" s="11">
        <v>13.31</v>
      </c>
    </row>
    <row r="3611" spans="1:4">
      <c r="A3611" s="4" t="s">
        <v>7234</v>
      </c>
      <c r="B3611" s="5" t="s">
        <v>7235</v>
      </c>
      <c r="C3611" s="6"/>
      <c r="D3611" s="7"/>
    </row>
    <row r="3612" spans="1:4">
      <c r="A3612" s="8" t="s">
        <v>7236</v>
      </c>
      <c r="B3612" s="9" t="s">
        <v>7237</v>
      </c>
      <c r="C3612" s="10" t="s">
        <v>344</v>
      </c>
      <c r="D3612" s="11">
        <v>14.67</v>
      </c>
    </row>
    <row r="3613" spans="1:4">
      <c r="A3613" s="4" t="s">
        <v>7238</v>
      </c>
      <c r="B3613" s="5" t="s">
        <v>7239</v>
      </c>
      <c r="C3613" s="6" t="s">
        <v>344</v>
      </c>
      <c r="D3613" s="7">
        <v>11.94</v>
      </c>
    </row>
    <row r="3614" spans="1:4">
      <c r="A3614" s="8" t="s">
        <v>7240</v>
      </c>
      <c r="B3614" s="9" t="s">
        <v>7241</v>
      </c>
      <c r="C3614" s="10" t="s">
        <v>344</v>
      </c>
      <c r="D3614" s="11">
        <v>14.49</v>
      </c>
    </row>
    <row r="3615" spans="1:4">
      <c r="A3615" s="4" t="s">
        <v>7242</v>
      </c>
      <c r="B3615" s="5" t="s">
        <v>7243</v>
      </c>
      <c r="C3615" s="6"/>
      <c r="D3615" s="7"/>
    </row>
    <row r="3616" spans="1:4">
      <c r="A3616" s="8" t="s">
        <v>7244</v>
      </c>
      <c r="B3616" s="9" t="s">
        <v>7245</v>
      </c>
      <c r="C3616" s="10" t="s">
        <v>344</v>
      </c>
      <c r="D3616" s="11">
        <v>12.69</v>
      </c>
    </row>
    <row r="3617" spans="1:4">
      <c r="A3617" s="4" t="s">
        <v>7246</v>
      </c>
      <c r="B3617" s="5" t="s">
        <v>7247</v>
      </c>
      <c r="C3617" s="6"/>
      <c r="D3617" s="7"/>
    </row>
    <row r="3618" spans="1:4" ht="25.5">
      <c r="A3618" s="8" t="s">
        <v>7248</v>
      </c>
      <c r="B3618" s="9" t="s">
        <v>7249</v>
      </c>
      <c r="C3618" s="10" t="s">
        <v>344</v>
      </c>
      <c r="D3618" s="11">
        <v>18.52</v>
      </c>
    </row>
    <row r="3619" spans="1:4" ht="25.5">
      <c r="A3619" s="4" t="s">
        <v>7250</v>
      </c>
      <c r="B3619" s="5" t="s">
        <v>7251</v>
      </c>
      <c r="C3619" s="6" t="s">
        <v>344</v>
      </c>
      <c r="D3619" s="7">
        <v>18.440000000000001</v>
      </c>
    </row>
    <row r="3620" spans="1:4" ht="25.5">
      <c r="A3620" s="8" t="s">
        <v>7252</v>
      </c>
      <c r="B3620" s="9" t="s">
        <v>7253</v>
      </c>
      <c r="C3620" s="10" t="s">
        <v>344</v>
      </c>
      <c r="D3620" s="11">
        <v>18.23</v>
      </c>
    </row>
    <row r="3621" spans="1:4">
      <c r="A3621" s="4" t="s">
        <v>7254</v>
      </c>
      <c r="B3621" s="5" t="s">
        <v>7255</v>
      </c>
      <c r="C3621" s="6" t="s">
        <v>344</v>
      </c>
      <c r="D3621" s="7">
        <v>9.93</v>
      </c>
    </row>
    <row r="3622" spans="1:4">
      <c r="A3622" s="8" t="s">
        <v>7256</v>
      </c>
      <c r="B3622" s="9" t="s">
        <v>7257</v>
      </c>
      <c r="C3622" s="10" t="s">
        <v>344</v>
      </c>
      <c r="D3622" s="11">
        <v>13.29</v>
      </c>
    </row>
    <row r="3623" spans="1:4">
      <c r="A3623" s="4" t="s">
        <v>7258</v>
      </c>
      <c r="B3623" s="5" t="s">
        <v>7259</v>
      </c>
      <c r="C3623" s="6" t="s">
        <v>344</v>
      </c>
      <c r="D3623" s="7">
        <v>13.21</v>
      </c>
    </row>
    <row r="3624" spans="1:4">
      <c r="A3624" s="8" t="s">
        <v>7260</v>
      </c>
      <c r="B3624" s="9" t="s">
        <v>7261</v>
      </c>
      <c r="C3624" s="10"/>
      <c r="D3624" s="11"/>
    </row>
    <row r="3625" spans="1:4">
      <c r="A3625" s="4" t="s">
        <v>7262</v>
      </c>
      <c r="B3625" s="5" t="s">
        <v>7263</v>
      </c>
      <c r="C3625" s="6" t="s">
        <v>344</v>
      </c>
      <c r="D3625" s="7">
        <v>16.46</v>
      </c>
    </row>
    <row r="3626" spans="1:4">
      <c r="A3626" s="8" t="s">
        <v>7264</v>
      </c>
      <c r="B3626" s="9" t="s">
        <v>7265</v>
      </c>
      <c r="C3626" s="10" t="s">
        <v>344</v>
      </c>
      <c r="D3626" s="11">
        <v>12.52</v>
      </c>
    </row>
    <row r="3627" spans="1:4">
      <c r="A3627" s="4" t="s">
        <v>7266</v>
      </c>
      <c r="B3627" s="5" t="s">
        <v>7267</v>
      </c>
      <c r="C3627" s="6" t="s">
        <v>344</v>
      </c>
      <c r="D3627" s="7">
        <v>7.95</v>
      </c>
    </row>
    <row r="3628" spans="1:4">
      <c r="A3628" s="8" t="s">
        <v>7268</v>
      </c>
      <c r="B3628" s="9" t="s">
        <v>7269</v>
      </c>
      <c r="C3628" s="10" t="s">
        <v>344</v>
      </c>
      <c r="D3628" s="11">
        <v>3.56</v>
      </c>
    </row>
    <row r="3629" spans="1:4">
      <c r="A3629" s="4" t="s">
        <v>7270</v>
      </c>
      <c r="B3629" s="5" t="s">
        <v>7271</v>
      </c>
      <c r="C3629" s="6" t="s">
        <v>344</v>
      </c>
      <c r="D3629" s="7">
        <v>11.48</v>
      </c>
    </row>
    <row r="3630" spans="1:4">
      <c r="A3630" s="8" t="s">
        <v>7272</v>
      </c>
      <c r="B3630" s="9" t="s">
        <v>7273</v>
      </c>
      <c r="C3630" s="10" t="s">
        <v>344</v>
      </c>
      <c r="D3630" s="11">
        <v>2.78</v>
      </c>
    </row>
    <row r="3631" spans="1:4">
      <c r="A3631" s="4" t="s">
        <v>7274</v>
      </c>
      <c r="B3631" s="5" t="s">
        <v>7275</v>
      </c>
      <c r="C3631" s="6" t="s">
        <v>344</v>
      </c>
      <c r="D3631" s="7">
        <v>15.07</v>
      </c>
    </row>
    <row r="3632" spans="1:4">
      <c r="A3632" s="8" t="s">
        <v>7276</v>
      </c>
      <c r="B3632" s="9" t="s">
        <v>7277</v>
      </c>
      <c r="C3632" s="10"/>
      <c r="D3632" s="11"/>
    </row>
    <row r="3633" spans="1:4" ht="25.5">
      <c r="A3633" s="4" t="s">
        <v>7278</v>
      </c>
      <c r="B3633" s="5" t="s">
        <v>7279</v>
      </c>
      <c r="C3633" s="6" t="s">
        <v>344</v>
      </c>
      <c r="D3633" s="7">
        <v>27.71</v>
      </c>
    </row>
    <row r="3634" spans="1:4">
      <c r="A3634" s="8" t="s">
        <v>7280</v>
      </c>
      <c r="B3634" s="9" t="s">
        <v>7281</v>
      </c>
      <c r="C3634" s="10" t="s">
        <v>344</v>
      </c>
      <c r="D3634" s="11">
        <v>7.4</v>
      </c>
    </row>
    <row r="3635" spans="1:4">
      <c r="A3635" s="4" t="s">
        <v>7282</v>
      </c>
      <c r="B3635" s="5" t="s">
        <v>7283</v>
      </c>
      <c r="C3635" s="6"/>
      <c r="D3635" s="7"/>
    </row>
    <row r="3636" spans="1:4" ht="25.5">
      <c r="A3636" s="8" t="s">
        <v>7284</v>
      </c>
      <c r="B3636" s="9" t="s">
        <v>7285</v>
      </c>
      <c r="C3636" s="10" t="s">
        <v>344</v>
      </c>
      <c r="D3636" s="11">
        <v>25.11</v>
      </c>
    </row>
    <row r="3637" spans="1:4">
      <c r="A3637" s="4" t="s">
        <v>7286</v>
      </c>
      <c r="B3637" s="5" t="s">
        <v>7287</v>
      </c>
      <c r="C3637" s="6"/>
      <c r="D3637" s="7"/>
    </row>
    <row r="3638" spans="1:4" ht="25.5">
      <c r="A3638" s="8" t="s">
        <v>7288</v>
      </c>
      <c r="B3638" s="9" t="s">
        <v>7289</v>
      </c>
      <c r="C3638" s="10" t="s">
        <v>344</v>
      </c>
      <c r="D3638" s="11">
        <v>7.41</v>
      </c>
    </row>
    <row r="3639" spans="1:4">
      <c r="A3639" s="4" t="s">
        <v>7290</v>
      </c>
      <c r="B3639" s="5" t="s">
        <v>7243</v>
      </c>
      <c r="C3639" s="6"/>
      <c r="D3639" s="7"/>
    </row>
    <row r="3640" spans="1:4">
      <c r="A3640" s="8" t="s">
        <v>7291</v>
      </c>
      <c r="B3640" s="9" t="s">
        <v>7292</v>
      </c>
      <c r="C3640" s="10" t="s">
        <v>344</v>
      </c>
      <c r="D3640" s="11">
        <v>18.97</v>
      </c>
    </row>
    <row r="3641" spans="1:4">
      <c r="A3641" s="4" t="s">
        <v>7293</v>
      </c>
      <c r="B3641" s="5" t="s">
        <v>7294</v>
      </c>
      <c r="C3641" s="6" t="s">
        <v>344</v>
      </c>
      <c r="D3641" s="7">
        <v>19.18</v>
      </c>
    </row>
    <row r="3642" spans="1:4">
      <c r="A3642" s="8" t="s">
        <v>7295</v>
      </c>
      <c r="B3642" s="9" t="s">
        <v>7296</v>
      </c>
      <c r="C3642" s="10" t="s">
        <v>344</v>
      </c>
      <c r="D3642" s="11">
        <v>19.260000000000002</v>
      </c>
    </row>
    <row r="3643" spans="1:4">
      <c r="A3643" s="4" t="s">
        <v>7297</v>
      </c>
      <c r="B3643" s="5" t="s">
        <v>7298</v>
      </c>
      <c r="C3643" s="6"/>
      <c r="D3643" s="7"/>
    </row>
    <row r="3644" spans="1:4">
      <c r="A3644" s="8" t="s">
        <v>7299</v>
      </c>
      <c r="B3644" s="9" t="s">
        <v>7300</v>
      </c>
      <c r="C3644" s="10" t="s">
        <v>344</v>
      </c>
      <c r="D3644" s="11">
        <v>14.25</v>
      </c>
    </row>
    <row r="3645" spans="1:4">
      <c r="A3645" s="4" t="s">
        <v>7301</v>
      </c>
      <c r="B3645" s="5" t="s">
        <v>7302</v>
      </c>
      <c r="C3645" s="6" t="s">
        <v>344</v>
      </c>
      <c r="D3645" s="7">
        <v>9.23</v>
      </c>
    </row>
    <row r="3646" spans="1:4">
      <c r="A3646" s="8" t="s">
        <v>7303</v>
      </c>
      <c r="B3646" s="9" t="s">
        <v>7304</v>
      </c>
      <c r="C3646" s="10"/>
      <c r="D3646" s="11"/>
    </row>
    <row r="3647" spans="1:4" ht="38.25">
      <c r="A3647" s="4" t="s">
        <v>7305</v>
      </c>
      <c r="B3647" s="5" t="s">
        <v>7306</v>
      </c>
      <c r="C3647" s="6" t="s">
        <v>344</v>
      </c>
      <c r="D3647" s="7">
        <v>13.85</v>
      </c>
    </row>
    <row r="3648" spans="1:4">
      <c r="A3648" s="8" t="s">
        <v>7307</v>
      </c>
      <c r="B3648" s="9" t="s">
        <v>7308</v>
      </c>
      <c r="C3648" s="10"/>
      <c r="D3648" s="11"/>
    </row>
    <row r="3649" spans="1:4" ht="25.5">
      <c r="A3649" s="4" t="s">
        <v>7309</v>
      </c>
      <c r="B3649" s="5" t="s">
        <v>7310</v>
      </c>
      <c r="C3649" s="6" t="s">
        <v>344</v>
      </c>
      <c r="D3649" s="7">
        <v>11.99</v>
      </c>
    </row>
    <row r="3650" spans="1:4">
      <c r="A3650" s="8" t="s">
        <v>7311</v>
      </c>
      <c r="B3650" s="9" t="s">
        <v>7312</v>
      </c>
      <c r="C3650" s="10"/>
      <c r="D3650" s="11"/>
    </row>
    <row r="3651" spans="1:4" ht="25.5">
      <c r="A3651" s="4" t="s">
        <v>7313</v>
      </c>
      <c r="B3651" s="5" t="s">
        <v>7314</v>
      </c>
      <c r="C3651" s="6" t="s">
        <v>198</v>
      </c>
      <c r="D3651" s="7">
        <v>16.190000000000001</v>
      </c>
    </row>
    <row r="3652" spans="1:4">
      <c r="A3652" s="8" t="s">
        <v>7315</v>
      </c>
      <c r="B3652" s="9" t="s">
        <v>7316</v>
      </c>
      <c r="C3652" s="10"/>
      <c r="D3652" s="11"/>
    </row>
    <row r="3653" spans="1:4">
      <c r="A3653" s="4" t="s">
        <v>7317</v>
      </c>
      <c r="B3653" s="5" t="s">
        <v>7318</v>
      </c>
      <c r="C3653" s="6" t="s">
        <v>344</v>
      </c>
      <c r="D3653" s="7">
        <v>24.56</v>
      </c>
    </row>
    <row r="3654" spans="1:4">
      <c r="A3654" s="8" t="s">
        <v>7319</v>
      </c>
      <c r="B3654" s="9" t="s">
        <v>7320</v>
      </c>
      <c r="C3654" s="10"/>
      <c r="D3654" s="11"/>
    </row>
    <row r="3655" spans="1:4">
      <c r="A3655" s="4" t="s">
        <v>7321</v>
      </c>
      <c r="B3655" s="5" t="s">
        <v>7322</v>
      </c>
      <c r="C3655" s="6" t="s">
        <v>344</v>
      </c>
      <c r="D3655" s="7">
        <v>9.49</v>
      </c>
    </row>
    <row r="3656" spans="1:4" ht="25.5">
      <c r="A3656" s="8" t="s">
        <v>7323</v>
      </c>
      <c r="B3656" s="9" t="s">
        <v>7324</v>
      </c>
      <c r="C3656" s="10" t="s">
        <v>344</v>
      </c>
      <c r="D3656" s="11">
        <v>5.2</v>
      </c>
    </row>
    <row r="3657" spans="1:4" ht="25.5">
      <c r="A3657" s="4" t="s">
        <v>7325</v>
      </c>
      <c r="B3657" s="5" t="s">
        <v>7326</v>
      </c>
      <c r="C3657" s="6" t="s">
        <v>344</v>
      </c>
      <c r="D3657" s="7">
        <v>12.41</v>
      </c>
    </row>
    <row r="3658" spans="1:4" ht="25.5">
      <c r="A3658" s="8" t="s">
        <v>7327</v>
      </c>
      <c r="B3658" s="9" t="s">
        <v>7328</v>
      </c>
      <c r="C3658" s="10" t="s">
        <v>344</v>
      </c>
      <c r="D3658" s="11">
        <v>19.420000000000002</v>
      </c>
    </row>
    <row r="3659" spans="1:4">
      <c r="A3659" s="4" t="s">
        <v>7329</v>
      </c>
      <c r="B3659" s="5" t="s">
        <v>7330</v>
      </c>
      <c r="C3659" s="6"/>
      <c r="D3659" s="7"/>
    </row>
    <row r="3660" spans="1:4">
      <c r="A3660" s="8" t="s">
        <v>7331</v>
      </c>
      <c r="B3660" s="9" t="s">
        <v>7332</v>
      </c>
      <c r="C3660" s="10" t="s">
        <v>344</v>
      </c>
      <c r="D3660" s="11">
        <v>49.89</v>
      </c>
    </row>
    <row r="3661" spans="1:4">
      <c r="A3661" s="4" t="s">
        <v>7333</v>
      </c>
      <c r="B3661" s="5" t="s">
        <v>7334</v>
      </c>
      <c r="C3661" s="6"/>
      <c r="D3661" s="7"/>
    </row>
    <row r="3662" spans="1:4" ht="25.5">
      <c r="A3662" s="8" t="s">
        <v>7335</v>
      </c>
      <c r="B3662" s="9" t="s">
        <v>7336</v>
      </c>
      <c r="C3662" s="10" t="s">
        <v>31</v>
      </c>
      <c r="D3662" s="11">
        <v>7.43</v>
      </c>
    </row>
    <row r="3663" spans="1:4">
      <c r="A3663" s="4" t="s">
        <v>7337</v>
      </c>
      <c r="B3663" s="5" t="s">
        <v>7338</v>
      </c>
      <c r="C3663" s="6"/>
      <c r="D3663" s="7"/>
    </row>
    <row r="3664" spans="1:4">
      <c r="A3664" s="8" t="s">
        <v>7339</v>
      </c>
      <c r="B3664" s="9" t="s">
        <v>7340</v>
      </c>
      <c r="C3664" s="10" t="s">
        <v>344</v>
      </c>
      <c r="D3664" s="11">
        <v>13.2</v>
      </c>
    </row>
    <row r="3665" spans="1:4">
      <c r="A3665" s="4" t="s">
        <v>7341</v>
      </c>
      <c r="B3665" s="5" t="s">
        <v>7342</v>
      </c>
      <c r="C3665" s="6"/>
      <c r="D3665" s="7"/>
    </row>
    <row r="3666" spans="1:4">
      <c r="A3666" s="8" t="s">
        <v>7343</v>
      </c>
      <c r="B3666" s="9" t="s">
        <v>7344</v>
      </c>
      <c r="C3666" s="10" t="s">
        <v>344</v>
      </c>
      <c r="D3666" s="11">
        <v>10.220000000000001</v>
      </c>
    </row>
    <row r="3667" spans="1:4" ht="25.5">
      <c r="A3667" s="4" t="s">
        <v>7345</v>
      </c>
      <c r="B3667" s="5" t="s">
        <v>7346</v>
      </c>
      <c r="C3667" s="6" t="s">
        <v>2</v>
      </c>
      <c r="D3667" s="7">
        <v>8.2799999999999994</v>
      </c>
    </row>
    <row r="3668" spans="1:4">
      <c r="A3668" s="8" t="s">
        <v>7347</v>
      </c>
      <c r="B3668" s="9" t="s">
        <v>7348</v>
      </c>
      <c r="C3668" s="10"/>
      <c r="D3668" s="11"/>
    </row>
    <row r="3669" spans="1:4">
      <c r="A3669" s="4" t="s">
        <v>7349</v>
      </c>
      <c r="B3669" s="5" t="s">
        <v>7350</v>
      </c>
      <c r="C3669" s="6" t="s">
        <v>344</v>
      </c>
      <c r="D3669" s="7">
        <v>14.43</v>
      </c>
    </row>
    <row r="3670" spans="1:4" ht="25.5">
      <c r="A3670" s="8" t="s">
        <v>7351</v>
      </c>
      <c r="B3670" s="9" t="s">
        <v>7352</v>
      </c>
      <c r="C3670" s="10" t="s">
        <v>344</v>
      </c>
      <c r="D3670" s="11">
        <v>15.84</v>
      </c>
    </row>
    <row r="3671" spans="1:4">
      <c r="A3671" s="4" t="s">
        <v>7353</v>
      </c>
      <c r="B3671" s="5" t="s">
        <v>7354</v>
      </c>
      <c r="C3671" s="6" t="s">
        <v>344</v>
      </c>
      <c r="D3671" s="7">
        <v>20.6</v>
      </c>
    </row>
    <row r="3672" spans="1:4">
      <c r="A3672" s="8" t="s">
        <v>7355</v>
      </c>
      <c r="B3672" s="9" t="s">
        <v>7356</v>
      </c>
      <c r="C3672" s="10" t="s">
        <v>344</v>
      </c>
      <c r="D3672" s="11">
        <v>15.29</v>
      </c>
    </row>
    <row r="3673" spans="1:4">
      <c r="A3673" s="4" t="s">
        <v>7357</v>
      </c>
      <c r="B3673" s="5" t="s">
        <v>7358</v>
      </c>
      <c r="C3673" s="6"/>
      <c r="D3673" s="7"/>
    </row>
    <row r="3674" spans="1:4">
      <c r="A3674" s="8" t="s">
        <v>7359</v>
      </c>
      <c r="B3674" s="9" t="s">
        <v>7360</v>
      </c>
      <c r="C3674" s="10" t="s">
        <v>344</v>
      </c>
      <c r="D3674" s="11">
        <v>14.14</v>
      </c>
    </row>
    <row r="3675" spans="1:4">
      <c r="A3675" s="4" t="s">
        <v>7361</v>
      </c>
      <c r="B3675" s="5" t="s">
        <v>7362</v>
      </c>
      <c r="C3675" s="6"/>
      <c r="D3675" s="7"/>
    </row>
    <row r="3676" spans="1:4">
      <c r="A3676" s="8" t="s">
        <v>7363</v>
      </c>
      <c r="B3676" s="9" t="s">
        <v>7364</v>
      </c>
      <c r="C3676" s="10"/>
      <c r="D3676" s="11"/>
    </row>
    <row r="3677" spans="1:4" ht="25.5">
      <c r="A3677" s="4" t="s">
        <v>7365</v>
      </c>
      <c r="B3677" s="5" t="s">
        <v>7366</v>
      </c>
      <c r="C3677" s="6" t="s">
        <v>344</v>
      </c>
      <c r="D3677" s="7">
        <v>25.04</v>
      </c>
    </row>
    <row r="3678" spans="1:4" ht="25.5">
      <c r="A3678" s="8" t="s">
        <v>7367</v>
      </c>
      <c r="B3678" s="9" t="s">
        <v>7368</v>
      </c>
      <c r="C3678" s="10" t="s">
        <v>344</v>
      </c>
      <c r="D3678" s="11">
        <v>57.39</v>
      </c>
    </row>
    <row r="3679" spans="1:4" ht="38.25">
      <c r="A3679" s="4" t="s">
        <v>7369</v>
      </c>
      <c r="B3679" s="5" t="s">
        <v>7370</v>
      </c>
      <c r="C3679" s="6" t="s">
        <v>344</v>
      </c>
      <c r="D3679" s="7">
        <v>44.51</v>
      </c>
    </row>
    <row r="3680" spans="1:4">
      <c r="A3680" s="8" t="s">
        <v>7371</v>
      </c>
      <c r="B3680" s="9" t="s">
        <v>7372</v>
      </c>
      <c r="C3680" s="10"/>
      <c r="D3680" s="11"/>
    </row>
    <row r="3681" spans="1:4" ht="25.5">
      <c r="A3681" s="4" t="s">
        <v>7373</v>
      </c>
      <c r="B3681" s="5" t="s">
        <v>7374</v>
      </c>
      <c r="C3681" s="6" t="s">
        <v>344</v>
      </c>
      <c r="D3681" s="7">
        <v>42.44</v>
      </c>
    </row>
    <row r="3682" spans="1:4" ht="25.5">
      <c r="A3682" s="8" t="s">
        <v>7375</v>
      </c>
      <c r="B3682" s="9" t="s">
        <v>7376</v>
      </c>
      <c r="C3682" s="10" t="s">
        <v>344</v>
      </c>
      <c r="D3682" s="11">
        <v>35.6</v>
      </c>
    </row>
    <row r="3683" spans="1:4" ht="25.5">
      <c r="A3683" s="4" t="s">
        <v>7377</v>
      </c>
      <c r="B3683" s="5" t="s">
        <v>7378</v>
      </c>
      <c r="C3683" s="6" t="s">
        <v>344</v>
      </c>
      <c r="D3683" s="7">
        <v>34.25</v>
      </c>
    </row>
    <row r="3684" spans="1:4" ht="25.5">
      <c r="A3684" s="8" t="s">
        <v>7379</v>
      </c>
      <c r="B3684" s="9" t="s">
        <v>7380</v>
      </c>
      <c r="C3684" s="10" t="s">
        <v>344</v>
      </c>
      <c r="D3684" s="11">
        <v>33.49</v>
      </c>
    </row>
    <row r="3685" spans="1:4" ht="25.5">
      <c r="A3685" s="4" t="s">
        <v>7381</v>
      </c>
      <c r="B3685" s="5" t="s">
        <v>7382</v>
      </c>
      <c r="C3685" s="6" t="s">
        <v>344</v>
      </c>
      <c r="D3685" s="7">
        <v>38.840000000000003</v>
      </c>
    </row>
    <row r="3686" spans="1:4">
      <c r="A3686" s="8" t="s">
        <v>7383</v>
      </c>
      <c r="B3686" s="9" t="s">
        <v>7384</v>
      </c>
      <c r="C3686" s="10"/>
      <c r="D3686" s="11"/>
    </row>
    <row r="3687" spans="1:4" ht="25.5">
      <c r="A3687" s="4" t="s">
        <v>7385</v>
      </c>
      <c r="B3687" s="5" t="s">
        <v>7386</v>
      </c>
      <c r="C3687" s="6" t="s">
        <v>344</v>
      </c>
      <c r="D3687" s="7">
        <v>29.73</v>
      </c>
    </row>
    <row r="3688" spans="1:4" ht="25.5">
      <c r="A3688" s="8" t="s">
        <v>7387</v>
      </c>
      <c r="B3688" s="9" t="s">
        <v>7388</v>
      </c>
      <c r="C3688" s="10" t="s">
        <v>344</v>
      </c>
      <c r="D3688" s="11">
        <v>47.37</v>
      </c>
    </row>
    <row r="3689" spans="1:4" ht="25.5">
      <c r="A3689" s="4" t="s">
        <v>7389</v>
      </c>
      <c r="B3689" s="5" t="s">
        <v>7390</v>
      </c>
      <c r="C3689" s="6" t="s">
        <v>344</v>
      </c>
      <c r="D3689" s="7">
        <v>34.25</v>
      </c>
    </row>
    <row r="3690" spans="1:4">
      <c r="A3690" s="8" t="s">
        <v>7391</v>
      </c>
      <c r="B3690" s="9" t="s">
        <v>7392</v>
      </c>
      <c r="C3690" s="10"/>
      <c r="D3690" s="11"/>
    </row>
    <row r="3691" spans="1:4" ht="25.5">
      <c r="A3691" s="4" t="s">
        <v>7393</v>
      </c>
      <c r="B3691" s="5" t="s">
        <v>7394</v>
      </c>
      <c r="C3691" s="6" t="s">
        <v>344</v>
      </c>
      <c r="D3691" s="7">
        <v>25.67</v>
      </c>
    </row>
    <row r="3692" spans="1:4">
      <c r="A3692" s="8" t="s">
        <v>7395</v>
      </c>
      <c r="B3692" s="9" t="s">
        <v>7396</v>
      </c>
      <c r="C3692" s="10"/>
      <c r="D3692" s="11"/>
    </row>
    <row r="3693" spans="1:4" ht="38.25">
      <c r="A3693" s="4" t="s">
        <v>7397</v>
      </c>
      <c r="B3693" s="5" t="s">
        <v>7398</v>
      </c>
      <c r="C3693" s="6" t="s">
        <v>344</v>
      </c>
      <c r="D3693" s="7">
        <v>32.950000000000003</v>
      </c>
    </row>
    <row r="3694" spans="1:4" ht="25.5">
      <c r="A3694" s="8" t="s">
        <v>7399</v>
      </c>
      <c r="B3694" s="9" t="s">
        <v>7400</v>
      </c>
      <c r="C3694" s="10" t="s">
        <v>344</v>
      </c>
      <c r="D3694" s="11">
        <v>31.95</v>
      </c>
    </row>
    <row r="3695" spans="1:4" ht="38.25">
      <c r="A3695" s="4" t="s">
        <v>7401</v>
      </c>
      <c r="B3695" s="5" t="s">
        <v>7402</v>
      </c>
      <c r="C3695" s="6" t="s">
        <v>344</v>
      </c>
      <c r="D3695" s="7">
        <v>35.03</v>
      </c>
    </row>
    <row r="3696" spans="1:4" ht="38.25">
      <c r="A3696" s="8" t="s">
        <v>7403</v>
      </c>
      <c r="B3696" s="9" t="s">
        <v>7404</v>
      </c>
      <c r="C3696" s="10" t="s">
        <v>344</v>
      </c>
      <c r="D3696" s="11">
        <v>27.35</v>
      </c>
    </row>
    <row r="3697" spans="1:4">
      <c r="A3697" s="4" t="s">
        <v>7405</v>
      </c>
      <c r="B3697" s="5" t="s">
        <v>7406</v>
      </c>
      <c r="C3697" s="6"/>
      <c r="D3697" s="7"/>
    </row>
    <row r="3698" spans="1:4" ht="38.25">
      <c r="A3698" s="8" t="s">
        <v>7407</v>
      </c>
      <c r="B3698" s="9" t="s">
        <v>7408</v>
      </c>
      <c r="C3698" s="10" t="s">
        <v>344</v>
      </c>
      <c r="D3698" s="11">
        <v>45.81</v>
      </c>
    </row>
    <row r="3699" spans="1:4" ht="25.5">
      <c r="A3699" s="4" t="s">
        <v>7409</v>
      </c>
      <c r="B3699" s="5" t="s">
        <v>7410</v>
      </c>
      <c r="C3699" s="6" t="s">
        <v>344</v>
      </c>
      <c r="D3699" s="7">
        <v>43.02</v>
      </c>
    </row>
    <row r="3700" spans="1:4">
      <c r="A3700" s="8" t="s">
        <v>7411</v>
      </c>
      <c r="B3700" s="9" t="s">
        <v>7412</v>
      </c>
      <c r="C3700" s="10"/>
      <c r="D3700" s="11"/>
    </row>
    <row r="3701" spans="1:4" ht="25.5">
      <c r="A3701" s="4" t="s">
        <v>7413</v>
      </c>
      <c r="B3701" s="5" t="s">
        <v>7414</v>
      </c>
      <c r="C3701" s="6" t="s">
        <v>344</v>
      </c>
      <c r="D3701" s="7">
        <v>30.62</v>
      </c>
    </row>
    <row r="3702" spans="1:4">
      <c r="A3702" s="8" t="s">
        <v>7415</v>
      </c>
      <c r="B3702" s="9" t="s">
        <v>7384</v>
      </c>
      <c r="C3702" s="10"/>
      <c r="D3702" s="11"/>
    </row>
    <row r="3703" spans="1:4" ht="25.5">
      <c r="A3703" s="4" t="s">
        <v>7416</v>
      </c>
      <c r="B3703" s="5" t="s">
        <v>7417</v>
      </c>
      <c r="C3703" s="6" t="s">
        <v>344</v>
      </c>
      <c r="D3703" s="7">
        <v>28.02</v>
      </c>
    </row>
    <row r="3704" spans="1:4" ht="25.5">
      <c r="A3704" s="8" t="s">
        <v>7418</v>
      </c>
      <c r="B3704" s="9" t="s">
        <v>7419</v>
      </c>
      <c r="C3704" s="10" t="s">
        <v>344</v>
      </c>
      <c r="D3704" s="11">
        <v>36.97</v>
      </c>
    </row>
    <row r="3705" spans="1:4" ht="25.5">
      <c r="A3705" s="4" t="s">
        <v>7420</v>
      </c>
      <c r="B3705" s="5" t="s">
        <v>7421</v>
      </c>
      <c r="C3705" s="6" t="s">
        <v>344</v>
      </c>
      <c r="D3705" s="7">
        <v>32.49</v>
      </c>
    </row>
    <row r="3706" spans="1:4" ht="38.25">
      <c r="A3706" s="8" t="s">
        <v>7422</v>
      </c>
      <c r="B3706" s="9" t="s">
        <v>7423</v>
      </c>
      <c r="C3706" s="10" t="s">
        <v>344</v>
      </c>
      <c r="D3706" s="11">
        <v>34.799999999999997</v>
      </c>
    </row>
    <row r="3707" spans="1:4" ht="25.5">
      <c r="A3707" s="4" t="s">
        <v>7424</v>
      </c>
      <c r="B3707" s="5" t="s">
        <v>7425</v>
      </c>
      <c r="C3707" s="6" t="s">
        <v>344</v>
      </c>
      <c r="D3707" s="7">
        <v>36.56</v>
      </c>
    </row>
    <row r="3708" spans="1:4" ht="38.25">
      <c r="A3708" s="8" t="s">
        <v>7426</v>
      </c>
      <c r="B3708" s="9" t="s">
        <v>7427</v>
      </c>
      <c r="C3708" s="10" t="s">
        <v>344</v>
      </c>
      <c r="D3708" s="11">
        <v>52.3</v>
      </c>
    </row>
    <row r="3709" spans="1:4">
      <c r="A3709" s="4" t="s">
        <v>7428</v>
      </c>
      <c r="B3709" s="5" t="s">
        <v>7429</v>
      </c>
      <c r="C3709" s="6"/>
      <c r="D3709" s="7"/>
    </row>
    <row r="3710" spans="1:4" ht="25.5">
      <c r="A3710" s="8" t="s">
        <v>7430</v>
      </c>
      <c r="B3710" s="9" t="s">
        <v>7431</v>
      </c>
      <c r="C3710" s="10" t="s">
        <v>344</v>
      </c>
      <c r="D3710" s="11">
        <v>56.18</v>
      </c>
    </row>
    <row r="3711" spans="1:4" ht="25.5">
      <c r="A3711" s="4" t="s">
        <v>7432</v>
      </c>
      <c r="B3711" s="5" t="s">
        <v>7433</v>
      </c>
      <c r="C3711" s="6" t="s">
        <v>344</v>
      </c>
      <c r="D3711" s="7">
        <v>14.58</v>
      </c>
    </row>
    <row r="3712" spans="1:4" ht="25.5">
      <c r="A3712" s="8" t="s">
        <v>7434</v>
      </c>
      <c r="B3712" s="9" t="s">
        <v>7433</v>
      </c>
      <c r="C3712" s="10" t="s">
        <v>344</v>
      </c>
      <c r="D3712" s="11">
        <v>39.5</v>
      </c>
    </row>
    <row r="3713" spans="1:4" ht="25.5">
      <c r="A3713" s="4" t="s">
        <v>7435</v>
      </c>
      <c r="B3713" s="5" t="s">
        <v>7436</v>
      </c>
      <c r="C3713" s="6" t="s">
        <v>344</v>
      </c>
      <c r="D3713" s="7">
        <v>132.19999999999999</v>
      </c>
    </row>
    <row r="3714" spans="1:4">
      <c r="A3714" s="8" t="s">
        <v>7437</v>
      </c>
      <c r="B3714" s="9" t="s">
        <v>7438</v>
      </c>
      <c r="C3714" s="10"/>
      <c r="D3714" s="11"/>
    </row>
    <row r="3715" spans="1:4" ht="25.5">
      <c r="A3715" s="4" t="s">
        <v>7439</v>
      </c>
      <c r="B3715" s="5" t="s">
        <v>7440</v>
      </c>
      <c r="C3715" s="6" t="s">
        <v>344</v>
      </c>
      <c r="D3715" s="7">
        <v>82.34</v>
      </c>
    </row>
    <row r="3716" spans="1:4">
      <c r="A3716" s="8" t="s">
        <v>7441</v>
      </c>
      <c r="B3716" s="9" t="s">
        <v>7442</v>
      </c>
      <c r="C3716" s="10" t="s">
        <v>344</v>
      </c>
      <c r="D3716" s="11">
        <v>58.09</v>
      </c>
    </row>
    <row r="3717" spans="1:4">
      <c r="A3717" s="4" t="s">
        <v>7443</v>
      </c>
      <c r="B3717" s="5" t="s">
        <v>7444</v>
      </c>
      <c r="C3717" s="6" t="s">
        <v>344</v>
      </c>
      <c r="D3717" s="7">
        <v>74.16</v>
      </c>
    </row>
    <row r="3718" spans="1:4">
      <c r="A3718" s="8" t="s">
        <v>7445</v>
      </c>
      <c r="B3718" s="9" t="s">
        <v>7446</v>
      </c>
      <c r="C3718" s="10"/>
      <c r="D3718" s="11"/>
    </row>
    <row r="3719" spans="1:4" ht="25.5">
      <c r="A3719" s="4" t="s">
        <v>7447</v>
      </c>
      <c r="B3719" s="5" t="s">
        <v>7448</v>
      </c>
      <c r="C3719" s="6" t="s">
        <v>344</v>
      </c>
      <c r="D3719" s="7">
        <v>32.380000000000003</v>
      </c>
    </row>
    <row r="3720" spans="1:4" ht="25.5">
      <c r="A3720" s="8" t="s">
        <v>7449</v>
      </c>
      <c r="B3720" s="9" t="s">
        <v>7450</v>
      </c>
      <c r="C3720" s="10" t="s">
        <v>344</v>
      </c>
      <c r="D3720" s="11">
        <v>28.62</v>
      </c>
    </row>
    <row r="3721" spans="1:4" ht="25.5">
      <c r="A3721" s="4" t="s">
        <v>7451</v>
      </c>
      <c r="B3721" s="5" t="s">
        <v>7452</v>
      </c>
      <c r="C3721" s="6" t="s">
        <v>344</v>
      </c>
      <c r="D3721" s="7">
        <v>25.55</v>
      </c>
    </row>
    <row r="3722" spans="1:4" ht="25.5">
      <c r="A3722" s="8" t="s">
        <v>7453</v>
      </c>
      <c r="B3722" s="9" t="s">
        <v>7454</v>
      </c>
      <c r="C3722" s="10" t="s">
        <v>344</v>
      </c>
      <c r="D3722" s="11">
        <v>36.26</v>
      </c>
    </row>
    <row r="3723" spans="1:4" ht="25.5">
      <c r="A3723" s="4" t="s">
        <v>7455</v>
      </c>
      <c r="B3723" s="5" t="s">
        <v>7456</v>
      </c>
      <c r="C3723" s="6" t="s">
        <v>344</v>
      </c>
      <c r="D3723" s="7">
        <v>30.31</v>
      </c>
    </row>
    <row r="3724" spans="1:4" ht="25.5">
      <c r="A3724" s="8" t="s">
        <v>7457</v>
      </c>
      <c r="B3724" s="9" t="s">
        <v>7458</v>
      </c>
      <c r="C3724" s="10" t="s">
        <v>344</v>
      </c>
      <c r="D3724" s="11">
        <v>26.44</v>
      </c>
    </row>
    <row r="3725" spans="1:4" ht="25.5">
      <c r="A3725" s="4" t="s">
        <v>7459</v>
      </c>
      <c r="B3725" s="5" t="s">
        <v>7460</v>
      </c>
      <c r="C3725" s="6" t="s">
        <v>344</v>
      </c>
      <c r="D3725" s="7">
        <v>57.94</v>
      </c>
    </row>
    <row r="3726" spans="1:4" ht="25.5">
      <c r="A3726" s="8" t="s">
        <v>7461</v>
      </c>
      <c r="B3726" s="9" t="s">
        <v>7462</v>
      </c>
      <c r="C3726" s="10" t="s">
        <v>344</v>
      </c>
      <c r="D3726" s="11">
        <v>50.79</v>
      </c>
    </row>
    <row r="3727" spans="1:4" ht="25.5">
      <c r="A3727" s="4" t="s">
        <v>7463</v>
      </c>
      <c r="B3727" s="5" t="s">
        <v>7464</v>
      </c>
      <c r="C3727" s="6" t="s">
        <v>344</v>
      </c>
      <c r="D3727" s="7">
        <v>46.25</v>
      </c>
    </row>
    <row r="3728" spans="1:4" ht="38.25">
      <c r="A3728" s="8" t="s">
        <v>7465</v>
      </c>
      <c r="B3728" s="9" t="s">
        <v>7466</v>
      </c>
      <c r="C3728" s="10" t="s">
        <v>344</v>
      </c>
      <c r="D3728" s="11">
        <v>81.099999999999994</v>
      </c>
    </row>
    <row r="3729" spans="1:4" ht="38.25">
      <c r="A3729" s="4" t="s">
        <v>7467</v>
      </c>
      <c r="B3729" s="5" t="s">
        <v>7468</v>
      </c>
      <c r="C3729" s="6" t="s">
        <v>344</v>
      </c>
      <c r="D3729" s="7">
        <v>74.319999999999993</v>
      </c>
    </row>
    <row r="3730" spans="1:4" ht="38.25">
      <c r="A3730" s="8" t="s">
        <v>7469</v>
      </c>
      <c r="B3730" s="9" t="s">
        <v>7470</v>
      </c>
      <c r="C3730" s="10" t="s">
        <v>344</v>
      </c>
      <c r="D3730" s="11">
        <v>70.319999999999993</v>
      </c>
    </row>
    <row r="3731" spans="1:4" ht="38.25">
      <c r="A3731" s="4" t="s">
        <v>7471</v>
      </c>
      <c r="B3731" s="5" t="s">
        <v>7472</v>
      </c>
      <c r="C3731" s="6" t="s">
        <v>344</v>
      </c>
      <c r="D3731" s="7">
        <v>28.46</v>
      </c>
    </row>
    <row r="3732" spans="1:4" ht="38.25">
      <c r="A3732" s="8" t="s">
        <v>7473</v>
      </c>
      <c r="B3732" s="9" t="s">
        <v>7474</v>
      </c>
      <c r="C3732" s="10" t="s">
        <v>344</v>
      </c>
      <c r="D3732" s="11">
        <v>26.96</v>
      </c>
    </row>
    <row r="3733" spans="1:4">
      <c r="A3733" s="4" t="s">
        <v>7475</v>
      </c>
      <c r="B3733" s="5" t="s">
        <v>7476</v>
      </c>
      <c r="C3733" s="6"/>
      <c r="D3733" s="7"/>
    </row>
    <row r="3734" spans="1:4">
      <c r="A3734" s="8" t="s">
        <v>7477</v>
      </c>
      <c r="B3734" s="9" t="s">
        <v>7478</v>
      </c>
      <c r="C3734" s="10"/>
      <c r="D3734" s="11"/>
    </row>
    <row r="3735" spans="1:4" ht="25.5">
      <c r="A3735" s="4" t="s">
        <v>7479</v>
      </c>
      <c r="B3735" s="5" t="s">
        <v>7480</v>
      </c>
      <c r="C3735" s="6" t="s">
        <v>344</v>
      </c>
      <c r="D3735" s="7">
        <v>132.47999999999999</v>
      </c>
    </row>
    <row r="3736" spans="1:4">
      <c r="A3736" s="8" t="s">
        <v>7481</v>
      </c>
      <c r="B3736" s="9" t="s">
        <v>7482</v>
      </c>
      <c r="C3736" s="10"/>
      <c r="D3736" s="11"/>
    </row>
    <row r="3737" spans="1:4">
      <c r="A3737" s="4" t="s">
        <v>7483</v>
      </c>
      <c r="B3737" s="5" t="s">
        <v>7484</v>
      </c>
      <c r="C3737" s="6" t="s">
        <v>344</v>
      </c>
      <c r="D3737" s="7">
        <v>8.06</v>
      </c>
    </row>
    <row r="3738" spans="1:4">
      <c r="A3738" s="8" t="s">
        <v>7485</v>
      </c>
      <c r="B3738" s="9" t="s">
        <v>7486</v>
      </c>
      <c r="C3738" s="10"/>
      <c r="D3738" s="11"/>
    </row>
    <row r="3739" spans="1:4" ht="25.5">
      <c r="A3739" s="4" t="s">
        <v>7487</v>
      </c>
      <c r="B3739" s="5" t="s">
        <v>7488</v>
      </c>
      <c r="C3739" s="6" t="s">
        <v>344</v>
      </c>
      <c r="D3739" s="7">
        <v>100.36</v>
      </c>
    </row>
    <row r="3740" spans="1:4" ht="25.5">
      <c r="A3740" s="8" t="s">
        <v>7489</v>
      </c>
      <c r="B3740" s="9" t="s">
        <v>7490</v>
      </c>
      <c r="C3740" s="10" t="s">
        <v>344</v>
      </c>
      <c r="D3740" s="11">
        <v>28.49</v>
      </c>
    </row>
    <row r="3741" spans="1:4">
      <c r="A3741" s="4" t="s">
        <v>7491</v>
      </c>
      <c r="B3741" s="5" t="s">
        <v>7492</v>
      </c>
      <c r="C3741" s="6"/>
      <c r="D3741" s="7"/>
    </row>
    <row r="3742" spans="1:4" ht="38.25">
      <c r="A3742" s="8" t="s">
        <v>7493</v>
      </c>
      <c r="B3742" s="9" t="s">
        <v>7494</v>
      </c>
      <c r="C3742" s="10" t="s">
        <v>344</v>
      </c>
      <c r="D3742" s="11">
        <v>42.97</v>
      </c>
    </row>
    <row r="3743" spans="1:4">
      <c r="A3743" s="4" t="s">
        <v>7495</v>
      </c>
      <c r="B3743" s="5" t="s">
        <v>7496</v>
      </c>
      <c r="C3743" s="6"/>
      <c r="D3743" s="7"/>
    </row>
    <row r="3744" spans="1:4" ht="25.5">
      <c r="A3744" s="8" t="s">
        <v>7497</v>
      </c>
      <c r="B3744" s="9" t="s">
        <v>7498</v>
      </c>
      <c r="C3744" s="10" t="s">
        <v>344</v>
      </c>
      <c r="D3744" s="11">
        <v>30.33</v>
      </c>
    </row>
    <row r="3745" spans="1:4">
      <c r="A3745" s="4" t="s">
        <v>7499</v>
      </c>
      <c r="B3745" s="5" t="s">
        <v>7500</v>
      </c>
      <c r="C3745" s="6"/>
      <c r="D3745" s="7"/>
    </row>
    <row r="3746" spans="1:4" ht="25.5">
      <c r="A3746" s="8" t="s">
        <v>7501</v>
      </c>
      <c r="B3746" s="9" t="s">
        <v>7502</v>
      </c>
      <c r="C3746" s="10" t="s">
        <v>344</v>
      </c>
      <c r="D3746" s="11">
        <v>105.79</v>
      </c>
    </row>
    <row r="3747" spans="1:4" ht="25.5">
      <c r="A3747" s="4" t="s">
        <v>7503</v>
      </c>
      <c r="B3747" s="5" t="s">
        <v>7504</v>
      </c>
      <c r="C3747" s="6" t="s">
        <v>344</v>
      </c>
      <c r="D3747" s="7">
        <v>92.1</v>
      </c>
    </row>
    <row r="3748" spans="1:4">
      <c r="A3748" s="8" t="s">
        <v>7505</v>
      </c>
      <c r="B3748" s="9" t="s">
        <v>7506</v>
      </c>
      <c r="C3748" s="10"/>
      <c r="D3748" s="11"/>
    </row>
    <row r="3749" spans="1:4">
      <c r="A3749" s="4" t="s">
        <v>7507</v>
      </c>
      <c r="B3749" s="5" t="s">
        <v>7508</v>
      </c>
      <c r="C3749" s="6" t="s">
        <v>344</v>
      </c>
      <c r="D3749" s="7">
        <v>56.07</v>
      </c>
    </row>
    <row r="3750" spans="1:4" ht="25.5">
      <c r="A3750" s="8" t="s">
        <v>7509</v>
      </c>
      <c r="B3750" s="9" t="s">
        <v>7510</v>
      </c>
      <c r="C3750" s="10" t="s">
        <v>344</v>
      </c>
      <c r="D3750" s="11">
        <v>90.04</v>
      </c>
    </row>
    <row r="3751" spans="1:4" ht="25.5">
      <c r="A3751" s="4" t="s">
        <v>7511</v>
      </c>
      <c r="B3751" s="5" t="s">
        <v>7512</v>
      </c>
      <c r="C3751" s="6" t="s">
        <v>344</v>
      </c>
      <c r="D3751" s="7">
        <v>159.85</v>
      </c>
    </row>
    <row r="3752" spans="1:4" ht="25.5">
      <c r="A3752" s="8" t="s">
        <v>7513</v>
      </c>
      <c r="B3752" s="9" t="s">
        <v>7514</v>
      </c>
      <c r="C3752" s="10" t="s">
        <v>344</v>
      </c>
      <c r="D3752" s="11">
        <v>159.26</v>
      </c>
    </row>
    <row r="3753" spans="1:4">
      <c r="A3753" s="4" t="s">
        <v>7515</v>
      </c>
      <c r="B3753" s="5" t="s">
        <v>7516</v>
      </c>
      <c r="C3753" s="6"/>
      <c r="D3753" s="7"/>
    </row>
    <row r="3754" spans="1:4">
      <c r="A3754" s="8" t="s">
        <v>7517</v>
      </c>
      <c r="B3754" s="9" t="s">
        <v>7518</v>
      </c>
      <c r="C3754" s="10" t="s">
        <v>344</v>
      </c>
      <c r="D3754" s="11">
        <v>149.38999999999999</v>
      </c>
    </row>
    <row r="3755" spans="1:4">
      <c r="A3755" s="4" t="s">
        <v>7519</v>
      </c>
      <c r="B3755" s="5" t="s">
        <v>7520</v>
      </c>
      <c r="C3755" s="6" t="s">
        <v>344</v>
      </c>
      <c r="D3755" s="7">
        <v>78.12</v>
      </c>
    </row>
    <row r="3756" spans="1:4">
      <c r="A3756" s="8" t="s">
        <v>7521</v>
      </c>
      <c r="B3756" s="9" t="s">
        <v>7522</v>
      </c>
      <c r="C3756" s="10" t="s">
        <v>344</v>
      </c>
      <c r="D3756" s="11">
        <v>14.38</v>
      </c>
    </row>
    <row r="3757" spans="1:4">
      <c r="A3757" s="4" t="s">
        <v>7523</v>
      </c>
      <c r="B3757" s="5" t="s">
        <v>7524</v>
      </c>
      <c r="C3757" s="6" t="s">
        <v>31</v>
      </c>
      <c r="D3757" s="7">
        <v>20.87</v>
      </c>
    </row>
    <row r="3758" spans="1:4">
      <c r="A3758" s="8" t="s">
        <v>7525</v>
      </c>
      <c r="B3758" s="9" t="s">
        <v>7526</v>
      </c>
      <c r="C3758" s="10"/>
      <c r="D3758" s="11"/>
    </row>
    <row r="3759" spans="1:4" ht="25.5">
      <c r="A3759" s="4" t="s">
        <v>7527</v>
      </c>
      <c r="B3759" s="5" t="s">
        <v>7528</v>
      </c>
      <c r="C3759" s="6" t="s">
        <v>344</v>
      </c>
      <c r="D3759" s="7">
        <v>68.010000000000005</v>
      </c>
    </row>
    <row r="3760" spans="1:4" ht="25.5">
      <c r="A3760" s="8" t="s">
        <v>7529</v>
      </c>
      <c r="B3760" s="9" t="s">
        <v>7530</v>
      </c>
      <c r="C3760" s="10" t="s">
        <v>344</v>
      </c>
      <c r="D3760" s="11">
        <v>82.21</v>
      </c>
    </row>
    <row r="3761" spans="1:4">
      <c r="A3761" s="4" t="s">
        <v>7531</v>
      </c>
      <c r="B3761" s="5" t="s">
        <v>7532</v>
      </c>
      <c r="C3761" s="6" t="s">
        <v>344</v>
      </c>
      <c r="D3761" s="7">
        <v>31.43</v>
      </c>
    </row>
    <row r="3762" spans="1:4">
      <c r="A3762" s="8" t="s">
        <v>7533</v>
      </c>
      <c r="B3762" s="9" t="s">
        <v>7534</v>
      </c>
      <c r="C3762" s="10"/>
      <c r="D3762" s="11"/>
    </row>
    <row r="3763" spans="1:4" ht="25.5">
      <c r="A3763" s="4" t="s">
        <v>7535</v>
      </c>
      <c r="B3763" s="5" t="s">
        <v>7536</v>
      </c>
      <c r="C3763" s="6" t="s">
        <v>344</v>
      </c>
      <c r="D3763" s="7">
        <v>67.97</v>
      </c>
    </row>
    <row r="3764" spans="1:4">
      <c r="A3764" s="8" t="s">
        <v>7537</v>
      </c>
      <c r="B3764" s="9" t="s">
        <v>7538</v>
      </c>
      <c r="C3764" s="10"/>
      <c r="D3764" s="11"/>
    </row>
    <row r="3765" spans="1:4" ht="38.25">
      <c r="A3765" s="4" t="s">
        <v>7539</v>
      </c>
      <c r="B3765" s="5" t="s">
        <v>7540</v>
      </c>
      <c r="C3765" s="6" t="s">
        <v>344</v>
      </c>
      <c r="D3765" s="7">
        <v>236.74</v>
      </c>
    </row>
    <row r="3766" spans="1:4" ht="25.5">
      <c r="A3766" s="8" t="s">
        <v>7541</v>
      </c>
      <c r="B3766" s="9" t="s">
        <v>7542</v>
      </c>
      <c r="C3766" s="10" t="s">
        <v>344</v>
      </c>
      <c r="D3766" s="11">
        <v>178.68</v>
      </c>
    </row>
    <row r="3767" spans="1:4" ht="25.5">
      <c r="A3767" s="4" t="s">
        <v>7543</v>
      </c>
      <c r="B3767" s="5" t="s">
        <v>7544</v>
      </c>
      <c r="C3767" s="6" t="s">
        <v>344</v>
      </c>
      <c r="D3767" s="7">
        <v>18.78</v>
      </c>
    </row>
    <row r="3768" spans="1:4" ht="25.5">
      <c r="A3768" s="8" t="s">
        <v>7545</v>
      </c>
      <c r="B3768" s="9" t="s">
        <v>7546</v>
      </c>
      <c r="C3768" s="10" t="s">
        <v>344</v>
      </c>
      <c r="D3768" s="11">
        <v>348.29</v>
      </c>
    </row>
    <row r="3769" spans="1:4">
      <c r="A3769" s="4" t="s">
        <v>7547</v>
      </c>
      <c r="B3769" s="5" t="s">
        <v>7548</v>
      </c>
      <c r="C3769" s="6"/>
      <c r="D3769" s="7"/>
    </row>
    <row r="3770" spans="1:4" ht="25.5">
      <c r="A3770" s="8" t="s">
        <v>7549</v>
      </c>
      <c r="B3770" s="9" t="s">
        <v>7550</v>
      </c>
      <c r="C3770" s="10" t="s">
        <v>31</v>
      </c>
      <c r="D3770" s="11">
        <v>10.9</v>
      </c>
    </row>
    <row r="3771" spans="1:4">
      <c r="A3771" s="4" t="s">
        <v>7551</v>
      </c>
      <c r="B3771" s="5" t="s">
        <v>7552</v>
      </c>
      <c r="C3771" s="6"/>
      <c r="D3771" s="7"/>
    </row>
    <row r="3772" spans="1:4">
      <c r="A3772" s="8" t="s">
        <v>7553</v>
      </c>
      <c r="B3772" s="9" t="s">
        <v>7554</v>
      </c>
      <c r="C3772" s="10"/>
      <c r="D3772" s="11"/>
    </row>
    <row r="3773" spans="1:4" ht="25.5">
      <c r="A3773" s="4" t="s">
        <v>7555</v>
      </c>
      <c r="B3773" s="5" t="s">
        <v>7556</v>
      </c>
      <c r="C3773" s="6" t="s">
        <v>31</v>
      </c>
      <c r="D3773" s="7">
        <v>11.02</v>
      </c>
    </row>
    <row r="3774" spans="1:4">
      <c r="A3774" s="8" t="s">
        <v>7557</v>
      </c>
      <c r="B3774" s="9" t="s">
        <v>7558</v>
      </c>
      <c r="C3774" s="10"/>
      <c r="D3774" s="11"/>
    </row>
    <row r="3775" spans="1:4" ht="25.5">
      <c r="A3775" s="4" t="s">
        <v>7559</v>
      </c>
      <c r="B3775" s="5" t="s">
        <v>7560</v>
      </c>
      <c r="C3775" s="6" t="s">
        <v>31</v>
      </c>
      <c r="D3775" s="7">
        <v>52.25</v>
      </c>
    </row>
    <row r="3776" spans="1:4" ht="25.5">
      <c r="A3776" s="8" t="s">
        <v>7561</v>
      </c>
      <c r="B3776" s="9" t="s">
        <v>7562</v>
      </c>
      <c r="C3776" s="10" t="s">
        <v>31</v>
      </c>
      <c r="D3776" s="11">
        <v>9.35</v>
      </c>
    </row>
    <row r="3777" spans="1:4">
      <c r="A3777" s="4" t="s">
        <v>7563</v>
      </c>
      <c r="B3777" s="5" t="s">
        <v>7564</v>
      </c>
      <c r="C3777" s="6"/>
      <c r="D3777" s="7"/>
    </row>
    <row r="3778" spans="1:4">
      <c r="A3778" s="8" t="s">
        <v>7565</v>
      </c>
      <c r="B3778" s="9" t="s">
        <v>7566</v>
      </c>
      <c r="C3778" s="10"/>
      <c r="D3778" s="11"/>
    </row>
    <row r="3779" spans="1:4" ht="25.5">
      <c r="A3779" s="4" t="s">
        <v>7567</v>
      </c>
      <c r="B3779" s="5" t="s">
        <v>7568</v>
      </c>
      <c r="C3779" s="6" t="s">
        <v>31</v>
      </c>
      <c r="D3779" s="7">
        <v>79.31</v>
      </c>
    </row>
    <row r="3780" spans="1:4" ht="25.5">
      <c r="A3780" s="8" t="s">
        <v>7569</v>
      </c>
      <c r="B3780" s="9" t="s">
        <v>7570</v>
      </c>
      <c r="C3780" s="10" t="s">
        <v>31</v>
      </c>
      <c r="D3780" s="11">
        <v>40.03</v>
      </c>
    </row>
    <row r="3781" spans="1:4">
      <c r="A3781" s="4" t="s">
        <v>7571</v>
      </c>
      <c r="B3781" s="5" t="s">
        <v>7572</v>
      </c>
      <c r="C3781" s="6"/>
      <c r="D3781" s="7"/>
    </row>
    <row r="3782" spans="1:4" ht="25.5">
      <c r="A3782" s="8" t="s">
        <v>7573</v>
      </c>
      <c r="B3782" s="9" t="s">
        <v>7574</v>
      </c>
      <c r="C3782" s="10" t="s">
        <v>31</v>
      </c>
      <c r="D3782" s="11">
        <v>3.82</v>
      </c>
    </row>
    <row r="3783" spans="1:4">
      <c r="A3783" s="4" t="s">
        <v>7575</v>
      </c>
      <c r="B3783" s="5" t="s">
        <v>7576</v>
      </c>
      <c r="C3783" s="6"/>
      <c r="D3783" s="7"/>
    </row>
    <row r="3784" spans="1:4">
      <c r="A3784" s="8" t="s">
        <v>7577</v>
      </c>
      <c r="B3784" s="9" t="s">
        <v>7578</v>
      </c>
      <c r="C3784" s="10" t="s">
        <v>31</v>
      </c>
      <c r="D3784" s="11">
        <v>11.47</v>
      </c>
    </row>
    <row r="3785" spans="1:4">
      <c r="A3785" s="4" t="s">
        <v>7579</v>
      </c>
      <c r="B3785" s="5" t="s">
        <v>7580</v>
      </c>
      <c r="C3785" s="6" t="s">
        <v>31</v>
      </c>
      <c r="D3785" s="7">
        <v>11.52</v>
      </c>
    </row>
    <row r="3786" spans="1:4">
      <c r="A3786" s="8" t="s">
        <v>7581</v>
      </c>
      <c r="B3786" s="9" t="s">
        <v>7582</v>
      </c>
      <c r="C3786" s="10"/>
      <c r="D3786" s="11"/>
    </row>
    <row r="3787" spans="1:4" ht="25.5">
      <c r="A3787" s="4" t="s">
        <v>7583</v>
      </c>
      <c r="B3787" s="5" t="s">
        <v>7584</v>
      </c>
      <c r="C3787" s="6" t="s">
        <v>31</v>
      </c>
      <c r="D3787" s="7">
        <v>5.93</v>
      </c>
    </row>
    <row r="3788" spans="1:4" ht="25.5">
      <c r="A3788" s="8" t="s">
        <v>7585</v>
      </c>
      <c r="B3788" s="9" t="s">
        <v>7586</v>
      </c>
      <c r="C3788" s="10" t="s">
        <v>31</v>
      </c>
      <c r="D3788" s="11">
        <v>6.84</v>
      </c>
    </row>
    <row r="3789" spans="1:4" ht="25.5">
      <c r="A3789" s="4" t="s">
        <v>7587</v>
      </c>
      <c r="B3789" s="5" t="s">
        <v>7588</v>
      </c>
      <c r="C3789" s="6" t="s">
        <v>31</v>
      </c>
      <c r="D3789" s="7">
        <v>8.19</v>
      </c>
    </row>
    <row r="3790" spans="1:4">
      <c r="A3790" s="8" t="s">
        <v>7589</v>
      </c>
      <c r="B3790" s="9" t="s">
        <v>7590</v>
      </c>
      <c r="C3790" s="10"/>
      <c r="D3790" s="11"/>
    </row>
    <row r="3791" spans="1:4">
      <c r="A3791" s="4" t="s">
        <v>7591</v>
      </c>
      <c r="B3791" s="5" t="s">
        <v>7592</v>
      </c>
      <c r="C3791" s="6" t="s">
        <v>31</v>
      </c>
      <c r="D3791" s="7">
        <v>7.96</v>
      </c>
    </row>
    <row r="3792" spans="1:4" ht="25.5">
      <c r="A3792" s="8" t="s">
        <v>7593</v>
      </c>
      <c r="B3792" s="9" t="s">
        <v>7594</v>
      </c>
      <c r="C3792" s="10" t="s">
        <v>2</v>
      </c>
      <c r="D3792" s="11">
        <v>6.32</v>
      </c>
    </row>
    <row r="3793" spans="1:4">
      <c r="A3793" s="4" t="s">
        <v>7595</v>
      </c>
      <c r="B3793" s="5" t="s">
        <v>7596</v>
      </c>
      <c r="C3793" s="6" t="s">
        <v>31</v>
      </c>
      <c r="D3793" s="7">
        <v>8.23</v>
      </c>
    </row>
    <row r="3794" spans="1:4">
      <c r="A3794" s="8" t="s">
        <v>7597</v>
      </c>
      <c r="B3794" s="9" t="s">
        <v>7598</v>
      </c>
      <c r="C3794" s="10"/>
      <c r="D3794" s="11"/>
    </row>
    <row r="3795" spans="1:4" ht="25.5">
      <c r="A3795" s="4" t="s">
        <v>7599</v>
      </c>
      <c r="B3795" s="5" t="s">
        <v>7600</v>
      </c>
      <c r="C3795" s="6" t="s">
        <v>31</v>
      </c>
      <c r="D3795" s="7">
        <v>53.47</v>
      </c>
    </row>
    <row r="3796" spans="1:4">
      <c r="A3796" s="8" t="s">
        <v>7601</v>
      </c>
      <c r="B3796" s="9" t="s">
        <v>7602</v>
      </c>
      <c r="C3796" s="10"/>
      <c r="D3796" s="11"/>
    </row>
    <row r="3797" spans="1:4">
      <c r="A3797" s="4" t="s">
        <v>7603</v>
      </c>
      <c r="B3797" s="5" t="s">
        <v>7604</v>
      </c>
      <c r="C3797" s="6" t="s">
        <v>31</v>
      </c>
      <c r="D3797" s="7">
        <v>18.95</v>
      </c>
    </row>
    <row r="3798" spans="1:4">
      <c r="A3798" s="8" t="s">
        <v>7605</v>
      </c>
      <c r="B3798" s="9" t="s">
        <v>7606</v>
      </c>
      <c r="C3798" s="10" t="s">
        <v>31</v>
      </c>
      <c r="D3798" s="11">
        <v>8.31</v>
      </c>
    </row>
    <row r="3799" spans="1:4" ht="25.5">
      <c r="A3799" s="4" t="s">
        <v>7607</v>
      </c>
      <c r="B3799" s="5" t="s">
        <v>7608</v>
      </c>
      <c r="C3799" s="6" t="s">
        <v>31</v>
      </c>
      <c r="D3799" s="7">
        <v>58.52</v>
      </c>
    </row>
    <row r="3800" spans="1:4" ht="25.5">
      <c r="A3800" s="8" t="s">
        <v>7609</v>
      </c>
      <c r="B3800" s="9" t="s">
        <v>7610</v>
      </c>
      <c r="C3800" s="10" t="s">
        <v>31</v>
      </c>
      <c r="D3800" s="11">
        <v>12.4</v>
      </c>
    </row>
    <row r="3801" spans="1:4">
      <c r="A3801" s="4" t="s">
        <v>7611</v>
      </c>
      <c r="B3801" s="5" t="s">
        <v>7612</v>
      </c>
      <c r="C3801" s="6"/>
      <c r="D3801" s="7"/>
    </row>
    <row r="3802" spans="1:4" ht="25.5">
      <c r="A3802" s="8" t="s">
        <v>7613</v>
      </c>
      <c r="B3802" s="9" t="s">
        <v>7614</v>
      </c>
      <c r="C3802" s="10" t="s">
        <v>344</v>
      </c>
      <c r="D3802" s="11">
        <v>42.27</v>
      </c>
    </row>
    <row r="3803" spans="1:4" ht="25.5">
      <c r="A3803" s="4" t="s">
        <v>7615</v>
      </c>
      <c r="B3803" s="5" t="s">
        <v>7616</v>
      </c>
      <c r="C3803" s="6" t="s">
        <v>344</v>
      </c>
      <c r="D3803" s="7">
        <v>42.77</v>
      </c>
    </row>
    <row r="3804" spans="1:4" ht="25.5">
      <c r="A3804" s="8" t="s">
        <v>7617</v>
      </c>
      <c r="B3804" s="9" t="s">
        <v>7618</v>
      </c>
      <c r="C3804" s="10" t="s">
        <v>344</v>
      </c>
      <c r="D3804" s="11">
        <v>44.3</v>
      </c>
    </row>
    <row r="3805" spans="1:4" ht="25.5">
      <c r="A3805" s="4" t="s">
        <v>7619</v>
      </c>
      <c r="B3805" s="5" t="s">
        <v>7620</v>
      </c>
      <c r="C3805" s="6" t="s">
        <v>344</v>
      </c>
      <c r="D3805" s="7">
        <v>67.53</v>
      </c>
    </row>
    <row r="3806" spans="1:4">
      <c r="A3806" s="8" t="s">
        <v>7621</v>
      </c>
      <c r="B3806" s="9" t="s">
        <v>7622</v>
      </c>
      <c r="C3806" s="10" t="s">
        <v>344</v>
      </c>
      <c r="D3806" s="11">
        <v>49.45</v>
      </c>
    </row>
    <row r="3807" spans="1:4">
      <c r="A3807" s="4" t="s">
        <v>7623</v>
      </c>
      <c r="B3807" s="5" t="s">
        <v>7624</v>
      </c>
      <c r="C3807" s="6"/>
      <c r="D3807" s="7"/>
    </row>
    <row r="3808" spans="1:4" ht="38.25">
      <c r="A3808" s="8" t="s">
        <v>7625</v>
      </c>
      <c r="B3808" s="9" t="s">
        <v>7626</v>
      </c>
      <c r="C3808" s="10" t="s">
        <v>344</v>
      </c>
      <c r="D3808" s="11">
        <v>34.53</v>
      </c>
    </row>
    <row r="3809" spans="1:4" ht="38.25">
      <c r="A3809" s="4" t="s">
        <v>7627</v>
      </c>
      <c r="B3809" s="5" t="s">
        <v>7628</v>
      </c>
      <c r="C3809" s="6" t="s">
        <v>344</v>
      </c>
      <c r="D3809" s="7">
        <v>33.24</v>
      </c>
    </row>
    <row r="3810" spans="1:4">
      <c r="A3810" s="8" t="s">
        <v>7629</v>
      </c>
      <c r="B3810" s="9" t="s">
        <v>7630</v>
      </c>
      <c r="C3810" s="10"/>
      <c r="D3810" s="11"/>
    </row>
    <row r="3811" spans="1:4" ht="25.5">
      <c r="A3811" s="4" t="s">
        <v>7631</v>
      </c>
      <c r="B3811" s="5" t="s">
        <v>7632</v>
      </c>
      <c r="C3811" s="6" t="s">
        <v>344</v>
      </c>
      <c r="D3811" s="7">
        <v>52.64</v>
      </c>
    </row>
    <row r="3812" spans="1:4" ht="25.5">
      <c r="A3812" s="8" t="s">
        <v>7633</v>
      </c>
      <c r="B3812" s="9" t="s">
        <v>7634</v>
      </c>
      <c r="C3812" s="10" t="s">
        <v>31</v>
      </c>
      <c r="D3812" s="11">
        <v>8.61</v>
      </c>
    </row>
    <row r="3813" spans="1:4" ht="25.5">
      <c r="A3813" s="4" t="s">
        <v>7635</v>
      </c>
      <c r="B3813" s="5" t="s">
        <v>7636</v>
      </c>
      <c r="C3813" s="6" t="s">
        <v>31</v>
      </c>
      <c r="D3813" s="7">
        <v>14.65</v>
      </c>
    </row>
    <row r="3814" spans="1:4">
      <c r="A3814" s="8" t="s">
        <v>7637</v>
      </c>
      <c r="B3814" s="9" t="s">
        <v>7638</v>
      </c>
      <c r="C3814" s="10" t="s">
        <v>31</v>
      </c>
      <c r="D3814" s="11">
        <v>10.87</v>
      </c>
    </row>
    <row r="3815" spans="1:4" ht="25.5">
      <c r="A3815" s="4" t="s">
        <v>7639</v>
      </c>
      <c r="B3815" s="5" t="s">
        <v>7640</v>
      </c>
      <c r="C3815" s="6" t="s">
        <v>344</v>
      </c>
      <c r="D3815" s="7">
        <v>14.58</v>
      </c>
    </row>
    <row r="3816" spans="1:4" ht="25.5">
      <c r="A3816" s="8" t="s">
        <v>7641</v>
      </c>
      <c r="B3816" s="9" t="s">
        <v>7642</v>
      </c>
      <c r="C3816" s="10" t="s">
        <v>344</v>
      </c>
      <c r="D3816" s="11">
        <v>44.34</v>
      </c>
    </row>
    <row r="3817" spans="1:4">
      <c r="A3817" s="4" t="s">
        <v>7643</v>
      </c>
      <c r="B3817" s="5" t="s">
        <v>7644</v>
      </c>
      <c r="C3817" s="6"/>
      <c r="D3817" s="7"/>
    </row>
    <row r="3818" spans="1:4" ht="25.5">
      <c r="A3818" s="8" t="s">
        <v>7645</v>
      </c>
      <c r="B3818" s="9" t="s">
        <v>7646</v>
      </c>
      <c r="C3818" s="10" t="s">
        <v>344</v>
      </c>
      <c r="D3818" s="11">
        <v>75.61</v>
      </c>
    </row>
    <row r="3819" spans="1:4">
      <c r="A3819" s="4" t="s">
        <v>7647</v>
      </c>
      <c r="B3819" s="5" t="s">
        <v>7648</v>
      </c>
      <c r="C3819" s="6"/>
      <c r="D3819" s="7"/>
    </row>
    <row r="3820" spans="1:4" ht="51">
      <c r="A3820" s="8" t="s">
        <v>7649</v>
      </c>
      <c r="B3820" s="9" t="s">
        <v>7650</v>
      </c>
      <c r="C3820" s="10" t="s">
        <v>344</v>
      </c>
      <c r="D3820" s="11">
        <v>21.88</v>
      </c>
    </row>
    <row r="3821" spans="1:4" ht="51">
      <c r="A3821" s="4" t="s">
        <v>7651</v>
      </c>
      <c r="B3821" s="5" t="s">
        <v>7652</v>
      </c>
      <c r="C3821" s="6" t="s">
        <v>344</v>
      </c>
      <c r="D3821" s="7">
        <v>21.76</v>
      </c>
    </row>
    <row r="3822" spans="1:4" ht="38.25">
      <c r="A3822" s="8" t="s">
        <v>7653</v>
      </c>
      <c r="B3822" s="9" t="s">
        <v>7654</v>
      </c>
      <c r="C3822" s="10" t="s">
        <v>344</v>
      </c>
      <c r="D3822" s="11">
        <v>23.75</v>
      </c>
    </row>
    <row r="3823" spans="1:4" ht="38.25">
      <c r="A3823" s="4" t="s">
        <v>7655</v>
      </c>
      <c r="B3823" s="5" t="s">
        <v>7656</v>
      </c>
      <c r="C3823" s="6" t="s">
        <v>344</v>
      </c>
      <c r="D3823" s="7">
        <v>56.23</v>
      </c>
    </row>
    <row r="3824" spans="1:4" ht="38.25">
      <c r="A3824" s="8" t="s">
        <v>7657</v>
      </c>
      <c r="B3824" s="9" t="s">
        <v>7658</v>
      </c>
      <c r="C3824" s="10" t="s">
        <v>344</v>
      </c>
      <c r="D3824" s="11">
        <v>60.09</v>
      </c>
    </row>
    <row r="3825" spans="1:4" ht="51">
      <c r="A3825" s="4" t="s">
        <v>7659</v>
      </c>
      <c r="B3825" s="5" t="s">
        <v>7660</v>
      </c>
      <c r="C3825" s="6" t="s">
        <v>344</v>
      </c>
      <c r="D3825" s="7">
        <v>21.03</v>
      </c>
    </row>
    <row r="3826" spans="1:4" ht="51">
      <c r="A3826" s="8" t="s">
        <v>7661</v>
      </c>
      <c r="B3826" s="9" t="s">
        <v>7662</v>
      </c>
      <c r="C3826" s="10" t="s">
        <v>344</v>
      </c>
      <c r="D3826" s="11">
        <v>20.91</v>
      </c>
    </row>
    <row r="3827" spans="1:4" ht="38.25">
      <c r="A3827" s="4" t="s">
        <v>7663</v>
      </c>
      <c r="B3827" s="5" t="s">
        <v>7664</v>
      </c>
      <c r="C3827" s="6" t="s">
        <v>344</v>
      </c>
      <c r="D3827" s="7">
        <v>22.9</v>
      </c>
    </row>
    <row r="3828" spans="1:4" ht="38.25">
      <c r="A3828" s="8" t="s">
        <v>7665</v>
      </c>
      <c r="B3828" s="9" t="s">
        <v>7666</v>
      </c>
      <c r="C3828" s="10" t="s">
        <v>344</v>
      </c>
      <c r="D3828" s="11">
        <v>55.38</v>
      </c>
    </row>
    <row r="3829" spans="1:4" ht="38.25">
      <c r="A3829" s="4" t="s">
        <v>7667</v>
      </c>
      <c r="B3829" s="5" t="s">
        <v>7668</v>
      </c>
      <c r="C3829" s="6" t="s">
        <v>344</v>
      </c>
      <c r="D3829" s="7">
        <v>59.24</v>
      </c>
    </row>
    <row r="3830" spans="1:4" ht="51">
      <c r="A3830" s="8" t="s">
        <v>7669</v>
      </c>
      <c r="B3830" s="9" t="s">
        <v>7670</v>
      </c>
      <c r="C3830" s="10" t="s">
        <v>344</v>
      </c>
      <c r="D3830" s="11">
        <v>27.16</v>
      </c>
    </row>
    <row r="3831" spans="1:4" ht="51">
      <c r="A3831" s="4" t="s">
        <v>7671</v>
      </c>
      <c r="B3831" s="5" t="s">
        <v>7672</v>
      </c>
      <c r="C3831" s="6" t="s">
        <v>344</v>
      </c>
      <c r="D3831" s="7">
        <v>26.98</v>
      </c>
    </row>
    <row r="3832" spans="1:4" ht="38.25">
      <c r="A3832" s="8" t="s">
        <v>7673</v>
      </c>
      <c r="B3832" s="9" t="s">
        <v>7674</v>
      </c>
      <c r="C3832" s="10" t="s">
        <v>344</v>
      </c>
      <c r="D3832" s="11">
        <v>29.76</v>
      </c>
    </row>
    <row r="3833" spans="1:4" ht="38.25">
      <c r="A3833" s="4" t="s">
        <v>7675</v>
      </c>
      <c r="B3833" s="5" t="s">
        <v>7676</v>
      </c>
      <c r="C3833" s="6" t="s">
        <v>344</v>
      </c>
      <c r="D3833" s="7">
        <v>74.92</v>
      </c>
    </row>
    <row r="3834" spans="1:4" ht="38.25">
      <c r="A3834" s="8" t="s">
        <v>7677</v>
      </c>
      <c r="B3834" s="9" t="s">
        <v>7678</v>
      </c>
      <c r="C3834" s="10" t="s">
        <v>344</v>
      </c>
      <c r="D3834" s="11">
        <v>80.28</v>
      </c>
    </row>
    <row r="3835" spans="1:4" ht="51">
      <c r="A3835" s="4" t="s">
        <v>7679</v>
      </c>
      <c r="B3835" s="5" t="s">
        <v>7680</v>
      </c>
      <c r="C3835" s="6" t="s">
        <v>344</v>
      </c>
      <c r="D3835" s="7">
        <v>26.51</v>
      </c>
    </row>
    <row r="3836" spans="1:4" ht="51">
      <c r="A3836" s="8" t="s">
        <v>7681</v>
      </c>
      <c r="B3836" s="9" t="s">
        <v>7682</v>
      </c>
      <c r="C3836" s="10" t="s">
        <v>344</v>
      </c>
      <c r="D3836" s="11">
        <v>26.33</v>
      </c>
    </row>
    <row r="3837" spans="1:4" ht="38.25">
      <c r="A3837" s="4" t="s">
        <v>7683</v>
      </c>
      <c r="B3837" s="5" t="s">
        <v>7684</v>
      </c>
      <c r="C3837" s="6" t="s">
        <v>344</v>
      </c>
      <c r="D3837" s="7">
        <v>29.1</v>
      </c>
    </row>
    <row r="3838" spans="1:4" ht="38.25">
      <c r="A3838" s="8" t="s">
        <v>7685</v>
      </c>
      <c r="B3838" s="9" t="s">
        <v>7686</v>
      </c>
      <c r="C3838" s="10" t="s">
        <v>344</v>
      </c>
      <c r="D3838" s="11">
        <v>74.260000000000005</v>
      </c>
    </row>
    <row r="3839" spans="1:4" ht="38.25">
      <c r="A3839" s="4" t="s">
        <v>7687</v>
      </c>
      <c r="B3839" s="5" t="s">
        <v>7688</v>
      </c>
      <c r="C3839" s="6" t="s">
        <v>344</v>
      </c>
      <c r="D3839" s="7">
        <v>79.63</v>
      </c>
    </row>
    <row r="3840" spans="1:4" ht="51">
      <c r="A3840" s="8" t="s">
        <v>7689</v>
      </c>
      <c r="B3840" s="9" t="s">
        <v>7690</v>
      </c>
      <c r="C3840" s="10" t="s">
        <v>344</v>
      </c>
      <c r="D3840" s="11">
        <v>31.58</v>
      </c>
    </row>
    <row r="3841" spans="1:4" ht="51">
      <c r="A3841" s="4" t="s">
        <v>7691</v>
      </c>
      <c r="B3841" s="5" t="s">
        <v>7692</v>
      </c>
      <c r="C3841" s="6" t="s">
        <v>344</v>
      </c>
      <c r="D3841" s="7">
        <v>31.37</v>
      </c>
    </row>
    <row r="3842" spans="1:4" ht="38.25">
      <c r="A3842" s="8" t="s">
        <v>7693</v>
      </c>
      <c r="B3842" s="9" t="s">
        <v>7694</v>
      </c>
      <c r="C3842" s="10" t="s">
        <v>344</v>
      </c>
      <c r="D3842" s="11">
        <v>34.78</v>
      </c>
    </row>
    <row r="3843" spans="1:4" ht="38.25">
      <c r="A3843" s="4" t="s">
        <v>7695</v>
      </c>
      <c r="B3843" s="5" t="s">
        <v>7696</v>
      </c>
      <c r="C3843" s="6" t="s">
        <v>344</v>
      </c>
      <c r="D3843" s="7">
        <v>90.31</v>
      </c>
    </row>
    <row r="3844" spans="1:4" ht="38.25">
      <c r="A3844" s="8" t="s">
        <v>7697</v>
      </c>
      <c r="B3844" s="9" t="s">
        <v>7698</v>
      </c>
      <c r="C3844" s="10" t="s">
        <v>344</v>
      </c>
      <c r="D3844" s="11">
        <v>96.91</v>
      </c>
    </row>
    <row r="3845" spans="1:4" ht="51">
      <c r="A3845" s="4" t="s">
        <v>7699</v>
      </c>
      <c r="B3845" s="5" t="s">
        <v>7700</v>
      </c>
      <c r="C3845" s="6" t="s">
        <v>344</v>
      </c>
      <c r="D3845" s="7">
        <v>30.93</v>
      </c>
    </row>
    <row r="3846" spans="1:4" ht="51">
      <c r="A3846" s="8" t="s">
        <v>7701</v>
      </c>
      <c r="B3846" s="9" t="s">
        <v>7702</v>
      </c>
      <c r="C3846" s="10" t="s">
        <v>344</v>
      </c>
      <c r="D3846" s="11">
        <v>30.71</v>
      </c>
    </row>
    <row r="3847" spans="1:4" ht="38.25">
      <c r="A3847" s="4" t="s">
        <v>7703</v>
      </c>
      <c r="B3847" s="5" t="s">
        <v>7704</v>
      </c>
      <c r="C3847" s="6" t="s">
        <v>344</v>
      </c>
      <c r="D3847" s="7">
        <v>34.130000000000003</v>
      </c>
    </row>
    <row r="3848" spans="1:4" ht="38.25">
      <c r="A3848" s="8" t="s">
        <v>7705</v>
      </c>
      <c r="B3848" s="9" t="s">
        <v>7706</v>
      </c>
      <c r="C3848" s="10" t="s">
        <v>344</v>
      </c>
      <c r="D3848" s="11">
        <v>89.66</v>
      </c>
    </row>
    <row r="3849" spans="1:4" ht="38.25">
      <c r="A3849" s="4" t="s">
        <v>7707</v>
      </c>
      <c r="B3849" s="5" t="s">
        <v>7708</v>
      </c>
      <c r="C3849" s="6" t="s">
        <v>344</v>
      </c>
      <c r="D3849" s="7">
        <v>96.26</v>
      </c>
    </row>
    <row r="3850" spans="1:4" ht="51">
      <c r="A3850" s="8" t="s">
        <v>7709</v>
      </c>
      <c r="B3850" s="9" t="s">
        <v>7710</v>
      </c>
      <c r="C3850" s="10" t="s">
        <v>344</v>
      </c>
      <c r="D3850" s="11">
        <v>20.9</v>
      </c>
    </row>
    <row r="3851" spans="1:4" ht="51">
      <c r="A3851" s="4" t="s">
        <v>7711</v>
      </c>
      <c r="B3851" s="5" t="s">
        <v>7712</v>
      </c>
      <c r="C3851" s="6" t="s">
        <v>344</v>
      </c>
      <c r="D3851" s="7">
        <v>20.77</v>
      </c>
    </row>
    <row r="3852" spans="1:4" ht="38.25">
      <c r="A3852" s="8" t="s">
        <v>7713</v>
      </c>
      <c r="B3852" s="9" t="s">
        <v>7714</v>
      </c>
      <c r="C3852" s="10" t="s">
        <v>344</v>
      </c>
      <c r="D3852" s="11">
        <v>22.77</v>
      </c>
    </row>
    <row r="3853" spans="1:4" ht="38.25">
      <c r="A3853" s="4" t="s">
        <v>7715</v>
      </c>
      <c r="B3853" s="5" t="s">
        <v>7716</v>
      </c>
      <c r="C3853" s="6" t="s">
        <v>344</v>
      </c>
      <c r="D3853" s="7">
        <v>55.25</v>
      </c>
    </row>
    <row r="3854" spans="1:4" ht="38.25">
      <c r="A3854" s="8" t="s">
        <v>7717</v>
      </c>
      <c r="B3854" s="9" t="s">
        <v>7718</v>
      </c>
      <c r="C3854" s="10" t="s">
        <v>344</v>
      </c>
      <c r="D3854" s="11">
        <v>59.11</v>
      </c>
    </row>
    <row r="3855" spans="1:4" ht="51">
      <c r="A3855" s="4" t="s">
        <v>7719</v>
      </c>
      <c r="B3855" s="5" t="s">
        <v>7720</v>
      </c>
      <c r="C3855" s="6" t="s">
        <v>344</v>
      </c>
      <c r="D3855" s="7">
        <v>20.05</v>
      </c>
    </row>
    <row r="3856" spans="1:4" ht="51">
      <c r="A3856" s="8" t="s">
        <v>7721</v>
      </c>
      <c r="B3856" s="9" t="s">
        <v>7722</v>
      </c>
      <c r="C3856" s="10" t="s">
        <v>344</v>
      </c>
      <c r="D3856" s="11">
        <v>19.920000000000002</v>
      </c>
    </row>
    <row r="3857" spans="1:4" ht="38.25">
      <c r="A3857" s="4" t="s">
        <v>7723</v>
      </c>
      <c r="B3857" s="5" t="s">
        <v>7724</v>
      </c>
      <c r="C3857" s="6" t="s">
        <v>344</v>
      </c>
      <c r="D3857" s="7">
        <v>21.92</v>
      </c>
    </row>
    <row r="3858" spans="1:4" ht="38.25">
      <c r="A3858" s="8" t="s">
        <v>7725</v>
      </c>
      <c r="B3858" s="9" t="s">
        <v>7726</v>
      </c>
      <c r="C3858" s="10" t="s">
        <v>344</v>
      </c>
      <c r="D3858" s="11">
        <v>54.4</v>
      </c>
    </row>
    <row r="3859" spans="1:4" ht="38.25">
      <c r="A3859" s="4" t="s">
        <v>7727</v>
      </c>
      <c r="B3859" s="5" t="s">
        <v>7728</v>
      </c>
      <c r="C3859" s="6" t="s">
        <v>344</v>
      </c>
      <c r="D3859" s="7">
        <v>58.26</v>
      </c>
    </row>
    <row r="3860" spans="1:4" ht="51">
      <c r="A3860" s="8" t="s">
        <v>7729</v>
      </c>
      <c r="B3860" s="9" t="s">
        <v>7730</v>
      </c>
      <c r="C3860" s="10" t="s">
        <v>344</v>
      </c>
      <c r="D3860" s="11">
        <v>26.18</v>
      </c>
    </row>
    <row r="3861" spans="1:4" ht="51">
      <c r="A3861" s="4" t="s">
        <v>7731</v>
      </c>
      <c r="B3861" s="5" t="s">
        <v>7732</v>
      </c>
      <c r="C3861" s="6" t="s">
        <v>344</v>
      </c>
      <c r="D3861" s="7">
        <v>26</v>
      </c>
    </row>
    <row r="3862" spans="1:4" ht="38.25">
      <c r="A3862" s="8" t="s">
        <v>7733</v>
      </c>
      <c r="B3862" s="9" t="s">
        <v>7734</v>
      </c>
      <c r="C3862" s="10" t="s">
        <v>344</v>
      </c>
      <c r="D3862" s="11">
        <v>28.77</v>
      </c>
    </row>
    <row r="3863" spans="1:4" ht="38.25">
      <c r="A3863" s="4" t="s">
        <v>7735</v>
      </c>
      <c r="B3863" s="5" t="s">
        <v>7736</v>
      </c>
      <c r="C3863" s="6" t="s">
        <v>344</v>
      </c>
      <c r="D3863" s="7">
        <v>73.930000000000007</v>
      </c>
    </row>
    <row r="3864" spans="1:4" ht="38.25">
      <c r="A3864" s="8" t="s">
        <v>7737</v>
      </c>
      <c r="B3864" s="9" t="s">
        <v>7738</v>
      </c>
      <c r="C3864" s="10" t="s">
        <v>344</v>
      </c>
      <c r="D3864" s="11">
        <v>79.3</v>
      </c>
    </row>
    <row r="3865" spans="1:4" ht="51">
      <c r="A3865" s="4" t="s">
        <v>7739</v>
      </c>
      <c r="B3865" s="5" t="s">
        <v>7740</v>
      </c>
      <c r="C3865" s="6" t="s">
        <v>344</v>
      </c>
      <c r="D3865" s="7">
        <v>25.33</v>
      </c>
    </row>
    <row r="3866" spans="1:4" ht="51">
      <c r="A3866" s="8" t="s">
        <v>7741</v>
      </c>
      <c r="B3866" s="9" t="s">
        <v>7742</v>
      </c>
      <c r="C3866" s="10" t="s">
        <v>344</v>
      </c>
      <c r="D3866" s="11">
        <v>25.15</v>
      </c>
    </row>
    <row r="3867" spans="1:4" ht="38.25">
      <c r="A3867" s="4" t="s">
        <v>7743</v>
      </c>
      <c r="B3867" s="5" t="s">
        <v>7744</v>
      </c>
      <c r="C3867" s="6" t="s">
        <v>344</v>
      </c>
      <c r="D3867" s="7">
        <v>27.92</v>
      </c>
    </row>
    <row r="3868" spans="1:4" ht="38.25">
      <c r="A3868" s="8" t="s">
        <v>7745</v>
      </c>
      <c r="B3868" s="9" t="s">
        <v>7746</v>
      </c>
      <c r="C3868" s="10" t="s">
        <v>344</v>
      </c>
      <c r="D3868" s="11">
        <v>73.08</v>
      </c>
    </row>
    <row r="3869" spans="1:4" ht="38.25">
      <c r="A3869" s="4" t="s">
        <v>7747</v>
      </c>
      <c r="B3869" s="5" t="s">
        <v>7748</v>
      </c>
      <c r="C3869" s="6" t="s">
        <v>344</v>
      </c>
      <c r="D3869" s="7">
        <v>78.45</v>
      </c>
    </row>
    <row r="3870" spans="1:4" ht="51">
      <c r="A3870" s="8" t="s">
        <v>7749</v>
      </c>
      <c r="B3870" s="9" t="s">
        <v>7750</v>
      </c>
      <c r="C3870" s="10" t="s">
        <v>344</v>
      </c>
      <c r="D3870" s="11">
        <v>30.28</v>
      </c>
    </row>
    <row r="3871" spans="1:4" ht="51">
      <c r="A3871" s="4" t="s">
        <v>7751</v>
      </c>
      <c r="B3871" s="5" t="s">
        <v>7752</v>
      </c>
      <c r="C3871" s="6" t="s">
        <v>344</v>
      </c>
      <c r="D3871" s="7">
        <v>30.38</v>
      </c>
    </row>
    <row r="3872" spans="1:4" ht="38.25">
      <c r="A3872" s="8" t="s">
        <v>7753</v>
      </c>
      <c r="B3872" s="9" t="s">
        <v>7754</v>
      </c>
      <c r="C3872" s="10" t="s">
        <v>344</v>
      </c>
      <c r="D3872" s="11">
        <v>33.799999999999997</v>
      </c>
    </row>
    <row r="3873" spans="1:4" ht="38.25">
      <c r="A3873" s="4" t="s">
        <v>7755</v>
      </c>
      <c r="B3873" s="5" t="s">
        <v>7756</v>
      </c>
      <c r="C3873" s="6" t="s">
        <v>344</v>
      </c>
      <c r="D3873" s="7">
        <v>89.33</v>
      </c>
    </row>
    <row r="3874" spans="1:4" ht="38.25">
      <c r="A3874" s="8" t="s">
        <v>7757</v>
      </c>
      <c r="B3874" s="9" t="s">
        <v>7758</v>
      </c>
      <c r="C3874" s="10" t="s">
        <v>344</v>
      </c>
      <c r="D3874" s="11">
        <v>95.93</v>
      </c>
    </row>
    <row r="3875" spans="1:4" ht="51">
      <c r="A3875" s="4" t="s">
        <v>7759</v>
      </c>
      <c r="B3875" s="5" t="s">
        <v>7760</v>
      </c>
      <c r="C3875" s="6" t="s">
        <v>344</v>
      </c>
      <c r="D3875" s="7">
        <v>29.75</v>
      </c>
    </row>
    <row r="3876" spans="1:4" ht="51">
      <c r="A3876" s="8" t="s">
        <v>7761</v>
      </c>
      <c r="B3876" s="9" t="s">
        <v>7762</v>
      </c>
      <c r="C3876" s="10" t="s">
        <v>344</v>
      </c>
      <c r="D3876" s="11">
        <v>29.53</v>
      </c>
    </row>
    <row r="3877" spans="1:4" ht="38.25">
      <c r="A3877" s="4" t="s">
        <v>7763</v>
      </c>
      <c r="B3877" s="5" t="s">
        <v>7764</v>
      </c>
      <c r="C3877" s="6" t="s">
        <v>344</v>
      </c>
      <c r="D3877" s="7">
        <v>32.950000000000003</v>
      </c>
    </row>
    <row r="3878" spans="1:4" ht="38.25">
      <c r="A3878" s="8" t="s">
        <v>7765</v>
      </c>
      <c r="B3878" s="9" t="s">
        <v>7766</v>
      </c>
      <c r="C3878" s="10" t="s">
        <v>344</v>
      </c>
      <c r="D3878" s="11">
        <v>88.48</v>
      </c>
    </row>
    <row r="3879" spans="1:4" ht="38.25">
      <c r="A3879" s="4" t="s">
        <v>7767</v>
      </c>
      <c r="B3879" s="5" t="s">
        <v>7768</v>
      </c>
      <c r="C3879" s="6" t="s">
        <v>344</v>
      </c>
      <c r="D3879" s="7">
        <v>95.08</v>
      </c>
    </row>
    <row r="3880" spans="1:4" ht="51">
      <c r="A3880" s="8" t="s">
        <v>7769</v>
      </c>
      <c r="B3880" s="9" t="s">
        <v>7770</v>
      </c>
      <c r="C3880" s="10" t="s">
        <v>344</v>
      </c>
      <c r="D3880" s="11">
        <v>27.08</v>
      </c>
    </row>
    <row r="3881" spans="1:4" ht="51">
      <c r="A3881" s="4" t="s">
        <v>7771</v>
      </c>
      <c r="B3881" s="5" t="s">
        <v>7772</v>
      </c>
      <c r="C3881" s="6" t="s">
        <v>344</v>
      </c>
      <c r="D3881" s="7">
        <v>26.86</v>
      </c>
    </row>
    <row r="3882" spans="1:4" ht="38.25">
      <c r="A3882" s="8" t="s">
        <v>7773</v>
      </c>
      <c r="B3882" s="9" t="s">
        <v>7774</v>
      </c>
      <c r="C3882" s="10" t="s">
        <v>344</v>
      </c>
      <c r="D3882" s="11">
        <v>30.27</v>
      </c>
    </row>
    <row r="3883" spans="1:4" ht="38.25">
      <c r="A3883" s="4" t="s">
        <v>7775</v>
      </c>
      <c r="B3883" s="5" t="s">
        <v>7776</v>
      </c>
      <c r="C3883" s="6" t="s">
        <v>344</v>
      </c>
      <c r="D3883" s="7">
        <v>85.81</v>
      </c>
    </row>
    <row r="3884" spans="1:4" ht="38.25">
      <c r="A3884" s="8" t="s">
        <v>7777</v>
      </c>
      <c r="B3884" s="9" t="s">
        <v>7778</v>
      </c>
      <c r="C3884" s="10" t="s">
        <v>344</v>
      </c>
      <c r="D3884" s="11">
        <v>92.4</v>
      </c>
    </row>
    <row r="3885" spans="1:4" ht="51">
      <c r="A3885" s="4" t="s">
        <v>7779</v>
      </c>
      <c r="B3885" s="5" t="s">
        <v>7780</v>
      </c>
      <c r="C3885" s="6" t="s">
        <v>344</v>
      </c>
      <c r="D3885" s="7">
        <v>26.23</v>
      </c>
    </row>
    <row r="3886" spans="1:4" ht="51">
      <c r="A3886" s="8" t="s">
        <v>7781</v>
      </c>
      <c r="B3886" s="9" t="s">
        <v>7782</v>
      </c>
      <c r="C3886" s="10" t="s">
        <v>344</v>
      </c>
      <c r="D3886" s="11">
        <v>26.01</v>
      </c>
    </row>
    <row r="3887" spans="1:4" ht="38.25">
      <c r="A3887" s="4" t="s">
        <v>7783</v>
      </c>
      <c r="B3887" s="5" t="s">
        <v>7784</v>
      </c>
      <c r="C3887" s="6" t="s">
        <v>344</v>
      </c>
      <c r="D3887" s="7">
        <v>29.42</v>
      </c>
    </row>
    <row r="3888" spans="1:4" ht="38.25">
      <c r="A3888" s="8" t="s">
        <v>7785</v>
      </c>
      <c r="B3888" s="9" t="s">
        <v>7786</v>
      </c>
      <c r="C3888" s="10" t="s">
        <v>344</v>
      </c>
      <c r="D3888" s="11">
        <v>84.96</v>
      </c>
    </row>
    <row r="3889" spans="1:4" ht="38.25">
      <c r="A3889" s="4" t="s">
        <v>7787</v>
      </c>
      <c r="B3889" s="5" t="s">
        <v>7788</v>
      </c>
      <c r="C3889" s="6" t="s">
        <v>344</v>
      </c>
      <c r="D3889" s="7">
        <v>91.55</v>
      </c>
    </row>
    <row r="3890" spans="1:4" ht="51">
      <c r="A3890" s="8" t="s">
        <v>7789</v>
      </c>
      <c r="B3890" s="9" t="s">
        <v>7790</v>
      </c>
      <c r="C3890" s="10" t="s">
        <v>344</v>
      </c>
      <c r="D3890" s="11">
        <v>31.24</v>
      </c>
    </row>
    <row r="3891" spans="1:4" ht="51">
      <c r="A3891" s="4" t="s">
        <v>7791</v>
      </c>
      <c r="B3891" s="5" t="s">
        <v>7792</v>
      </c>
      <c r="C3891" s="6" t="s">
        <v>344</v>
      </c>
      <c r="D3891" s="7">
        <v>30.99</v>
      </c>
    </row>
    <row r="3892" spans="1:4" ht="38.25">
      <c r="A3892" s="8" t="s">
        <v>7793</v>
      </c>
      <c r="B3892" s="9" t="s">
        <v>7794</v>
      </c>
      <c r="C3892" s="10" t="s">
        <v>344</v>
      </c>
      <c r="D3892" s="11">
        <v>34.9</v>
      </c>
    </row>
    <row r="3893" spans="1:4" ht="38.25">
      <c r="A3893" s="4" t="s">
        <v>7795</v>
      </c>
      <c r="B3893" s="5" t="s">
        <v>7796</v>
      </c>
      <c r="C3893" s="6" t="s">
        <v>344</v>
      </c>
      <c r="D3893" s="7">
        <v>98.5</v>
      </c>
    </row>
    <row r="3894" spans="1:4" ht="38.25">
      <c r="A3894" s="8" t="s">
        <v>7797</v>
      </c>
      <c r="B3894" s="9" t="s">
        <v>7798</v>
      </c>
      <c r="C3894" s="10" t="s">
        <v>344</v>
      </c>
      <c r="D3894" s="11">
        <v>106.06</v>
      </c>
    </row>
    <row r="3895" spans="1:4" ht="51">
      <c r="A3895" s="4" t="s">
        <v>7799</v>
      </c>
      <c r="B3895" s="5" t="s">
        <v>7800</v>
      </c>
      <c r="C3895" s="6" t="s">
        <v>344</v>
      </c>
      <c r="D3895" s="7">
        <v>30.39</v>
      </c>
    </row>
    <row r="3896" spans="1:4" ht="51">
      <c r="A3896" s="8" t="s">
        <v>7801</v>
      </c>
      <c r="B3896" s="9" t="s">
        <v>7802</v>
      </c>
      <c r="C3896" s="10" t="s">
        <v>344</v>
      </c>
      <c r="D3896" s="11">
        <v>30.14</v>
      </c>
    </row>
    <row r="3897" spans="1:4" ht="38.25">
      <c r="A3897" s="4" t="s">
        <v>7803</v>
      </c>
      <c r="B3897" s="5" t="s">
        <v>7804</v>
      </c>
      <c r="C3897" s="6" t="s">
        <v>344</v>
      </c>
      <c r="D3897" s="7">
        <v>34.049999999999997</v>
      </c>
    </row>
    <row r="3898" spans="1:4" ht="38.25">
      <c r="A3898" s="8" t="s">
        <v>7805</v>
      </c>
      <c r="B3898" s="9" t="s">
        <v>7806</v>
      </c>
      <c r="C3898" s="10" t="s">
        <v>344</v>
      </c>
      <c r="D3898" s="11">
        <v>97.65</v>
      </c>
    </row>
    <row r="3899" spans="1:4" ht="38.25">
      <c r="A3899" s="4" t="s">
        <v>7807</v>
      </c>
      <c r="B3899" s="5" t="s">
        <v>7808</v>
      </c>
      <c r="C3899" s="6" t="s">
        <v>344</v>
      </c>
      <c r="D3899" s="7">
        <v>105.21</v>
      </c>
    </row>
    <row r="3900" spans="1:4" ht="51">
      <c r="A3900" s="8" t="s">
        <v>7809</v>
      </c>
      <c r="B3900" s="9" t="s">
        <v>7810</v>
      </c>
      <c r="C3900" s="10" t="s">
        <v>344</v>
      </c>
      <c r="D3900" s="11">
        <v>33.53</v>
      </c>
    </row>
    <row r="3901" spans="1:4" ht="51">
      <c r="A3901" s="4" t="s">
        <v>7811</v>
      </c>
      <c r="B3901" s="5" t="s">
        <v>7812</v>
      </c>
      <c r="C3901" s="6" t="s">
        <v>344</v>
      </c>
      <c r="D3901" s="7">
        <v>33.26</v>
      </c>
    </row>
    <row r="3902" spans="1:4" ht="38.25">
      <c r="A3902" s="8" t="s">
        <v>7813</v>
      </c>
      <c r="B3902" s="9" t="s">
        <v>7814</v>
      </c>
      <c r="C3902" s="10" t="s">
        <v>344</v>
      </c>
      <c r="D3902" s="11">
        <v>37.51</v>
      </c>
    </row>
    <row r="3903" spans="1:4" ht="38.25">
      <c r="A3903" s="4" t="s">
        <v>7815</v>
      </c>
      <c r="B3903" s="5" t="s">
        <v>7816</v>
      </c>
      <c r="C3903" s="6" t="s">
        <v>344</v>
      </c>
      <c r="D3903" s="7">
        <v>106.77</v>
      </c>
    </row>
    <row r="3904" spans="1:4" ht="38.25">
      <c r="A3904" s="8" t="s">
        <v>7817</v>
      </c>
      <c r="B3904" s="9" t="s">
        <v>7818</v>
      </c>
      <c r="C3904" s="10" t="s">
        <v>344</v>
      </c>
      <c r="D3904" s="11">
        <v>115</v>
      </c>
    </row>
    <row r="3905" spans="1:4" ht="51">
      <c r="A3905" s="4" t="s">
        <v>7819</v>
      </c>
      <c r="B3905" s="5" t="s">
        <v>7820</v>
      </c>
      <c r="C3905" s="6" t="s">
        <v>344</v>
      </c>
      <c r="D3905" s="7">
        <v>32.869999999999997</v>
      </c>
    </row>
    <row r="3906" spans="1:4" ht="51">
      <c r="A3906" s="8" t="s">
        <v>7821</v>
      </c>
      <c r="B3906" s="9" t="s">
        <v>7822</v>
      </c>
      <c r="C3906" s="10" t="s">
        <v>344</v>
      </c>
      <c r="D3906" s="11">
        <v>32.6</v>
      </c>
    </row>
    <row r="3907" spans="1:4" ht="38.25">
      <c r="A3907" s="4" t="s">
        <v>7823</v>
      </c>
      <c r="B3907" s="5" t="s">
        <v>7824</v>
      </c>
      <c r="C3907" s="6" t="s">
        <v>344</v>
      </c>
      <c r="D3907" s="7">
        <v>36.86</v>
      </c>
    </row>
    <row r="3908" spans="1:4" ht="38.25">
      <c r="A3908" s="8" t="s">
        <v>7825</v>
      </c>
      <c r="B3908" s="9" t="s">
        <v>7826</v>
      </c>
      <c r="C3908" s="10" t="s">
        <v>344</v>
      </c>
      <c r="D3908" s="11">
        <v>106.12</v>
      </c>
    </row>
    <row r="3909" spans="1:4" ht="38.25">
      <c r="A3909" s="4" t="s">
        <v>7827</v>
      </c>
      <c r="B3909" s="5" t="s">
        <v>7828</v>
      </c>
      <c r="C3909" s="6" t="s">
        <v>344</v>
      </c>
      <c r="D3909" s="7">
        <v>114.35</v>
      </c>
    </row>
    <row r="3910" spans="1:4" ht="51">
      <c r="A3910" s="8" t="s">
        <v>7829</v>
      </c>
      <c r="B3910" s="9" t="s">
        <v>7830</v>
      </c>
      <c r="C3910" s="10" t="s">
        <v>344</v>
      </c>
      <c r="D3910" s="11">
        <v>26.29</v>
      </c>
    </row>
    <row r="3911" spans="1:4" ht="51">
      <c r="A3911" s="4" t="s">
        <v>7831</v>
      </c>
      <c r="B3911" s="5" t="s">
        <v>7832</v>
      </c>
      <c r="C3911" s="6" t="s">
        <v>344</v>
      </c>
      <c r="D3911" s="7">
        <v>26.07</v>
      </c>
    </row>
    <row r="3912" spans="1:4" ht="38.25">
      <c r="A3912" s="8" t="s">
        <v>7833</v>
      </c>
      <c r="B3912" s="9" t="s">
        <v>7834</v>
      </c>
      <c r="C3912" s="10" t="s">
        <v>344</v>
      </c>
      <c r="D3912" s="11">
        <v>29.49</v>
      </c>
    </row>
    <row r="3913" spans="1:4" ht="38.25">
      <c r="A3913" s="4" t="s">
        <v>7835</v>
      </c>
      <c r="B3913" s="5" t="s">
        <v>7836</v>
      </c>
      <c r="C3913" s="6" t="s">
        <v>344</v>
      </c>
      <c r="D3913" s="7">
        <v>85.02</v>
      </c>
    </row>
    <row r="3914" spans="1:4" ht="38.25">
      <c r="A3914" s="8" t="s">
        <v>7837</v>
      </c>
      <c r="B3914" s="9" t="s">
        <v>7838</v>
      </c>
      <c r="C3914" s="10" t="s">
        <v>344</v>
      </c>
      <c r="D3914" s="11">
        <v>91.62</v>
      </c>
    </row>
    <row r="3915" spans="1:4" ht="51">
      <c r="A3915" s="4" t="s">
        <v>7839</v>
      </c>
      <c r="B3915" s="5" t="s">
        <v>7840</v>
      </c>
      <c r="C3915" s="6" t="s">
        <v>344</v>
      </c>
      <c r="D3915" s="7">
        <v>25.44</v>
      </c>
    </row>
    <row r="3916" spans="1:4" ht="51">
      <c r="A3916" s="8" t="s">
        <v>7841</v>
      </c>
      <c r="B3916" s="9" t="s">
        <v>7842</v>
      </c>
      <c r="C3916" s="10" t="s">
        <v>344</v>
      </c>
      <c r="D3916" s="11">
        <v>25.22</v>
      </c>
    </row>
    <row r="3917" spans="1:4" ht="38.25">
      <c r="A3917" s="4" t="s">
        <v>7843</v>
      </c>
      <c r="B3917" s="5" t="s">
        <v>7844</v>
      </c>
      <c r="C3917" s="6" t="s">
        <v>344</v>
      </c>
      <c r="D3917" s="7">
        <v>28.64</v>
      </c>
    </row>
    <row r="3918" spans="1:4" ht="38.25">
      <c r="A3918" s="8" t="s">
        <v>7845</v>
      </c>
      <c r="B3918" s="9" t="s">
        <v>7846</v>
      </c>
      <c r="C3918" s="10" t="s">
        <v>344</v>
      </c>
      <c r="D3918" s="11">
        <v>84.17</v>
      </c>
    </row>
    <row r="3919" spans="1:4" ht="38.25">
      <c r="A3919" s="4" t="s">
        <v>7847</v>
      </c>
      <c r="B3919" s="5" t="s">
        <v>7848</v>
      </c>
      <c r="C3919" s="6" t="s">
        <v>344</v>
      </c>
      <c r="D3919" s="7">
        <v>90.77</v>
      </c>
    </row>
    <row r="3920" spans="1:4" ht="51">
      <c r="A3920" s="8" t="s">
        <v>7849</v>
      </c>
      <c r="B3920" s="9" t="s">
        <v>7850</v>
      </c>
      <c r="C3920" s="10" t="s">
        <v>344</v>
      </c>
      <c r="D3920" s="11">
        <v>30.25</v>
      </c>
    </row>
    <row r="3921" spans="1:4" ht="51">
      <c r="A3921" s="4" t="s">
        <v>7851</v>
      </c>
      <c r="B3921" s="5" t="s">
        <v>7852</v>
      </c>
      <c r="C3921" s="6" t="s">
        <v>344</v>
      </c>
      <c r="D3921" s="7">
        <v>30.01</v>
      </c>
    </row>
    <row r="3922" spans="1:4" ht="38.25">
      <c r="A3922" s="8" t="s">
        <v>7853</v>
      </c>
      <c r="B3922" s="9" t="s">
        <v>7854</v>
      </c>
      <c r="C3922" s="10" t="s">
        <v>344</v>
      </c>
      <c r="D3922" s="11">
        <v>33.92</v>
      </c>
    </row>
    <row r="3923" spans="1:4" ht="38.25">
      <c r="A3923" s="4" t="s">
        <v>7855</v>
      </c>
      <c r="B3923" s="5" t="s">
        <v>7856</v>
      </c>
      <c r="C3923" s="6" t="s">
        <v>344</v>
      </c>
      <c r="D3923" s="7">
        <v>97.52</v>
      </c>
    </row>
    <row r="3924" spans="1:4" ht="38.25">
      <c r="A3924" s="8" t="s">
        <v>7857</v>
      </c>
      <c r="B3924" s="9" t="s">
        <v>7858</v>
      </c>
      <c r="C3924" s="10" t="s">
        <v>344</v>
      </c>
      <c r="D3924" s="11">
        <v>105.07</v>
      </c>
    </row>
    <row r="3925" spans="1:4" ht="51">
      <c r="A3925" s="4" t="s">
        <v>7859</v>
      </c>
      <c r="B3925" s="5" t="s">
        <v>7860</v>
      </c>
      <c r="C3925" s="6" t="s">
        <v>344</v>
      </c>
      <c r="D3925" s="7">
        <v>29.4</v>
      </c>
    </row>
    <row r="3926" spans="1:4" ht="51">
      <c r="A3926" s="8" t="s">
        <v>7861</v>
      </c>
      <c r="B3926" s="9" t="s">
        <v>7862</v>
      </c>
      <c r="C3926" s="10" t="s">
        <v>344</v>
      </c>
      <c r="D3926" s="11">
        <v>29.16</v>
      </c>
    </row>
    <row r="3927" spans="1:4" ht="38.25">
      <c r="A3927" s="4" t="s">
        <v>7863</v>
      </c>
      <c r="B3927" s="5" t="s">
        <v>7864</v>
      </c>
      <c r="C3927" s="6" t="s">
        <v>344</v>
      </c>
      <c r="D3927" s="7">
        <v>33.07</v>
      </c>
    </row>
    <row r="3928" spans="1:4" ht="38.25">
      <c r="A3928" s="8" t="s">
        <v>7865</v>
      </c>
      <c r="B3928" s="9" t="s">
        <v>7866</v>
      </c>
      <c r="C3928" s="10" t="s">
        <v>344</v>
      </c>
      <c r="D3928" s="11">
        <v>96.67</v>
      </c>
    </row>
    <row r="3929" spans="1:4" ht="38.25">
      <c r="A3929" s="4" t="s">
        <v>7867</v>
      </c>
      <c r="B3929" s="5" t="s">
        <v>7868</v>
      </c>
      <c r="C3929" s="6" t="s">
        <v>344</v>
      </c>
      <c r="D3929" s="7">
        <v>104.22</v>
      </c>
    </row>
    <row r="3930" spans="1:4" ht="51">
      <c r="A3930" s="8" t="s">
        <v>7869</v>
      </c>
      <c r="B3930" s="9" t="s">
        <v>7870</v>
      </c>
      <c r="C3930" s="10" t="s">
        <v>344</v>
      </c>
      <c r="D3930" s="11">
        <v>32.54</v>
      </c>
    </row>
    <row r="3931" spans="1:4" ht="51">
      <c r="A3931" s="4" t="s">
        <v>7871</v>
      </c>
      <c r="B3931" s="5" t="s">
        <v>7872</v>
      </c>
      <c r="C3931" s="6" t="s">
        <v>344</v>
      </c>
      <c r="D3931" s="7">
        <v>32.270000000000003</v>
      </c>
    </row>
    <row r="3932" spans="1:4" ht="38.25">
      <c r="A3932" s="8" t="s">
        <v>7873</v>
      </c>
      <c r="B3932" s="9" t="s">
        <v>7874</v>
      </c>
      <c r="C3932" s="10" t="s">
        <v>344</v>
      </c>
      <c r="D3932" s="11">
        <v>36.53</v>
      </c>
    </row>
    <row r="3933" spans="1:4" ht="38.25">
      <c r="A3933" s="4" t="s">
        <v>7875</v>
      </c>
      <c r="B3933" s="5" t="s">
        <v>7876</v>
      </c>
      <c r="C3933" s="6" t="s">
        <v>344</v>
      </c>
      <c r="D3933" s="7">
        <v>105.79</v>
      </c>
    </row>
    <row r="3934" spans="1:4" ht="38.25">
      <c r="A3934" s="8" t="s">
        <v>7877</v>
      </c>
      <c r="B3934" s="9" t="s">
        <v>7878</v>
      </c>
      <c r="C3934" s="10" t="s">
        <v>344</v>
      </c>
      <c r="D3934" s="11">
        <v>114.02</v>
      </c>
    </row>
    <row r="3935" spans="1:4" ht="51">
      <c r="A3935" s="4" t="s">
        <v>7879</v>
      </c>
      <c r="B3935" s="5" t="s">
        <v>7880</v>
      </c>
      <c r="C3935" s="6" t="s">
        <v>344</v>
      </c>
      <c r="D3935" s="7">
        <v>31.89</v>
      </c>
    </row>
    <row r="3936" spans="1:4" ht="51">
      <c r="A3936" s="8" t="s">
        <v>7881</v>
      </c>
      <c r="B3936" s="9" t="s">
        <v>7882</v>
      </c>
      <c r="C3936" s="10" t="s">
        <v>344</v>
      </c>
      <c r="D3936" s="11">
        <v>31.62</v>
      </c>
    </row>
    <row r="3937" spans="1:4" ht="38.25">
      <c r="A3937" s="4" t="s">
        <v>7883</v>
      </c>
      <c r="B3937" s="5" t="s">
        <v>7884</v>
      </c>
      <c r="C3937" s="6" t="s">
        <v>344</v>
      </c>
      <c r="D3937" s="7">
        <v>105.13</v>
      </c>
    </row>
    <row r="3938" spans="1:4" ht="38.25">
      <c r="A3938" s="8" t="s">
        <v>7885</v>
      </c>
      <c r="B3938" s="9" t="s">
        <v>7886</v>
      </c>
      <c r="C3938" s="10" t="s">
        <v>344</v>
      </c>
      <c r="D3938" s="11">
        <v>113.36</v>
      </c>
    </row>
    <row r="3939" spans="1:4" ht="38.25">
      <c r="A3939" s="4" t="s">
        <v>7887</v>
      </c>
      <c r="B3939" s="5" t="s">
        <v>7888</v>
      </c>
      <c r="C3939" s="6" t="s">
        <v>344</v>
      </c>
      <c r="D3939" s="7">
        <v>26.93</v>
      </c>
    </row>
    <row r="3940" spans="1:4" ht="38.25">
      <c r="A3940" s="8" t="s">
        <v>7889</v>
      </c>
      <c r="B3940" s="9" t="s">
        <v>7890</v>
      </c>
      <c r="C3940" s="10" t="s">
        <v>344</v>
      </c>
      <c r="D3940" s="11">
        <v>26.81</v>
      </c>
    </row>
    <row r="3941" spans="1:4" ht="38.25">
      <c r="A3941" s="4" t="s">
        <v>7891</v>
      </c>
      <c r="B3941" s="5" t="s">
        <v>7892</v>
      </c>
      <c r="C3941" s="6" t="s">
        <v>344</v>
      </c>
      <c r="D3941" s="7">
        <v>28.8</v>
      </c>
    </row>
    <row r="3942" spans="1:4" ht="38.25">
      <c r="A3942" s="8" t="s">
        <v>7893</v>
      </c>
      <c r="B3942" s="9" t="s">
        <v>7894</v>
      </c>
      <c r="C3942" s="10" t="s">
        <v>344</v>
      </c>
      <c r="D3942" s="11">
        <v>61.29</v>
      </c>
    </row>
    <row r="3943" spans="1:4" ht="38.25">
      <c r="A3943" s="4" t="s">
        <v>7895</v>
      </c>
      <c r="B3943" s="5" t="s">
        <v>7896</v>
      </c>
      <c r="C3943" s="6" t="s">
        <v>344</v>
      </c>
      <c r="D3943" s="7">
        <v>65.14</v>
      </c>
    </row>
    <row r="3944" spans="1:4" ht="38.25">
      <c r="A3944" s="8" t="s">
        <v>7897</v>
      </c>
      <c r="B3944" s="9" t="s">
        <v>7898</v>
      </c>
      <c r="C3944" s="10" t="s">
        <v>344</v>
      </c>
      <c r="D3944" s="11">
        <v>27.78</v>
      </c>
    </row>
    <row r="3945" spans="1:4" ht="38.25">
      <c r="A3945" s="4" t="s">
        <v>7899</v>
      </c>
      <c r="B3945" s="5" t="s">
        <v>7900</v>
      </c>
      <c r="C3945" s="6" t="s">
        <v>344</v>
      </c>
      <c r="D3945" s="7">
        <v>27.66</v>
      </c>
    </row>
    <row r="3946" spans="1:4" ht="38.25">
      <c r="A3946" s="8" t="s">
        <v>7901</v>
      </c>
      <c r="B3946" s="9" t="s">
        <v>7902</v>
      </c>
      <c r="C3946" s="10" t="s">
        <v>344</v>
      </c>
      <c r="D3946" s="11">
        <v>29.65</v>
      </c>
    </row>
    <row r="3947" spans="1:4" ht="38.25">
      <c r="A3947" s="4" t="s">
        <v>7903</v>
      </c>
      <c r="B3947" s="5" t="s">
        <v>7904</v>
      </c>
      <c r="C3947" s="6" t="s">
        <v>344</v>
      </c>
      <c r="D3947" s="7">
        <v>62.14</v>
      </c>
    </row>
    <row r="3948" spans="1:4" ht="38.25">
      <c r="A3948" s="8" t="s">
        <v>7905</v>
      </c>
      <c r="B3948" s="9" t="s">
        <v>7906</v>
      </c>
      <c r="C3948" s="10" t="s">
        <v>344</v>
      </c>
      <c r="D3948" s="11">
        <v>65.989999999999995</v>
      </c>
    </row>
    <row r="3949" spans="1:4" ht="38.25">
      <c r="A3949" s="4" t="s">
        <v>7907</v>
      </c>
      <c r="B3949" s="5" t="s">
        <v>7908</v>
      </c>
      <c r="C3949" s="6" t="s">
        <v>344</v>
      </c>
      <c r="D3949" s="7">
        <v>32.409999999999997</v>
      </c>
    </row>
    <row r="3950" spans="1:4" ht="38.25">
      <c r="A3950" s="8" t="s">
        <v>7909</v>
      </c>
      <c r="B3950" s="9" t="s">
        <v>7910</v>
      </c>
      <c r="C3950" s="10" t="s">
        <v>344</v>
      </c>
      <c r="D3950" s="11">
        <v>32.229999999999997</v>
      </c>
    </row>
    <row r="3951" spans="1:4" ht="38.25">
      <c r="A3951" s="4" t="s">
        <v>7911</v>
      </c>
      <c r="B3951" s="5" t="s">
        <v>7912</v>
      </c>
      <c r="C3951" s="6" t="s">
        <v>344</v>
      </c>
      <c r="D3951" s="7">
        <v>35.01</v>
      </c>
    </row>
    <row r="3952" spans="1:4" ht="38.25">
      <c r="A3952" s="8" t="s">
        <v>7913</v>
      </c>
      <c r="B3952" s="9" t="s">
        <v>7914</v>
      </c>
      <c r="C3952" s="10" t="s">
        <v>344</v>
      </c>
      <c r="D3952" s="11">
        <v>80.17</v>
      </c>
    </row>
    <row r="3953" spans="1:4" ht="38.25">
      <c r="A3953" s="4" t="s">
        <v>7915</v>
      </c>
      <c r="B3953" s="5" t="s">
        <v>7916</v>
      </c>
      <c r="C3953" s="6" t="s">
        <v>344</v>
      </c>
      <c r="D3953" s="7">
        <v>85.53</v>
      </c>
    </row>
    <row r="3954" spans="1:4" ht="38.25">
      <c r="A3954" s="8" t="s">
        <v>7917</v>
      </c>
      <c r="B3954" s="9" t="s">
        <v>7918</v>
      </c>
      <c r="C3954" s="10" t="s">
        <v>344</v>
      </c>
      <c r="D3954" s="11">
        <v>33.06</v>
      </c>
    </row>
    <row r="3955" spans="1:4" ht="38.25">
      <c r="A3955" s="4" t="s">
        <v>7919</v>
      </c>
      <c r="B3955" s="5" t="s">
        <v>7920</v>
      </c>
      <c r="C3955" s="6" t="s">
        <v>344</v>
      </c>
      <c r="D3955" s="7">
        <v>32.89</v>
      </c>
    </row>
    <row r="3956" spans="1:4" ht="38.25">
      <c r="A3956" s="8" t="s">
        <v>7921</v>
      </c>
      <c r="B3956" s="9" t="s">
        <v>7922</v>
      </c>
      <c r="C3956" s="10" t="s">
        <v>344</v>
      </c>
      <c r="D3956" s="11">
        <v>35.659999999999997</v>
      </c>
    </row>
    <row r="3957" spans="1:4" ht="38.25">
      <c r="A3957" s="4" t="s">
        <v>7923</v>
      </c>
      <c r="B3957" s="5" t="s">
        <v>7924</v>
      </c>
      <c r="C3957" s="6" t="s">
        <v>344</v>
      </c>
      <c r="D3957" s="7">
        <v>80.819999999999993</v>
      </c>
    </row>
    <row r="3958" spans="1:4" ht="38.25">
      <c r="A3958" s="8" t="s">
        <v>7925</v>
      </c>
      <c r="B3958" s="9" t="s">
        <v>7926</v>
      </c>
      <c r="C3958" s="10" t="s">
        <v>344</v>
      </c>
      <c r="D3958" s="11">
        <v>86.19</v>
      </c>
    </row>
    <row r="3959" spans="1:4" ht="51">
      <c r="A3959" s="4" t="s">
        <v>7927</v>
      </c>
      <c r="B3959" s="5" t="s">
        <v>7928</v>
      </c>
      <c r="C3959" s="6" t="s">
        <v>344</v>
      </c>
      <c r="D3959" s="7">
        <v>29.93</v>
      </c>
    </row>
    <row r="3960" spans="1:4" ht="51">
      <c r="A3960" s="8" t="s">
        <v>7929</v>
      </c>
      <c r="B3960" s="9" t="s">
        <v>7930</v>
      </c>
      <c r="C3960" s="10" t="s">
        <v>344</v>
      </c>
      <c r="D3960" s="11">
        <v>29.76</v>
      </c>
    </row>
    <row r="3961" spans="1:4" ht="38.25">
      <c r="A3961" s="4" t="s">
        <v>7931</v>
      </c>
      <c r="B3961" s="5" t="s">
        <v>7932</v>
      </c>
      <c r="C3961" s="6" t="s">
        <v>344</v>
      </c>
      <c r="D3961" s="7">
        <v>32.53</v>
      </c>
    </row>
    <row r="3962" spans="1:4" ht="38.25">
      <c r="A3962" s="8" t="s">
        <v>7933</v>
      </c>
      <c r="B3962" s="9" t="s">
        <v>7934</v>
      </c>
      <c r="C3962" s="10" t="s">
        <v>344</v>
      </c>
      <c r="D3962" s="11">
        <v>77.69</v>
      </c>
    </row>
    <row r="3963" spans="1:4" ht="38.25">
      <c r="A3963" s="4" t="s">
        <v>7935</v>
      </c>
      <c r="B3963" s="5" t="s">
        <v>7936</v>
      </c>
      <c r="C3963" s="6" t="s">
        <v>344</v>
      </c>
      <c r="D3963" s="7">
        <v>83.06</v>
      </c>
    </row>
    <row r="3964" spans="1:4" ht="38.25">
      <c r="A3964" s="8" t="s">
        <v>7937</v>
      </c>
      <c r="B3964" s="9" t="s">
        <v>7938</v>
      </c>
      <c r="C3964" s="10" t="s">
        <v>344</v>
      </c>
      <c r="D3964" s="11">
        <v>30.58</v>
      </c>
    </row>
    <row r="3965" spans="1:4" ht="38.25">
      <c r="A3965" s="4" t="s">
        <v>7939</v>
      </c>
      <c r="B3965" s="5" t="s">
        <v>7940</v>
      </c>
      <c r="C3965" s="6" t="s">
        <v>344</v>
      </c>
      <c r="D3965" s="7">
        <v>30.41</v>
      </c>
    </row>
    <row r="3966" spans="1:4" ht="38.25">
      <c r="A3966" s="8" t="s">
        <v>7941</v>
      </c>
      <c r="B3966" s="9" t="s">
        <v>7942</v>
      </c>
      <c r="C3966" s="10" t="s">
        <v>344</v>
      </c>
      <c r="D3966" s="11">
        <v>33.18</v>
      </c>
    </row>
    <row r="3967" spans="1:4" ht="38.25">
      <c r="A3967" s="4" t="s">
        <v>7943</v>
      </c>
      <c r="B3967" s="5" t="s">
        <v>7944</v>
      </c>
      <c r="C3967" s="6" t="s">
        <v>344</v>
      </c>
      <c r="D3967" s="7">
        <v>78.34</v>
      </c>
    </row>
    <row r="3968" spans="1:4" ht="38.25">
      <c r="A3968" s="8" t="s">
        <v>7945</v>
      </c>
      <c r="B3968" s="9" t="s">
        <v>7946</v>
      </c>
      <c r="C3968" s="10" t="s">
        <v>344</v>
      </c>
      <c r="D3968" s="11">
        <v>83.71</v>
      </c>
    </row>
    <row r="3969" spans="1:4" ht="51">
      <c r="A3969" s="4" t="s">
        <v>7947</v>
      </c>
      <c r="B3969" s="5" t="s">
        <v>7948</v>
      </c>
      <c r="C3969" s="6" t="s">
        <v>344</v>
      </c>
      <c r="D3969" s="7">
        <v>34.36</v>
      </c>
    </row>
    <row r="3970" spans="1:4" ht="51">
      <c r="A3970" s="8" t="s">
        <v>7949</v>
      </c>
      <c r="B3970" s="9" t="s">
        <v>7950</v>
      </c>
      <c r="C3970" s="10" t="s">
        <v>344</v>
      </c>
      <c r="D3970" s="11">
        <v>34.14</v>
      </c>
    </row>
    <row r="3971" spans="1:4" ht="38.25">
      <c r="A3971" s="4" t="s">
        <v>7951</v>
      </c>
      <c r="B3971" s="5" t="s">
        <v>7952</v>
      </c>
      <c r="C3971" s="6" t="s">
        <v>344</v>
      </c>
      <c r="D3971" s="7">
        <v>37.549999999999997</v>
      </c>
    </row>
    <row r="3972" spans="1:4" ht="38.25">
      <c r="A3972" s="8" t="s">
        <v>7953</v>
      </c>
      <c r="B3972" s="9" t="s">
        <v>7954</v>
      </c>
      <c r="C3972" s="10" t="s">
        <v>344</v>
      </c>
      <c r="D3972" s="11">
        <v>93.08</v>
      </c>
    </row>
    <row r="3973" spans="1:4" ht="38.25">
      <c r="A3973" s="4" t="s">
        <v>7955</v>
      </c>
      <c r="B3973" s="5" t="s">
        <v>7956</v>
      </c>
      <c r="C3973" s="6" t="s">
        <v>344</v>
      </c>
      <c r="D3973" s="7">
        <v>99.68</v>
      </c>
    </row>
    <row r="3974" spans="1:4" ht="38.25">
      <c r="A3974" s="8" t="s">
        <v>7957</v>
      </c>
      <c r="B3974" s="9" t="s">
        <v>7958</v>
      </c>
      <c r="C3974" s="10" t="s">
        <v>344</v>
      </c>
      <c r="D3974" s="11">
        <v>35.01</v>
      </c>
    </row>
    <row r="3975" spans="1:4" ht="38.25">
      <c r="A3975" s="4" t="s">
        <v>7959</v>
      </c>
      <c r="B3975" s="5" t="s">
        <v>7960</v>
      </c>
      <c r="C3975" s="6" t="s">
        <v>344</v>
      </c>
      <c r="D3975" s="7">
        <v>34.79</v>
      </c>
    </row>
    <row r="3976" spans="1:4" ht="38.25">
      <c r="A3976" s="8" t="s">
        <v>7961</v>
      </c>
      <c r="B3976" s="9" t="s">
        <v>7962</v>
      </c>
      <c r="C3976" s="10" t="s">
        <v>344</v>
      </c>
      <c r="D3976" s="11">
        <v>38.200000000000003</v>
      </c>
    </row>
    <row r="3977" spans="1:4" ht="38.25">
      <c r="A3977" s="4" t="s">
        <v>7963</v>
      </c>
      <c r="B3977" s="5" t="s">
        <v>7964</v>
      </c>
      <c r="C3977" s="6" t="s">
        <v>344</v>
      </c>
      <c r="D3977" s="7">
        <v>93.74</v>
      </c>
    </row>
    <row r="3978" spans="1:4" ht="38.25">
      <c r="A3978" s="8" t="s">
        <v>7965</v>
      </c>
      <c r="B3978" s="9" t="s">
        <v>7966</v>
      </c>
      <c r="C3978" s="10" t="s">
        <v>344</v>
      </c>
      <c r="D3978" s="11">
        <v>100.34</v>
      </c>
    </row>
    <row r="3979" spans="1:4" ht="38.25">
      <c r="A3979" s="4" t="s">
        <v>7967</v>
      </c>
      <c r="B3979" s="5" t="s">
        <v>7968</v>
      </c>
      <c r="C3979" s="6" t="s">
        <v>344</v>
      </c>
      <c r="D3979" s="7">
        <v>35.880000000000003</v>
      </c>
    </row>
    <row r="3980" spans="1:4" ht="25.5">
      <c r="A3980" s="8" t="s">
        <v>7969</v>
      </c>
      <c r="B3980" s="9" t="s">
        <v>7970</v>
      </c>
      <c r="C3980" s="10" t="s">
        <v>344</v>
      </c>
      <c r="D3980" s="11">
        <v>18.38</v>
      </c>
    </row>
    <row r="3981" spans="1:4" ht="25.5">
      <c r="A3981" s="4" t="s">
        <v>7971</v>
      </c>
      <c r="B3981" s="5" t="s">
        <v>7972</v>
      </c>
      <c r="C3981" s="6" t="s">
        <v>344</v>
      </c>
      <c r="D3981" s="7">
        <v>22.69</v>
      </c>
    </row>
    <row r="3982" spans="1:4" ht="25.5">
      <c r="A3982" s="8" t="s">
        <v>7973</v>
      </c>
      <c r="B3982" s="9" t="s">
        <v>7974</v>
      </c>
      <c r="C3982" s="10" t="s">
        <v>344</v>
      </c>
      <c r="D3982" s="11">
        <v>26.07</v>
      </c>
    </row>
    <row r="3983" spans="1:4" ht="25.5">
      <c r="A3983" s="4" t="s">
        <v>7975</v>
      </c>
      <c r="B3983" s="5" t="s">
        <v>7976</v>
      </c>
      <c r="C3983" s="6" t="s">
        <v>344</v>
      </c>
      <c r="D3983" s="7">
        <v>18.09</v>
      </c>
    </row>
    <row r="3984" spans="1:4" ht="25.5">
      <c r="A3984" s="8" t="s">
        <v>7977</v>
      </c>
      <c r="B3984" s="9" t="s">
        <v>7978</v>
      </c>
      <c r="C3984" s="10" t="s">
        <v>344</v>
      </c>
      <c r="D3984" s="11">
        <v>22.3</v>
      </c>
    </row>
    <row r="3985" spans="1:4" ht="25.5">
      <c r="A3985" s="4" t="s">
        <v>7979</v>
      </c>
      <c r="B3985" s="5" t="s">
        <v>7980</v>
      </c>
      <c r="C3985" s="6" t="s">
        <v>344</v>
      </c>
      <c r="D3985" s="7">
        <v>25.6</v>
      </c>
    </row>
    <row r="3986" spans="1:4" ht="25.5">
      <c r="A3986" s="8" t="s">
        <v>7981</v>
      </c>
      <c r="B3986" s="9" t="s">
        <v>7982</v>
      </c>
      <c r="C3986" s="10" t="s">
        <v>344</v>
      </c>
      <c r="D3986" s="11">
        <v>14.68</v>
      </c>
    </row>
    <row r="3987" spans="1:4" ht="25.5">
      <c r="A3987" s="4" t="s">
        <v>7983</v>
      </c>
      <c r="B3987" s="5" t="s">
        <v>7984</v>
      </c>
      <c r="C3987" s="6" t="s">
        <v>344</v>
      </c>
      <c r="D3987" s="7">
        <v>20.170000000000002</v>
      </c>
    </row>
    <row r="3988" spans="1:4" ht="25.5">
      <c r="A3988" s="8" t="s">
        <v>7985</v>
      </c>
      <c r="B3988" s="9" t="s">
        <v>7986</v>
      </c>
      <c r="C3988" s="10" t="s">
        <v>344</v>
      </c>
      <c r="D3988" s="11">
        <v>24.63</v>
      </c>
    </row>
    <row r="3989" spans="1:4" ht="25.5">
      <c r="A3989" s="4" t="s">
        <v>7987</v>
      </c>
      <c r="B3989" s="5" t="s">
        <v>7988</v>
      </c>
      <c r="C3989" s="6" t="s">
        <v>344</v>
      </c>
      <c r="D3989" s="7">
        <v>14.49</v>
      </c>
    </row>
    <row r="3990" spans="1:4" ht="25.5">
      <c r="A3990" s="8" t="s">
        <v>7989</v>
      </c>
      <c r="B3990" s="9" t="s">
        <v>7990</v>
      </c>
      <c r="C3990" s="10" t="s">
        <v>344</v>
      </c>
      <c r="D3990" s="11">
        <v>19.829999999999998</v>
      </c>
    </row>
    <row r="3991" spans="1:4" ht="25.5">
      <c r="A3991" s="4" t="s">
        <v>7991</v>
      </c>
      <c r="B3991" s="5" t="s">
        <v>7992</v>
      </c>
      <c r="C3991" s="6" t="s">
        <v>344</v>
      </c>
      <c r="D3991" s="7">
        <v>24.15</v>
      </c>
    </row>
    <row r="3992" spans="1:4" ht="51">
      <c r="A3992" s="8" t="s">
        <v>7993</v>
      </c>
      <c r="B3992" s="9" t="s">
        <v>7994</v>
      </c>
      <c r="C3992" s="10" t="s">
        <v>344</v>
      </c>
      <c r="D3992" s="11">
        <v>30.42</v>
      </c>
    </row>
    <row r="3993" spans="1:4" ht="51">
      <c r="A3993" s="4" t="s">
        <v>7995</v>
      </c>
      <c r="B3993" s="5" t="s">
        <v>7996</v>
      </c>
      <c r="C3993" s="6" t="s">
        <v>344</v>
      </c>
      <c r="D3993" s="7">
        <v>30.33</v>
      </c>
    </row>
    <row r="3994" spans="1:4">
      <c r="A3994" s="8" t="s">
        <v>7997</v>
      </c>
      <c r="B3994" s="9" t="s">
        <v>7998</v>
      </c>
      <c r="C3994" s="10"/>
      <c r="D3994" s="11"/>
    </row>
    <row r="3995" spans="1:4">
      <c r="A3995" s="4" t="s">
        <v>7999</v>
      </c>
      <c r="B3995" s="5" t="s">
        <v>8000</v>
      </c>
      <c r="C3995" s="6"/>
      <c r="D3995" s="7"/>
    </row>
    <row r="3996" spans="1:4" ht="25.5">
      <c r="A3996" s="8" t="s">
        <v>8001</v>
      </c>
      <c r="B3996" s="9" t="s">
        <v>8002</v>
      </c>
      <c r="C3996" s="10" t="s">
        <v>344</v>
      </c>
      <c r="D3996" s="11">
        <v>25.84</v>
      </c>
    </row>
    <row r="3997" spans="1:4">
      <c r="A3997" s="4" t="s">
        <v>8003</v>
      </c>
      <c r="B3997" s="5" t="s">
        <v>8004</v>
      </c>
      <c r="C3997" s="6" t="s">
        <v>344</v>
      </c>
      <c r="D3997" s="7">
        <v>16.940000000000001</v>
      </c>
    </row>
    <row r="3998" spans="1:4">
      <c r="A3998" s="8" t="s">
        <v>8005</v>
      </c>
      <c r="B3998" s="9" t="s">
        <v>8006</v>
      </c>
      <c r="C3998" s="10"/>
      <c r="D3998" s="11"/>
    </row>
    <row r="3999" spans="1:4" ht="25.5">
      <c r="A3999" s="4" t="s">
        <v>8007</v>
      </c>
      <c r="B3999" s="5" t="s">
        <v>8008</v>
      </c>
      <c r="C3999" s="6" t="s">
        <v>344</v>
      </c>
      <c r="D3999" s="7">
        <v>19.29</v>
      </c>
    </row>
    <row r="4000" spans="1:4">
      <c r="A4000" s="8" t="s">
        <v>8009</v>
      </c>
      <c r="B4000" s="9" t="s">
        <v>8010</v>
      </c>
      <c r="C4000" s="10"/>
      <c r="D4000" s="11"/>
    </row>
    <row r="4001" spans="1:4">
      <c r="A4001" s="4" t="s">
        <v>8011</v>
      </c>
      <c r="B4001" s="5" t="s">
        <v>8012</v>
      </c>
      <c r="C4001" s="6" t="s">
        <v>31</v>
      </c>
      <c r="D4001" s="7">
        <v>13.16</v>
      </c>
    </row>
    <row r="4002" spans="1:4">
      <c r="A4002" s="8" t="s">
        <v>8013</v>
      </c>
      <c r="B4002" s="9" t="s">
        <v>8014</v>
      </c>
      <c r="C4002" s="10" t="s">
        <v>31</v>
      </c>
      <c r="D4002" s="11">
        <v>20.18</v>
      </c>
    </row>
    <row r="4003" spans="1:4">
      <c r="A4003" s="4" t="s">
        <v>8015</v>
      </c>
      <c r="B4003" s="5" t="s">
        <v>8016</v>
      </c>
      <c r="C4003" s="6"/>
      <c r="D4003" s="7"/>
    </row>
    <row r="4004" spans="1:4">
      <c r="A4004" s="8" t="s">
        <v>8017</v>
      </c>
      <c r="B4004" s="9" t="s">
        <v>8018</v>
      </c>
      <c r="C4004" s="10"/>
      <c r="D4004" s="11"/>
    </row>
    <row r="4005" spans="1:4">
      <c r="A4005" s="4" t="s">
        <v>8019</v>
      </c>
      <c r="B4005" s="5" t="s">
        <v>8020</v>
      </c>
      <c r="C4005" s="6"/>
      <c r="D4005" s="7"/>
    </row>
    <row r="4006" spans="1:4" ht="25.5">
      <c r="A4006" s="8" t="s">
        <v>8021</v>
      </c>
      <c r="B4006" s="9" t="s">
        <v>8022</v>
      </c>
      <c r="C4006" s="10" t="s">
        <v>344</v>
      </c>
      <c r="D4006" s="11">
        <v>23.03</v>
      </c>
    </row>
    <row r="4007" spans="1:4" ht="38.25">
      <c r="A4007" s="4" t="s">
        <v>8023</v>
      </c>
      <c r="B4007" s="5" t="s">
        <v>8024</v>
      </c>
      <c r="C4007" s="6" t="s">
        <v>344</v>
      </c>
      <c r="D4007" s="7">
        <v>3.19</v>
      </c>
    </row>
    <row r="4008" spans="1:4" ht="38.25">
      <c r="A4008" s="8" t="s">
        <v>8025</v>
      </c>
      <c r="B4008" s="9" t="s">
        <v>8026</v>
      </c>
      <c r="C4008" s="10" t="s">
        <v>344</v>
      </c>
      <c r="D4008" s="11">
        <v>3.11</v>
      </c>
    </row>
    <row r="4009" spans="1:4" ht="38.25">
      <c r="A4009" s="4" t="s">
        <v>8027</v>
      </c>
      <c r="B4009" s="5" t="s">
        <v>8028</v>
      </c>
      <c r="C4009" s="6" t="s">
        <v>344</v>
      </c>
      <c r="D4009" s="7">
        <v>3.09</v>
      </c>
    </row>
    <row r="4010" spans="1:4" ht="38.25">
      <c r="A4010" s="8" t="s">
        <v>8029</v>
      </c>
      <c r="B4010" s="9" t="s">
        <v>8030</v>
      </c>
      <c r="C4010" s="10" t="s">
        <v>344</v>
      </c>
      <c r="D4010" s="11">
        <v>9.4499999999999993</v>
      </c>
    </row>
    <row r="4011" spans="1:4" ht="38.25">
      <c r="A4011" s="4" t="s">
        <v>8031</v>
      </c>
      <c r="B4011" s="5" t="s">
        <v>8032</v>
      </c>
      <c r="C4011" s="6" t="s">
        <v>344</v>
      </c>
      <c r="D4011" s="7">
        <v>9.25</v>
      </c>
    </row>
    <row r="4012" spans="1:4" ht="38.25">
      <c r="A4012" s="8" t="s">
        <v>8033</v>
      </c>
      <c r="B4012" s="9" t="s">
        <v>8034</v>
      </c>
      <c r="C4012" s="10" t="s">
        <v>344</v>
      </c>
      <c r="D4012" s="11">
        <v>3.06</v>
      </c>
    </row>
    <row r="4013" spans="1:4" ht="38.25">
      <c r="A4013" s="4" t="s">
        <v>8035</v>
      </c>
      <c r="B4013" s="5" t="s">
        <v>8036</v>
      </c>
      <c r="C4013" s="6" t="s">
        <v>344</v>
      </c>
      <c r="D4013" s="7">
        <v>2.78</v>
      </c>
    </row>
    <row r="4014" spans="1:4" ht="38.25">
      <c r="A4014" s="8" t="s">
        <v>8037</v>
      </c>
      <c r="B4014" s="9" t="s">
        <v>8038</v>
      </c>
      <c r="C4014" s="10" t="s">
        <v>344</v>
      </c>
      <c r="D4014" s="11">
        <v>2.79</v>
      </c>
    </row>
    <row r="4015" spans="1:4" ht="38.25">
      <c r="A4015" s="4" t="s">
        <v>8039</v>
      </c>
      <c r="B4015" s="5" t="s">
        <v>8040</v>
      </c>
      <c r="C4015" s="6" t="s">
        <v>344</v>
      </c>
      <c r="D4015" s="7">
        <v>17.010000000000002</v>
      </c>
    </row>
    <row r="4016" spans="1:4" ht="38.25">
      <c r="A4016" s="8" t="s">
        <v>8041</v>
      </c>
      <c r="B4016" s="9" t="s">
        <v>8042</v>
      </c>
      <c r="C4016" s="10" t="s">
        <v>344</v>
      </c>
      <c r="D4016" s="11">
        <v>16.559999999999999</v>
      </c>
    </row>
    <row r="4017" spans="1:4" ht="51">
      <c r="A4017" s="4" t="s">
        <v>8043</v>
      </c>
      <c r="B4017" s="5" t="s">
        <v>8044</v>
      </c>
      <c r="C4017" s="6" t="s">
        <v>344</v>
      </c>
      <c r="D4017" s="7">
        <v>3.05</v>
      </c>
    </row>
    <row r="4018" spans="1:4" ht="51">
      <c r="A4018" s="8" t="s">
        <v>8045</v>
      </c>
      <c r="B4018" s="9" t="s">
        <v>8046</v>
      </c>
      <c r="C4018" s="10" t="s">
        <v>344</v>
      </c>
      <c r="D4018" s="11">
        <v>2.97</v>
      </c>
    </row>
    <row r="4019" spans="1:4" ht="51">
      <c r="A4019" s="4" t="s">
        <v>8047</v>
      </c>
      <c r="B4019" s="5" t="s">
        <v>8048</v>
      </c>
      <c r="C4019" s="6" t="s">
        <v>344</v>
      </c>
      <c r="D4019" s="7">
        <v>2.96</v>
      </c>
    </row>
    <row r="4020" spans="1:4" ht="38.25">
      <c r="A4020" s="8" t="s">
        <v>8049</v>
      </c>
      <c r="B4020" s="9" t="s">
        <v>8050</v>
      </c>
      <c r="C4020" s="10" t="s">
        <v>344</v>
      </c>
      <c r="D4020" s="11">
        <v>9.31</v>
      </c>
    </row>
    <row r="4021" spans="1:4" ht="51">
      <c r="A4021" s="4" t="s">
        <v>8051</v>
      </c>
      <c r="B4021" s="5" t="s">
        <v>8052</v>
      </c>
      <c r="C4021" s="6" t="s">
        <v>344</v>
      </c>
      <c r="D4021" s="7">
        <v>9.11</v>
      </c>
    </row>
    <row r="4022" spans="1:4" ht="38.25">
      <c r="A4022" s="8" t="s">
        <v>8053</v>
      </c>
      <c r="B4022" s="9" t="s">
        <v>8054</v>
      </c>
      <c r="C4022" s="10" t="s">
        <v>344</v>
      </c>
      <c r="D4022" s="11">
        <v>2.75</v>
      </c>
    </row>
    <row r="4023" spans="1:4" ht="38.25">
      <c r="A4023" s="4" t="s">
        <v>8055</v>
      </c>
      <c r="B4023" s="5" t="s">
        <v>8056</v>
      </c>
      <c r="C4023" s="6" t="s">
        <v>344</v>
      </c>
      <c r="D4023" s="7">
        <v>2.48</v>
      </c>
    </row>
    <row r="4024" spans="1:4" ht="38.25">
      <c r="A4024" s="8" t="s">
        <v>8057</v>
      </c>
      <c r="B4024" s="9" t="s">
        <v>8058</v>
      </c>
      <c r="C4024" s="10" t="s">
        <v>344</v>
      </c>
      <c r="D4024" s="11">
        <v>2.48</v>
      </c>
    </row>
    <row r="4025" spans="1:4" ht="38.25">
      <c r="A4025" s="4" t="s">
        <v>8059</v>
      </c>
      <c r="B4025" s="5" t="s">
        <v>8060</v>
      </c>
      <c r="C4025" s="6" t="s">
        <v>344</v>
      </c>
      <c r="D4025" s="7">
        <v>2.99</v>
      </c>
    </row>
    <row r="4026" spans="1:4" ht="38.25">
      <c r="A4026" s="8" t="s">
        <v>8061</v>
      </c>
      <c r="B4026" s="9" t="s">
        <v>8062</v>
      </c>
      <c r="C4026" s="10" t="s">
        <v>344</v>
      </c>
      <c r="D4026" s="11">
        <v>2.91</v>
      </c>
    </row>
    <row r="4027" spans="1:4" ht="38.25">
      <c r="A4027" s="4" t="s">
        <v>8063</v>
      </c>
      <c r="B4027" s="5" t="s">
        <v>8064</v>
      </c>
      <c r="C4027" s="6" t="s">
        <v>344</v>
      </c>
      <c r="D4027" s="7">
        <v>2.89</v>
      </c>
    </row>
    <row r="4028" spans="1:4" ht="25.5">
      <c r="A4028" s="8" t="s">
        <v>8065</v>
      </c>
      <c r="B4028" s="9" t="s">
        <v>8066</v>
      </c>
      <c r="C4028" s="10" t="s">
        <v>344</v>
      </c>
      <c r="D4028" s="11">
        <v>9.25</v>
      </c>
    </row>
    <row r="4029" spans="1:4" ht="38.25">
      <c r="A4029" s="4" t="s">
        <v>8067</v>
      </c>
      <c r="B4029" s="5" t="s">
        <v>8032</v>
      </c>
      <c r="C4029" s="6" t="s">
        <v>344</v>
      </c>
      <c r="D4029" s="7">
        <v>9.0500000000000007</v>
      </c>
    </row>
    <row r="4030" spans="1:4" ht="25.5">
      <c r="A4030" s="8" t="s">
        <v>8068</v>
      </c>
      <c r="B4030" s="9" t="s">
        <v>8069</v>
      </c>
      <c r="C4030" s="10" t="s">
        <v>344</v>
      </c>
      <c r="D4030" s="11">
        <v>20.74</v>
      </c>
    </row>
    <row r="4031" spans="1:4" ht="25.5">
      <c r="A4031" s="4" t="s">
        <v>8070</v>
      </c>
      <c r="B4031" s="5" t="s">
        <v>8071</v>
      </c>
      <c r="C4031" s="6" t="s">
        <v>344</v>
      </c>
      <c r="D4031" s="7">
        <v>20.29</v>
      </c>
    </row>
    <row r="4032" spans="1:4" ht="51">
      <c r="A4032" s="8" t="s">
        <v>8072</v>
      </c>
      <c r="B4032" s="9" t="s">
        <v>8073</v>
      </c>
      <c r="C4032" s="10" t="s">
        <v>344</v>
      </c>
      <c r="D4032" s="11">
        <v>3.84</v>
      </c>
    </row>
    <row r="4033" spans="1:4" ht="51">
      <c r="A4033" s="4" t="s">
        <v>8074</v>
      </c>
      <c r="B4033" s="5" t="s">
        <v>8075</v>
      </c>
      <c r="C4033" s="6" t="s">
        <v>344</v>
      </c>
      <c r="D4033" s="7">
        <v>3.76</v>
      </c>
    </row>
    <row r="4034" spans="1:4" ht="51">
      <c r="A4034" s="8" t="s">
        <v>8076</v>
      </c>
      <c r="B4034" s="9" t="s">
        <v>8077</v>
      </c>
      <c r="C4034" s="10" t="s">
        <v>344</v>
      </c>
      <c r="D4034" s="11">
        <v>3.74</v>
      </c>
    </row>
    <row r="4035" spans="1:4" ht="38.25">
      <c r="A4035" s="4" t="s">
        <v>8078</v>
      </c>
      <c r="B4035" s="5" t="s">
        <v>8079</v>
      </c>
      <c r="C4035" s="6" t="s">
        <v>344</v>
      </c>
      <c r="D4035" s="7">
        <v>10.09</v>
      </c>
    </row>
    <row r="4036" spans="1:4" ht="51">
      <c r="A4036" s="8" t="s">
        <v>8080</v>
      </c>
      <c r="B4036" s="9" t="s">
        <v>8081</v>
      </c>
      <c r="C4036" s="10" t="s">
        <v>344</v>
      </c>
      <c r="D4036" s="11">
        <v>9.9</v>
      </c>
    </row>
    <row r="4037" spans="1:4" ht="38.25">
      <c r="A4037" s="4" t="s">
        <v>8082</v>
      </c>
      <c r="B4037" s="5" t="s">
        <v>8083</v>
      </c>
      <c r="C4037" s="6" t="s">
        <v>344</v>
      </c>
      <c r="D4037" s="7">
        <v>4.1100000000000003</v>
      </c>
    </row>
    <row r="4038" spans="1:4" ht="38.25">
      <c r="A4038" s="8" t="s">
        <v>8084</v>
      </c>
      <c r="B4038" s="9" t="s">
        <v>8085</v>
      </c>
      <c r="C4038" s="10" t="s">
        <v>344</v>
      </c>
      <c r="D4038" s="11">
        <v>3.84</v>
      </c>
    </row>
    <row r="4039" spans="1:4" ht="38.25">
      <c r="A4039" s="4" t="s">
        <v>8086</v>
      </c>
      <c r="B4039" s="5" t="s">
        <v>8087</v>
      </c>
      <c r="C4039" s="6" t="s">
        <v>344</v>
      </c>
      <c r="D4039" s="7">
        <v>3.85</v>
      </c>
    </row>
    <row r="4040" spans="1:4" ht="51">
      <c r="A4040" s="8" t="s">
        <v>8088</v>
      </c>
      <c r="B4040" s="9" t="s">
        <v>8089</v>
      </c>
      <c r="C4040" s="10" t="s">
        <v>344</v>
      </c>
      <c r="D4040" s="11">
        <v>4.53</v>
      </c>
    </row>
    <row r="4041" spans="1:4" ht="51">
      <c r="A4041" s="4" t="s">
        <v>8090</v>
      </c>
      <c r="B4041" s="5" t="s">
        <v>8091</v>
      </c>
      <c r="C4041" s="6" t="s">
        <v>344</v>
      </c>
      <c r="D4041" s="7">
        <v>4.45</v>
      </c>
    </row>
    <row r="4042" spans="1:4" ht="51">
      <c r="A4042" s="8" t="s">
        <v>8092</v>
      </c>
      <c r="B4042" s="9" t="s">
        <v>8093</v>
      </c>
      <c r="C4042" s="10" t="s">
        <v>344</v>
      </c>
      <c r="D4042" s="11">
        <v>4.4400000000000004</v>
      </c>
    </row>
    <row r="4043" spans="1:4" ht="38.25">
      <c r="A4043" s="4" t="s">
        <v>8094</v>
      </c>
      <c r="B4043" s="5" t="s">
        <v>8095</v>
      </c>
      <c r="C4043" s="6" t="s">
        <v>344</v>
      </c>
      <c r="D4043" s="7">
        <v>10.79</v>
      </c>
    </row>
    <row r="4044" spans="1:4" ht="51">
      <c r="A4044" s="8" t="s">
        <v>8096</v>
      </c>
      <c r="B4044" s="9" t="s">
        <v>8097</v>
      </c>
      <c r="C4044" s="10" t="s">
        <v>344</v>
      </c>
      <c r="D4044" s="11">
        <v>10.59</v>
      </c>
    </row>
    <row r="4045" spans="1:4" ht="38.25">
      <c r="A4045" s="4" t="s">
        <v>8098</v>
      </c>
      <c r="B4045" s="5" t="s">
        <v>8099</v>
      </c>
      <c r="C4045" s="6" t="s">
        <v>344</v>
      </c>
      <c r="D4045" s="7">
        <v>5.27</v>
      </c>
    </row>
    <row r="4046" spans="1:4" ht="38.25">
      <c r="A4046" s="8" t="s">
        <v>8100</v>
      </c>
      <c r="B4046" s="9" t="s">
        <v>8101</v>
      </c>
      <c r="C4046" s="10" t="s">
        <v>344</v>
      </c>
      <c r="D4046" s="11">
        <v>5</v>
      </c>
    </row>
    <row r="4047" spans="1:4" ht="38.25">
      <c r="A4047" s="4" t="s">
        <v>8102</v>
      </c>
      <c r="B4047" s="5" t="s">
        <v>8103</v>
      </c>
      <c r="C4047" s="6" t="s">
        <v>344</v>
      </c>
      <c r="D4047" s="7">
        <v>5</v>
      </c>
    </row>
    <row r="4048" spans="1:4" ht="38.25">
      <c r="A4048" s="8" t="s">
        <v>8104</v>
      </c>
      <c r="B4048" s="9" t="s">
        <v>8105</v>
      </c>
      <c r="C4048" s="10" t="s">
        <v>344</v>
      </c>
      <c r="D4048" s="11">
        <v>20.59</v>
      </c>
    </row>
    <row r="4049" spans="1:4" ht="38.25">
      <c r="A4049" s="4" t="s">
        <v>8106</v>
      </c>
      <c r="B4049" s="5" t="s">
        <v>8107</v>
      </c>
      <c r="C4049" s="6" t="s">
        <v>344</v>
      </c>
      <c r="D4049" s="7">
        <v>20.14</v>
      </c>
    </row>
    <row r="4050" spans="1:4">
      <c r="A4050" s="8" t="s">
        <v>8108</v>
      </c>
      <c r="B4050" s="9" t="s">
        <v>8109</v>
      </c>
      <c r="C4050" s="10"/>
      <c r="D4050" s="11"/>
    </row>
    <row r="4051" spans="1:4" ht="38.25">
      <c r="A4051" s="4" t="s">
        <v>8110</v>
      </c>
      <c r="B4051" s="5" t="s">
        <v>8111</v>
      </c>
      <c r="C4051" s="6" t="s">
        <v>344</v>
      </c>
      <c r="D4051" s="7">
        <v>30.91</v>
      </c>
    </row>
    <row r="4052" spans="1:4" ht="25.5">
      <c r="A4052" s="8" t="s">
        <v>8112</v>
      </c>
      <c r="B4052" s="9" t="s">
        <v>8113</v>
      </c>
      <c r="C4052" s="10" t="s">
        <v>344</v>
      </c>
      <c r="D4052" s="11">
        <v>29.35</v>
      </c>
    </row>
    <row r="4053" spans="1:4" ht="25.5">
      <c r="A4053" s="4" t="s">
        <v>8114</v>
      </c>
      <c r="B4053" s="5" t="s">
        <v>8115</v>
      </c>
      <c r="C4053" s="6" t="s">
        <v>344</v>
      </c>
      <c r="D4053" s="7">
        <v>29.96</v>
      </c>
    </row>
    <row r="4054" spans="1:4" ht="25.5">
      <c r="A4054" s="8" t="s">
        <v>8116</v>
      </c>
      <c r="B4054" s="9" t="s">
        <v>8117</v>
      </c>
      <c r="C4054" s="10" t="s">
        <v>344</v>
      </c>
      <c r="D4054" s="11">
        <v>27.67</v>
      </c>
    </row>
    <row r="4055" spans="1:4" ht="25.5">
      <c r="A4055" s="4" t="s">
        <v>8118</v>
      </c>
      <c r="B4055" s="5" t="s">
        <v>8119</v>
      </c>
      <c r="C4055" s="6" t="s">
        <v>344</v>
      </c>
      <c r="D4055" s="7">
        <v>34.53</v>
      </c>
    </row>
    <row r="4056" spans="1:4" ht="25.5">
      <c r="A4056" s="8" t="s">
        <v>8120</v>
      </c>
      <c r="B4056" s="9" t="s">
        <v>8121</v>
      </c>
      <c r="C4056" s="10" t="s">
        <v>344</v>
      </c>
      <c r="D4056" s="11">
        <v>22.87</v>
      </c>
    </row>
    <row r="4057" spans="1:4" ht="25.5">
      <c r="A4057" s="4" t="s">
        <v>8122</v>
      </c>
      <c r="B4057" s="5" t="s">
        <v>8123</v>
      </c>
      <c r="C4057" s="6" t="s">
        <v>344</v>
      </c>
      <c r="D4057" s="7">
        <v>39.43</v>
      </c>
    </row>
    <row r="4058" spans="1:4" ht="38.25">
      <c r="A4058" s="8" t="s">
        <v>8124</v>
      </c>
      <c r="B4058" s="9" t="s">
        <v>8125</v>
      </c>
      <c r="C4058" s="10" t="s">
        <v>344</v>
      </c>
      <c r="D4058" s="11">
        <v>23.2</v>
      </c>
    </row>
    <row r="4059" spans="1:4" ht="25.5">
      <c r="A4059" s="4" t="s">
        <v>8126</v>
      </c>
      <c r="B4059" s="5" t="s">
        <v>8127</v>
      </c>
      <c r="C4059" s="6" t="s">
        <v>344</v>
      </c>
      <c r="D4059" s="7">
        <v>7.53</v>
      </c>
    </row>
    <row r="4060" spans="1:4" ht="25.5">
      <c r="A4060" s="8" t="s">
        <v>8128</v>
      </c>
      <c r="B4060" s="9" t="s">
        <v>8129</v>
      </c>
      <c r="C4060" s="10" t="s">
        <v>344</v>
      </c>
      <c r="D4060" s="11">
        <v>11.07</v>
      </c>
    </row>
    <row r="4061" spans="1:4" ht="25.5">
      <c r="A4061" s="4" t="s">
        <v>8130</v>
      </c>
      <c r="B4061" s="5" t="s">
        <v>8131</v>
      </c>
      <c r="C4061" s="6" t="s">
        <v>344</v>
      </c>
      <c r="D4061" s="7">
        <v>13.1</v>
      </c>
    </row>
    <row r="4062" spans="1:4" ht="25.5">
      <c r="A4062" s="8" t="s">
        <v>8132</v>
      </c>
      <c r="B4062" s="9" t="s">
        <v>8133</v>
      </c>
      <c r="C4062" s="10" t="s">
        <v>344</v>
      </c>
      <c r="D4062" s="11">
        <v>10.97</v>
      </c>
    </row>
    <row r="4063" spans="1:4" ht="25.5">
      <c r="A4063" s="4" t="s">
        <v>8134</v>
      </c>
      <c r="B4063" s="5" t="s">
        <v>8135</v>
      </c>
      <c r="C4063" s="6" t="s">
        <v>344</v>
      </c>
      <c r="D4063" s="7">
        <v>14.4</v>
      </c>
    </row>
    <row r="4064" spans="1:4" ht="25.5">
      <c r="A4064" s="8" t="s">
        <v>8136</v>
      </c>
      <c r="B4064" s="9" t="s">
        <v>8137</v>
      </c>
      <c r="C4064" s="10" t="s">
        <v>344</v>
      </c>
      <c r="D4064" s="11">
        <v>16.55</v>
      </c>
    </row>
    <row r="4065" spans="1:4" ht="25.5">
      <c r="A4065" s="4" t="s">
        <v>8138</v>
      </c>
      <c r="B4065" s="5" t="s">
        <v>8139</v>
      </c>
      <c r="C4065" s="6" t="s">
        <v>344</v>
      </c>
      <c r="D4065" s="7">
        <v>8.0299999999999994</v>
      </c>
    </row>
    <row r="4066" spans="1:4" ht="25.5">
      <c r="A4066" s="8" t="s">
        <v>8140</v>
      </c>
      <c r="B4066" s="9" t="s">
        <v>8141</v>
      </c>
      <c r="C4066" s="10" t="s">
        <v>344</v>
      </c>
      <c r="D4066" s="11">
        <v>8.2899999999999991</v>
      </c>
    </row>
    <row r="4067" spans="1:4" ht="25.5">
      <c r="A4067" s="4" t="s">
        <v>8142</v>
      </c>
      <c r="B4067" s="5" t="s">
        <v>8143</v>
      </c>
      <c r="C4067" s="6" t="s">
        <v>344</v>
      </c>
      <c r="D4067" s="7">
        <v>9.0500000000000007</v>
      </c>
    </row>
    <row r="4068" spans="1:4" ht="25.5">
      <c r="A4068" s="8" t="s">
        <v>8144</v>
      </c>
      <c r="B4068" s="9" t="s">
        <v>8145</v>
      </c>
      <c r="C4068" s="10" t="s">
        <v>344</v>
      </c>
      <c r="D4068" s="11">
        <v>11.86</v>
      </c>
    </row>
    <row r="4069" spans="1:4" ht="25.5">
      <c r="A4069" s="4" t="s">
        <v>8146</v>
      </c>
      <c r="B4069" s="5" t="s">
        <v>8147</v>
      </c>
      <c r="C4069" s="6" t="s">
        <v>344</v>
      </c>
      <c r="D4069" s="7">
        <v>12.12</v>
      </c>
    </row>
    <row r="4070" spans="1:4" ht="25.5">
      <c r="A4070" s="8" t="s">
        <v>8148</v>
      </c>
      <c r="B4070" s="9" t="s">
        <v>8149</v>
      </c>
      <c r="C4070" s="10" t="s">
        <v>344</v>
      </c>
      <c r="D4070" s="11">
        <v>12.88</v>
      </c>
    </row>
    <row r="4071" spans="1:4" ht="25.5">
      <c r="A4071" s="4" t="s">
        <v>8150</v>
      </c>
      <c r="B4071" s="5" t="s">
        <v>8151</v>
      </c>
      <c r="C4071" s="6" t="s">
        <v>344</v>
      </c>
      <c r="D4071" s="7">
        <v>16.16</v>
      </c>
    </row>
    <row r="4072" spans="1:4" ht="25.5">
      <c r="A4072" s="8" t="s">
        <v>8152</v>
      </c>
      <c r="B4072" s="9" t="s">
        <v>8153</v>
      </c>
      <c r="C4072" s="10" t="s">
        <v>344</v>
      </c>
      <c r="D4072" s="11">
        <v>16.55</v>
      </c>
    </row>
    <row r="4073" spans="1:4" ht="25.5">
      <c r="A4073" s="4" t="s">
        <v>8154</v>
      </c>
      <c r="B4073" s="5" t="s">
        <v>8155</v>
      </c>
      <c r="C4073" s="6" t="s">
        <v>344</v>
      </c>
      <c r="D4073" s="7">
        <v>17.18</v>
      </c>
    </row>
    <row r="4074" spans="1:4" ht="25.5">
      <c r="A4074" s="8" t="s">
        <v>8156</v>
      </c>
      <c r="B4074" s="9" t="s">
        <v>8157</v>
      </c>
      <c r="C4074" s="10" t="s">
        <v>344</v>
      </c>
      <c r="D4074" s="11">
        <v>18.82</v>
      </c>
    </row>
    <row r="4075" spans="1:4" ht="25.5">
      <c r="A4075" s="4" t="s">
        <v>8158</v>
      </c>
      <c r="B4075" s="5" t="s">
        <v>8159</v>
      </c>
      <c r="C4075" s="6" t="s">
        <v>344</v>
      </c>
      <c r="D4075" s="7">
        <v>19.21</v>
      </c>
    </row>
    <row r="4076" spans="1:4" ht="25.5">
      <c r="A4076" s="8" t="s">
        <v>8160</v>
      </c>
      <c r="B4076" s="9" t="s">
        <v>8161</v>
      </c>
      <c r="C4076" s="10" t="s">
        <v>344</v>
      </c>
      <c r="D4076" s="11">
        <v>19.84</v>
      </c>
    </row>
    <row r="4077" spans="1:4" ht="38.25">
      <c r="A4077" s="4" t="s">
        <v>8162</v>
      </c>
      <c r="B4077" s="5" t="s">
        <v>8163</v>
      </c>
      <c r="C4077" s="6" t="s">
        <v>344</v>
      </c>
      <c r="D4077" s="7">
        <v>9.25</v>
      </c>
    </row>
    <row r="4078" spans="1:4" ht="38.25">
      <c r="A4078" s="8" t="s">
        <v>8164</v>
      </c>
      <c r="B4078" s="9" t="s">
        <v>8165</v>
      </c>
      <c r="C4078" s="10" t="s">
        <v>344</v>
      </c>
      <c r="D4078" s="11">
        <v>9.51</v>
      </c>
    </row>
    <row r="4079" spans="1:4" ht="38.25">
      <c r="A4079" s="4" t="s">
        <v>8166</v>
      </c>
      <c r="B4079" s="5" t="s">
        <v>8167</v>
      </c>
      <c r="C4079" s="6" t="s">
        <v>344</v>
      </c>
      <c r="D4079" s="7">
        <v>9.64</v>
      </c>
    </row>
    <row r="4080" spans="1:4" ht="38.25">
      <c r="A4080" s="8" t="s">
        <v>8168</v>
      </c>
      <c r="B4080" s="9" t="s">
        <v>8169</v>
      </c>
      <c r="C4080" s="10" t="s">
        <v>344</v>
      </c>
      <c r="D4080" s="11">
        <v>13.12</v>
      </c>
    </row>
    <row r="4081" spans="1:4" ht="38.25">
      <c r="A4081" s="4" t="s">
        <v>8170</v>
      </c>
      <c r="B4081" s="5" t="s">
        <v>8171</v>
      </c>
      <c r="C4081" s="6" t="s">
        <v>344</v>
      </c>
      <c r="D4081" s="7">
        <v>13.64</v>
      </c>
    </row>
    <row r="4082" spans="1:4" ht="38.25">
      <c r="A4082" s="8" t="s">
        <v>8172</v>
      </c>
      <c r="B4082" s="9" t="s">
        <v>8173</v>
      </c>
      <c r="C4082" s="10" t="s">
        <v>344</v>
      </c>
      <c r="D4082" s="11">
        <v>14.01</v>
      </c>
    </row>
    <row r="4083" spans="1:4" ht="38.25">
      <c r="A4083" s="4" t="s">
        <v>8174</v>
      </c>
      <c r="B4083" s="5" t="s">
        <v>8175</v>
      </c>
      <c r="C4083" s="6" t="s">
        <v>344</v>
      </c>
      <c r="D4083" s="7">
        <v>14.77</v>
      </c>
    </row>
    <row r="4084" spans="1:4" ht="38.25">
      <c r="A4084" s="8" t="s">
        <v>8176</v>
      </c>
      <c r="B4084" s="9" t="s">
        <v>8177</v>
      </c>
      <c r="C4084" s="10" t="s">
        <v>344</v>
      </c>
      <c r="D4084" s="11">
        <v>15.66</v>
      </c>
    </row>
    <row r="4085" spans="1:4" ht="38.25">
      <c r="A4085" s="4" t="s">
        <v>8178</v>
      </c>
      <c r="B4085" s="5" t="s">
        <v>8179</v>
      </c>
      <c r="C4085" s="6" t="s">
        <v>344</v>
      </c>
      <c r="D4085" s="7">
        <v>16.29</v>
      </c>
    </row>
    <row r="4086" spans="1:4" ht="38.25">
      <c r="A4086" s="8" t="s">
        <v>8180</v>
      </c>
      <c r="B4086" s="9" t="s">
        <v>8181</v>
      </c>
      <c r="C4086" s="10" t="s">
        <v>344</v>
      </c>
      <c r="D4086" s="11">
        <v>18.13</v>
      </c>
    </row>
    <row r="4087" spans="1:4" ht="38.25">
      <c r="A4087" s="4" t="s">
        <v>8182</v>
      </c>
      <c r="B4087" s="5" t="s">
        <v>8183</v>
      </c>
      <c r="C4087" s="6" t="s">
        <v>344</v>
      </c>
      <c r="D4087" s="7">
        <v>19.260000000000002</v>
      </c>
    </row>
    <row r="4088" spans="1:4" ht="38.25">
      <c r="A4088" s="8" t="s">
        <v>8184</v>
      </c>
      <c r="B4088" s="9" t="s">
        <v>8185</v>
      </c>
      <c r="C4088" s="10" t="s">
        <v>344</v>
      </c>
      <c r="D4088" s="11">
        <v>19.78</v>
      </c>
    </row>
    <row r="4089" spans="1:4" ht="51">
      <c r="A4089" s="4" t="s">
        <v>8186</v>
      </c>
      <c r="B4089" s="5" t="s">
        <v>8187</v>
      </c>
      <c r="C4089" s="6" t="s">
        <v>344</v>
      </c>
      <c r="D4089" s="7">
        <v>24.69</v>
      </c>
    </row>
    <row r="4090" spans="1:4" ht="51">
      <c r="A4090" s="8" t="s">
        <v>8188</v>
      </c>
      <c r="B4090" s="9" t="s">
        <v>8189</v>
      </c>
      <c r="C4090" s="10" t="s">
        <v>344</v>
      </c>
      <c r="D4090" s="11">
        <v>26.95</v>
      </c>
    </row>
    <row r="4091" spans="1:4" ht="51">
      <c r="A4091" s="4" t="s">
        <v>8190</v>
      </c>
      <c r="B4091" s="5" t="s">
        <v>8191</v>
      </c>
      <c r="C4091" s="6" t="s">
        <v>344</v>
      </c>
      <c r="D4091" s="7">
        <v>22.69</v>
      </c>
    </row>
    <row r="4092" spans="1:4" ht="51">
      <c r="A4092" s="8" t="s">
        <v>8192</v>
      </c>
      <c r="B4092" s="9" t="s">
        <v>8193</v>
      </c>
      <c r="C4092" s="10" t="s">
        <v>344</v>
      </c>
      <c r="D4092" s="11">
        <v>24.95</v>
      </c>
    </row>
    <row r="4093" spans="1:4" ht="51">
      <c r="A4093" s="4" t="s">
        <v>8194</v>
      </c>
      <c r="B4093" s="5" t="s">
        <v>8195</v>
      </c>
      <c r="C4093" s="6" t="s">
        <v>344</v>
      </c>
      <c r="D4093" s="7">
        <v>21.98</v>
      </c>
    </row>
    <row r="4094" spans="1:4" ht="51">
      <c r="A4094" s="8" t="s">
        <v>8196</v>
      </c>
      <c r="B4094" s="9" t="s">
        <v>8197</v>
      </c>
      <c r="C4094" s="10" t="s">
        <v>344</v>
      </c>
      <c r="D4094" s="11">
        <v>24.23</v>
      </c>
    </row>
    <row r="4095" spans="1:4" ht="51">
      <c r="A4095" s="4" t="s">
        <v>8198</v>
      </c>
      <c r="B4095" s="5" t="s">
        <v>8199</v>
      </c>
      <c r="C4095" s="6" t="s">
        <v>344</v>
      </c>
      <c r="D4095" s="7">
        <v>21.61</v>
      </c>
    </row>
    <row r="4096" spans="1:4" ht="51">
      <c r="A4096" s="8" t="s">
        <v>8200</v>
      </c>
      <c r="B4096" s="9" t="s">
        <v>8201</v>
      </c>
      <c r="C4096" s="10" t="s">
        <v>344</v>
      </c>
      <c r="D4096" s="11">
        <v>23.86</v>
      </c>
    </row>
    <row r="4097" spans="1:4" ht="51">
      <c r="A4097" s="4" t="s">
        <v>8202</v>
      </c>
      <c r="B4097" s="5" t="s">
        <v>8203</v>
      </c>
      <c r="C4097" s="6" t="s">
        <v>344</v>
      </c>
      <c r="D4097" s="7">
        <v>19.98</v>
      </c>
    </row>
    <row r="4098" spans="1:4" ht="51">
      <c r="A4098" s="8" t="s">
        <v>8204</v>
      </c>
      <c r="B4098" s="9" t="s">
        <v>8205</v>
      </c>
      <c r="C4098" s="10" t="s">
        <v>344</v>
      </c>
      <c r="D4098" s="11">
        <v>22.23</v>
      </c>
    </row>
    <row r="4099" spans="1:4" ht="51">
      <c r="A4099" s="4" t="s">
        <v>8206</v>
      </c>
      <c r="B4099" s="5" t="s">
        <v>8207</v>
      </c>
      <c r="C4099" s="6" t="s">
        <v>344</v>
      </c>
      <c r="D4099" s="7">
        <v>52.24</v>
      </c>
    </row>
    <row r="4100" spans="1:4" ht="51">
      <c r="A4100" s="8" t="s">
        <v>8208</v>
      </c>
      <c r="B4100" s="9" t="s">
        <v>8209</v>
      </c>
      <c r="C4100" s="10" t="s">
        <v>344</v>
      </c>
      <c r="D4100" s="11">
        <v>50.52</v>
      </c>
    </row>
    <row r="4101" spans="1:4" ht="51">
      <c r="A4101" s="4" t="s">
        <v>8210</v>
      </c>
      <c r="B4101" s="5" t="s">
        <v>8211</v>
      </c>
      <c r="C4101" s="6" t="s">
        <v>344</v>
      </c>
      <c r="D4101" s="7">
        <v>49.91</v>
      </c>
    </row>
    <row r="4102" spans="1:4" ht="51">
      <c r="A4102" s="8" t="s">
        <v>8212</v>
      </c>
      <c r="B4102" s="9" t="s">
        <v>8213</v>
      </c>
      <c r="C4102" s="10" t="s">
        <v>344</v>
      </c>
      <c r="D4102" s="11">
        <v>49.59</v>
      </c>
    </row>
    <row r="4103" spans="1:4" ht="51">
      <c r="A4103" s="4" t="s">
        <v>8214</v>
      </c>
      <c r="B4103" s="5" t="s">
        <v>8215</v>
      </c>
      <c r="C4103" s="6" t="s">
        <v>344</v>
      </c>
      <c r="D4103" s="7">
        <v>48.18</v>
      </c>
    </row>
    <row r="4104" spans="1:4" ht="51">
      <c r="A4104" s="8" t="s">
        <v>8216</v>
      </c>
      <c r="B4104" s="9" t="s">
        <v>8217</v>
      </c>
      <c r="C4104" s="10" t="s">
        <v>344</v>
      </c>
      <c r="D4104" s="11">
        <v>17.38</v>
      </c>
    </row>
    <row r="4105" spans="1:4" ht="51">
      <c r="A4105" s="4" t="s">
        <v>8218</v>
      </c>
      <c r="B4105" s="5" t="s">
        <v>8219</v>
      </c>
      <c r="C4105" s="6" t="s">
        <v>344</v>
      </c>
      <c r="D4105" s="7">
        <v>16.29</v>
      </c>
    </row>
    <row r="4106" spans="1:4" ht="51">
      <c r="A4106" s="8" t="s">
        <v>8220</v>
      </c>
      <c r="B4106" s="9" t="s">
        <v>8221</v>
      </c>
      <c r="C4106" s="10" t="s">
        <v>344</v>
      </c>
      <c r="D4106" s="11">
        <v>15.67</v>
      </c>
    </row>
    <row r="4107" spans="1:4" ht="51">
      <c r="A4107" s="4" t="s">
        <v>8222</v>
      </c>
      <c r="B4107" s="5" t="s">
        <v>8223</v>
      </c>
      <c r="C4107" s="6" t="s">
        <v>344</v>
      </c>
      <c r="D4107" s="7">
        <v>16.37</v>
      </c>
    </row>
    <row r="4108" spans="1:4" ht="51">
      <c r="A4108" s="8" t="s">
        <v>8224</v>
      </c>
      <c r="B4108" s="9" t="s">
        <v>8225</v>
      </c>
      <c r="C4108" s="10" t="s">
        <v>344</v>
      </c>
      <c r="D4108" s="11">
        <v>17.649999999999999</v>
      </c>
    </row>
    <row r="4109" spans="1:4" ht="51">
      <c r="A4109" s="4" t="s">
        <v>8226</v>
      </c>
      <c r="B4109" s="5" t="s">
        <v>8227</v>
      </c>
      <c r="C4109" s="6" t="s">
        <v>344</v>
      </c>
      <c r="D4109" s="7">
        <v>14.38</v>
      </c>
    </row>
    <row r="4110" spans="1:4" ht="51">
      <c r="A4110" s="8" t="s">
        <v>8228</v>
      </c>
      <c r="B4110" s="9" t="s">
        <v>8229</v>
      </c>
      <c r="C4110" s="10" t="s">
        <v>344</v>
      </c>
      <c r="D4110" s="11">
        <v>15.66</v>
      </c>
    </row>
    <row r="4111" spans="1:4" ht="51">
      <c r="A4111" s="4" t="s">
        <v>8230</v>
      </c>
      <c r="B4111" s="5" t="s">
        <v>8231</v>
      </c>
      <c r="C4111" s="6" t="s">
        <v>344</v>
      </c>
      <c r="D4111" s="7">
        <v>13.66</v>
      </c>
    </row>
    <row r="4112" spans="1:4" ht="51">
      <c r="A4112" s="8" t="s">
        <v>8232</v>
      </c>
      <c r="B4112" s="9" t="s">
        <v>8233</v>
      </c>
      <c r="C4112" s="10" t="s">
        <v>344</v>
      </c>
      <c r="D4112" s="11">
        <v>14.94</v>
      </c>
    </row>
    <row r="4113" spans="1:4" ht="51">
      <c r="A4113" s="4" t="s">
        <v>8234</v>
      </c>
      <c r="B4113" s="5" t="s">
        <v>8235</v>
      </c>
      <c r="C4113" s="6" t="s">
        <v>344</v>
      </c>
      <c r="D4113" s="7">
        <v>13.3</v>
      </c>
    </row>
    <row r="4114" spans="1:4" ht="51">
      <c r="A4114" s="8" t="s">
        <v>8236</v>
      </c>
      <c r="B4114" s="9" t="s">
        <v>8237</v>
      </c>
      <c r="C4114" s="10" t="s">
        <v>344</v>
      </c>
      <c r="D4114" s="11">
        <v>14.58</v>
      </c>
    </row>
    <row r="4115" spans="1:4" ht="51">
      <c r="A4115" s="4" t="s">
        <v>8238</v>
      </c>
      <c r="B4115" s="5" t="s">
        <v>8239</v>
      </c>
      <c r="C4115" s="6" t="s">
        <v>344</v>
      </c>
      <c r="D4115" s="7">
        <v>11.66</v>
      </c>
    </row>
    <row r="4116" spans="1:4" ht="51">
      <c r="A4116" s="8" t="s">
        <v>8240</v>
      </c>
      <c r="B4116" s="9" t="s">
        <v>8241</v>
      </c>
      <c r="C4116" s="10" t="s">
        <v>344</v>
      </c>
      <c r="D4116" s="11">
        <v>12.94</v>
      </c>
    </row>
    <row r="4117" spans="1:4" ht="51">
      <c r="A4117" s="4" t="s">
        <v>8242</v>
      </c>
      <c r="B4117" s="5" t="s">
        <v>8243</v>
      </c>
      <c r="C4117" s="6" t="s">
        <v>344</v>
      </c>
      <c r="D4117" s="7">
        <v>31.37</v>
      </c>
    </row>
    <row r="4118" spans="1:4" ht="51">
      <c r="A4118" s="8" t="s">
        <v>8244</v>
      </c>
      <c r="B4118" s="9" t="s">
        <v>8245</v>
      </c>
      <c r="C4118" s="10" t="s">
        <v>344</v>
      </c>
      <c r="D4118" s="11">
        <v>29.66</v>
      </c>
    </row>
    <row r="4119" spans="1:4" ht="51">
      <c r="A4119" s="4" t="s">
        <v>8246</v>
      </c>
      <c r="B4119" s="5" t="s">
        <v>8247</v>
      </c>
      <c r="C4119" s="6" t="s">
        <v>344</v>
      </c>
      <c r="D4119" s="7">
        <v>29.04</v>
      </c>
    </row>
    <row r="4120" spans="1:4" ht="51">
      <c r="A4120" s="8" t="s">
        <v>8248</v>
      </c>
      <c r="B4120" s="9" t="s">
        <v>8249</v>
      </c>
      <c r="C4120" s="10" t="s">
        <v>344</v>
      </c>
      <c r="D4120" s="11">
        <v>28.72</v>
      </c>
    </row>
    <row r="4121" spans="1:4" ht="51">
      <c r="A4121" s="4" t="s">
        <v>8250</v>
      </c>
      <c r="B4121" s="5" t="s">
        <v>8251</v>
      </c>
      <c r="C4121" s="6" t="s">
        <v>344</v>
      </c>
      <c r="D4121" s="7">
        <v>27.32</v>
      </c>
    </row>
    <row r="4122" spans="1:4" ht="51">
      <c r="A4122" s="8" t="s">
        <v>8252</v>
      </c>
      <c r="B4122" s="9" t="s">
        <v>8253</v>
      </c>
      <c r="C4122" s="10" t="s">
        <v>344</v>
      </c>
      <c r="D4122" s="11">
        <v>30.29</v>
      </c>
    </row>
    <row r="4123" spans="1:4" ht="51">
      <c r="A4123" s="4" t="s">
        <v>8254</v>
      </c>
      <c r="B4123" s="5" t="s">
        <v>8255</v>
      </c>
      <c r="C4123" s="6" t="s">
        <v>344</v>
      </c>
      <c r="D4123" s="7">
        <v>29.19</v>
      </c>
    </row>
    <row r="4124" spans="1:4" ht="51">
      <c r="A4124" s="8" t="s">
        <v>8256</v>
      </c>
      <c r="B4124" s="9" t="s">
        <v>8257</v>
      </c>
      <c r="C4124" s="10" t="s">
        <v>344</v>
      </c>
      <c r="D4124" s="11">
        <v>28.57</v>
      </c>
    </row>
    <row r="4125" spans="1:4" ht="38.25">
      <c r="A4125" s="4" t="s">
        <v>8258</v>
      </c>
      <c r="B4125" s="5" t="s">
        <v>8259</v>
      </c>
      <c r="C4125" s="6" t="s">
        <v>344</v>
      </c>
      <c r="D4125" s="7">
        <v>32.75</v>
      </c>
    </row>
    <row r="4126" spans="1:4" ht="38.25">
      <c r="A4126" s="8" t="s">
        <v>8260</v>
      </c>
      <c r="B4126" s="9" t="s">
        <v>8261</v>
      </c>
      <c r="C4126" s="10" t="s">
        <v>344</v>
      </c>
      <c r="D4126" s="11">
        <v>32.57</v>
      </c>
    </row>
    <row r="4127" spans="1:4" ht="38.25">
      <c r="A4127" s="4" t="s">
        <v>8262</v>
      </c>
      <c r="B4127" s="5" t="s">
        <v>8263</v>
      </c>
      <c r="C4127" s="6" t="s">
        <v>344</v>
      </c>
      <c r="D4127" s="7">
        <v>34.630000000000003</v>
      </c>
    </row>
    <row r="4128" spans="1:4" ht="51">
      <c r="A4128" s="8" t="s">
        <v>8264</v>
      </c>
      <c r="B4128" s="9" t="s">
        <v>8265</v>
      </c>
      <c r="C4128" s="10" t="s">
        <v>344</v>
      </c>
      <c r="D4128" s="11">
        <v>54.27</v>
      </c>
    </row>
    <row r="4129" spans="1:4" ht="38.25">
      <c r="A4129" s="4" t="s">
        <v>8266</v>
      </c>
      <c r="B4129" s="5" t="s">
        <v>8267</v>
      </c>
      <c r="C4129" s="6" t="s">
        <v>344</v>
      </c>
      <c r="D4129" s="7">
        <v>38.78</v>
      </c>
    </row>
    <row r="4130" spans="1:4" ht="38.25">
      <c r="A4130" s="8" t="s">
        <v>8268</v>
      </c>
      <c r="B4130" s="9" t="s">
        <v>8269</v>
      </c>
      <c r="C4130" s="10" t="s">
        <v>344</v>
      </c>
      <c r="D4130" s="11">
        <v>38.54</v>
      </c>
    </row>
    <row r="4131" spans="1:4" ht="38.25">
      <c r="A4131" s="4" t="s">
        <v>8270</v>
      </c>
      <c r="B4131" s="5" t="s">
        <v>8271</v>
      </c>
      <c r="C4131" s="6" t="s">
        <v>344</v>
      </c>
      <c r="D4131" s="7">
        <v>41.3</v>
      </c>
    </row>
    <row r="4132" spans="1:4" ht="51">
      <c r="A4132" s="8" t="s">
        <v>8272</v>
      </c>
      <c r="B4132" s="9" t="s">
        <v>8273</v>
      </c>
      <c r="C4132" s="10" t="s">
        <v>344</v>
      </c>
      <c r="D4132" s="11">
        <v>68.739999999999995</v>
      </c>
    </row>
    <row r="4133" spans="1:4" ht="38.25">
      <c r="A4133" s="4" t="s">
        <v>8274</v>
      </c>
      <c r="B4133" s="5" t="s">
        <v>8275</v>
      </c>
      <c r="C4133" s="6" t="s">
        <v>344</v>
      </c>
      <c r="D4133" s="7">
        <v>44.8</v>
      </c>
    </row>
    <row r="4134" spans="1:4" ht="38.25">
      <c r="A4134" s="8" t="s">
        <v>8276</v>
      </c>
      <c r="B4134" s="9" t="s">
        <v>8277</v>
      </c>
      <c r="C4134" s="10" t="s">
        <v>344</v>
      </c>
      <c r="D4134" s="11">
        <v>44.5</v>
      </c>
    </row>
    <row r="4135" spans="1:4" ht="38.25">
      <c r="A4135" s="4" t="s">
        <v>8278</v>
      </c>
      <c r="B4135" s="5" t="s">
        <v>8279</v>
      </c>
      <c r="C4135" s="6" t="s">
        <v>344</v>
      </c>
      <c r="D4135" s="7">
        <v>47.97</v>
      </c>
    </row>
    <row r="4136" spans="1:4" ht="51">
      <c r="A4136" s="8" t="s">
        <v>8280</v>
      </c>
      <c r="B4136" s="9" t="s">
        <v>8281</v>
      </c>
      <c r="C4136" s="10" t="s">
        <v>344</v>
      </c>
      <c r="D4136" s="11">
        <v>83.22</v>
      </c>
    </row>
    <row r="4137" spans="1:4" ht="38.25">
      <c r="A4137" s="4" t="s">
        <v>8282</v>
      </c>
      <c r="B4137" s="5" t="s">
        <v>8283</v>
      </c>
      <c r="C4137" s="6" t="s">
        <v>344</v>
      </c>
      <c r="D4137" s="7">
        <v>56.57</v>
      </c>
    </row>
    <row r="4138" spans="1:4" ht="38.25">
      <c r="A4138" s="8" t="s">
        <v>8284</v>
      </c>
      <c r="B4138" s="9" t="s">
        <v>8285</v>
      </c>
      <c r="C4138" s="10" t="s">
        <v>344</v>
      </c>
      <c r="D4138" s="11">
        <v>56.24</v>
      </c>
    </row>
    <row r="4139" spans="1:4" ht="38.25">
      <c r="A4139" s="4" t="s">
        <v>8286</v>
      </c>
      <c r="B4139" s="5" t="s">
        <v>8287</v>
      </c>
      <c r="C4139" s="6" t="s">
        <v>344</v>
      </c>
      <c r="D4139" s="7">
        <v>60.06</v>
      </c>
    </row>
    <row r="4140" spans="1:4" ht="51">
      <c r="A4140" s="8" t="s">
        <v>8288</v>
      </c>
      <c r="B4140" s="9" t="s">
        <v>8289</v>
      </c>
      <c r="C4140" s="10" t="s">
        <v>344</v>
      </c>
      <c r="D4140" s="11">
        <v>96.91</v>
      </c>
    </row>
    <row r="4141" spans="1:4" ht="38.25">
      <c r="A4141" s="4" t="s">
        <v>8290</v>
      </c>
      <c r="B4141" s="5" t="s">
        <v>8291</v>
      </c>
      <c r="C4141" s="6" t="s">
        <v>344</v>
      </c>
      <c r="D4141" s="7">
        <v>22.63</v>
      </c>
    </row>
    <row r="4142" spans="1:4" ht="38.25">
      <c r="A4142" s="8" t="s">
        <v>8292</v>
      </c>
      <c r="B4142" s="9" t="s">
        <v>8293</v>
      </c>
      <c r="C4142" s="10" t="s">
        <v>344</v>
      </c>
      <c r="D4142" s="11">
        <v>22.46</v>
      </c>
    </row>
    <row r="4143" spans="1:4" ht="38.25">
      <c r="A4143" s="4" t="s">
        <v>8294</v>
      </c>
      <c r="B4143" s="5" t="s">
        <v>8295</v>
      </c>
      <c r="C4143" s="6" t="s">
        <v>344</v>
      </c>
      <c r="D4143" s="7">
        <v>24.38</v>
      </c>
    </row>
    <row r="4144" spans="1:4" ht="51">
      <c r="A4144" s="8" t="s">
        <v>8296</v>
      </c>
      <c r="B4144" s="9" t="s">
        <v>8297</v>
      </c>
      <c r="C4144" s="10" t="s">
        <v>344</v>
      </c>
      <c r="D4144" s="11">
        <v>42.49</v>
      </c>
    </row>
    <row r="4145" spans="1:4" ht="38.25">
      <c r="A4145" s="4" t="s">
        <v>8298</v>
      </c>
      <c r="B4145" s="5" t="s">
        <v>8299</v>
      </c>
      <c r="C4145" s="6" t="s">
        <v>344</v>
      </c>
      <c r="D4145" s="7">
        <v>28.39</v>
      </c>
    </row>
    <row r="4146" spans="1:4" ht="38.25">
      <c r="A4146" s="8" t="s">
        <v>8300</v>
      </c>
      <c r="B4146" s="9" t="s">
        <v>8301</v>
      </c>
      <c r="C4146" s="10" t="s">
        <v>344</v>
      </c>
      <c r="D4146" s="11">
        <v>28.17</v>
      </c>
    </row>
    <row r="4147" spans="1:4" ht="38.25">
      <c r="A4147" s="4" t="s">
        <v>8302</v>
      </c>
      <c r="B4147" s="5" t="s">
        <v>8303</v>
      </c>
      <c r="C4147" s="6" t="s">
        <v>344</v>
      </c>
      <c r="D4147" s="7">
        <v>30.75</v>
      </c>
    </row>
    <row r="4148" spans="1:4" ht="51">
      <c r="A4148" s="8" t="s">
        <v>8304</v>
      </c>
      <c r="B4148" s="9" t="s">
        <v>8305</v>
      </c>
      <c r="C4148" s="10" t="s">
        <v>344</v>
      </c>
      <c r="D4148" s="11">
        <v>56.15</v>
      </c>
    </row>
    <row r="4149" spans="1:4" ht="38.25">
      <c r="A4149" s="4" t="s">
        <v>8306</v>
      </c>
      <c r="B4149" s="5" t="s">
        <v>8307</v>
      </c>
      <c r="C4149" s="6" t="s">
        <v>344</v>
      </c>
      <c r="D4149" s="7">
        <v>34.159999999999997</v>
      </c>
    </row>
    <row r="4150" spans="1:4" ht="38.25">
      <c r="A4150" s="8" t="s">
        <v>8308</v>
      </c>
      <c r="B4150" s="9" t="s">
        <v>8309</v>
      </c>
      <c r="C4150" s="10" t="s">
        <v>344</v>
      </c>
      <c r="D4150" s="11">
        <v>33.880000000000003</v>
      </c>
    </row>
    <row r="4151" spans="1:4" ht="38.25">
      <c r="A4151" s="4" t="s">
        <v>8310</v>
      </c>
      <c r="B4151" s="5" t="s">
        <v>8311</v>
      </c>
      <c r="C4151" s="6" t="s">
        <v>344</v>
      </c>
      <c r="D4151" s="7">
        <v>37.119999999999997</v>
      </c>
    </row>
    <row r="4152" spans="1:4" ht="51">
      <c r="A4152" s="8" t="s">
        <v>8312</v>
      </c>
      <c r="B4152" s="9" t="s">
        <v>8313</v>
      </c>
      <c r="C4152" s="10" t="s">
        <v>344</v>
      </c>
      <c r="D4152" s="11">
        <v>69.81</v>
      </c>
    </row>
    <row r="4153" spans="1:4" ht="38.25">
      <c r="A4153" s="4" t="s">
        <v>8314</v>
      </c>
      <c r="B4153" s="5" t="s">
        <v>8315</v>
      </c>
      <c r="C4153" s="6" t="s">
        <v>344</v>
      </c>
      <c r="D4153" s="7">
        <v>39.04</v>
      </c>
    </row>
    <row r="4154" spans="1:4" ht="51">
      <c r="A4154" s="8" t="s">
        <v>8316</v>
      </c>
      <c r="B4154" s="9" t="s">
        <v>8317</v>
      </c>
      <c r="C4154" s="10" t="s">
        <v>344</v>
      </c>
      <c r="D4154" s="11">
        <v>38.729999999999997</v>
      </c>
    </row>
    <row r="4155" spans="1:4" ht="38.25">
      <c r="A4155" s="4" t="s">
        <v>8318</v>
      </c>
      <c r="B4155" s="5" t="s">
        <v>8319</v>
      </c>
      <c r="C4155" s="6" t="s">
        <v>344</v>
      </c>
      <c r="D4155" s="7">
        <v>42.3</v>
      </c>
    </row>
    <row r="4156" spans="1:4" ht="51">
      <c r="A4156" s="8" t="s">
        <v>8320</v>
      </c>
      <c r="B4156" s="9" t="s">
        <v>8321</v>
      </c>
      <c r="C4156" s="10" t="s">
        <v>344</v>
      </c>
      <c r="D4156" s="11">
        <v>76.38</v>
      </c>
    </row>
    <row r="4157" spans="1:4" ht="51">
      <c r="A4157" s="4" t="s">
        <v>8322</v>
      </c>
      <c r="B4157" s="5" t="s">
        <v>8323</v>
      </c>
      <c r="C4157" s="6" t="s">
        <v>344</v>
      </c>
      <c r="D4157" s="7">
        <v>49.87</v>
      </c>
    </row>
    <row r="4158" spans="1:4" ht="51">
      <c r="A4158" s="8" t="s">
        <v>8324</v>
      </c>
      <c r="B4158" s="9" t="s">
        <v>8325</v>
      </c>
      <c r="C4158" s="10" t="s">
        <v>344</v>
      </c>
      <c r="D4158" s="11">
        <v>49.7</v>
      </c>
    </row>
    <row r="4159" spans="1:4" ht="51">
      <c r="A4159" s="4" t="s">
        <v>8326</v>
      </c>
      <c r="B4159" s="5" t="s">
        <v>8327</v>
      </c>
      <c r="C4159" s="6" t="s">
        <v>344</v>
      </c>
      <c r="D4159" s="7">
        <v>51.63</v>
      </c>
    </row>
    <row r="4160" spans="1:4" ht="51">
      <c r="A4160" s="8" t="s">
        <v>8328</v>
      </c>
      <c r="B4160" s="9" t="s">
        <v>8329</v>
      </c>
      <c r="C4160" s="10" t="s">
        <v>344</v>
      </c>
      <c r="D4160" s="11">
        <v>69.48</v>
      </c>
    </row>
    <row r="4161" spans="1:4" ht="51">
      <c r="A4161" s="4" t="s">
        <v>8330</v>
      </c>
      <c r="B4161" s="5" t="s">
        <v>8331</v>
      </c>
      <c r="C4161" s="6" t="s">
        <v>344</v>
      </c>
      <c r="D4161" s="7">
        <v>55.63</v>
      </c>
    </row>
    <row r="4162" spans="1:4" ht="51">
      <c r="A4162" s="8" t="s">
        <v>8332</v>
      </c>
      <c r="B4162" s="9" t="s">
        <v>8333</v>
      </c>
      <c r="C4162" s="10" t="s">
        <v>344</v>
      </c>
      <c r="D4162" s="11">
        <v>55.41</v>
      </c>
    </row>
    <row r="4163" spans="1:4" ht="51">
      <c r="A4163" s="4" t="s">
        <v>8334</v>
      </c>
      <c r="B4163" s="5" t="s">
        <v>8335</v>
      </c>
      <c r="C4163" s="6" t="s">
        <v>344</v>
      </c>
      <c r="D4163" s="7">
        <v>57.99</v>
      </c>
    </row>
    <row r="4164" spans="1:4" ht="51">
      <c r="A4164" s="8" t="s">
        <v>8336</v>
      </c>
      <c r="B4164" s="9" t="s">
        <v>8337</v>
      </c>
      <c r="C4164" s="10" t="s">
        <v>344</v>
      </c>
      <c r="D4164" s="11">
        <v>83.14</v>
      </c>
    </row>
    <row r="4165" spans="1:4" ht="51">
      <c r="A4165" s="4" t="s">
        <v>8338</v>
      </c>
      <c r="B4165" s="5" t="s">
        <v>8339</v>
      </c>
      <c r="C4165" s="6" t="s">
        <v>344</v>
      </c>
      <c r="D4165" s="7">
        <v>61.15</v>
      </c>
    </row>
    <row r="4166" spans="1:4" ht="51">
      <c r="A4166" s="8" t="s">
        <v>8340</v>
      </c>
      <c r="B4166" s="9" t="s">
        <v>8341</v>
      </c>
      <c r="C4166" s="10" t="s">
        <v>344</v>
      </c>
      <c r="D4166" s="11">
        <v>60.87</v>
      </c>
    </row>
    <row r="4167" spans="1:4" ht="51">
      <c r="A4167" s="4" t="s">
        <v>8342</v>
      </c>
      <c r="B4167" s="5" t="s">
        <v>8343</v>
      </c>
      <c r="C4167" s="6" t="s">
        <v>344</v>
      </c>
      <c r="D4167" s="7">
        <v>64.11</v>
      </c>
    </row>
    <row r="4168" spans="1:4" ht="51">
      <c r="A4168" s="8" t="s">
        <v>8344</v>
      </c>
      <c r="B4168" s="9" t="s">
        <v>8345</v>
      </c>
      <c r="C4168" s="10" t="s">
        <v>344</v>
      </c>
      <c r="D4168" s="11">
        <v>96.8</v>
      </c>
    </row>
    <row r="4169" spans="1:4" ht="51">
      <c r="A4169" s="4" t="s">
        <v>8346</v>
      </c>
      <c r="B4169" s="5" t="s">
        <v>8347</v>
      </c>
      <c r="C4169" s="6" t="s">
        <v>344</v>
      </c>
      <c r="D4169" s="7">
        <v>86.34</v>
      </c>
    </row>
    <row r="4170" spans="1:4" ht="51">
      <c r="A4170" s="8" t="s">
        <v>8348</v>
      </c>
      <c r="B4170" s="9" t="s">
        <v>8349</v>
      </c>
      <c r="C4170" s="10" t="s">
        <v>344</v>
      </c>
      <c r="D4170" s="11">
        <v>86.03</v>
      </c>
    </row>
    <row r="4171" spans="1:4" ht="51">
      <c r="A4171" s="4" t="s">
        <v>8350</v>
      </c>
      <c r="B4171" s="5" t="s">
        <v>8351</v>
      </c>
      <c r="C4171" s="6" t="s">
        <v>344</v>
      </c>
      <c r="D4171" s="7">
        <v>89.6</v>
      </c>
    </row>
    <row r="4172" spans="1:4" ht="51">
      <c r="A4172" s="8" t="s">
        <v>8352</v>
      </c>
      <c r="B4172" s="9" t="s">
        <v>8353</v>
      </c>
      <c r="C4172" s="10" t="s">
        <v>344</v>
      </c>
      <c r="D4172" s="11">
        <v>123.43</v>
      </c>
    </row>
    <row r="4173" spans="1:4" ht="51">
      <c r="A4173" s="4" t="s">
        <v>8354</v>
      </c>
      <c r="B4173" s="5" t="s">
        <v>8355</v>
      </c>
      <c r="C4173" s="6" t="s">
        <v>344</v>
      </c>
      <c r="D4173" s="7">
        <v>40.82</v>
      </c>
    </row>
    <row r="4174" spans="1:4" ht="51">
      <c r="A4174" s="8" t="s">
        <v>8356</v>
      </c>
      <c r="B4174" s="9" t="s">
        <v>8357</v>
      </c>
      <c r="C4174" s="10" t="s">
        <v>344</v>
      </c>
      <c r="D4174" s="11">
        <v>40.61</v>
      </c>
    </row>
    <row r="4175" spans="1:4" ht="51">
      <c r="A4175" s="4" t="s">
        <v>8358</v>
      </c>
      <c r="B4175" s="5" t="s">
        <v>8359</v>
      </c>
      <c r="C4175" s="6" t="s">
        <v>344</v>
      </c>
      <c r="D4175" s="7">
        <v>42.97</v>
      </c>
    </row>
    <row r="4176" spans="1:4" ht="51">
      <c r="A4176" s="8" t="s">
        <v>8360</v>
      </c>
      <c r="B4176" s="9" t="s">
        <v>8361</v>
      </c>
      <c r="C4176" s="10" t="s">
        <v>344</v>
      </c>
      <c r="D4176" s="11">
        <v>65.89</v>
      </c>
    </row>
    <row r="4177" spans="1:4" ht="51">
      <c r="A4177" s="4" t="s">
        <v>8362</v>
      </c>
      <c r="B4177" s="5" t="s">
        <v>8363</v>
      </c>
      <c r="C4177" s="6" t="s">
        <v>344</v>
      </c>
      <c r="D4177" s="7">
        <v>47.41</v>
      </c>
    </row>
    <row r="4178" spans="1:4" ht="51">
      <c r="A4178" s="8" t="s">
        <v>8364</v>
      </c>
      <c r="B4178" s="9" t="s">
        <v>8365</v>
      </c>
      <c r="C4178" s="10" t="s">
        <v>344</v>
      </c>
      <c r="D4178" s="11">
        <v>47.14</v>
      </c>
    </row>
    <row r="4179" spans="1:4" ht="51">
      <c r="A4179" s="4" t="s">
        <v>8366</v>
      </c>
      <c r="B4179" s="5" t="s">
        <v>8367</v>
      </c>
      <c r="C4179" s="6" t="s">
        <v>344</v>
      </c>
      <c r="D4179" s="7">
        <v>50.3</v>
      </c>
    </row>
    <row r="4180" spans="1:4" ht="51">
      <c r="A4180" s="8" t="s">
        <v>8368</v>
      </c>
      <c r="B4180" s="9" t="s">
        <v>8369</v>
      </c>
      <c r="C4180" s="10" t="s">
        <v>344</v>
      </c>
      <c r="D4180" s="11">
        <v>82.11</v>
      </c>
    </row>
    <row r="4181" spans="1:4" ht="38.25">
      <c r="A4181" s="4" t="s">
        <v>8370</v>
      </c>
      <c r="B4181" s="5" t="s">
        <v>8371</v>
      </c>
      <c r="C4181" s="6" t="s">
        <v>344</v>
      </c>
      <c r="D4181" s="7">
        <v>140.06</v>
      </c>
    </row>
    <row r="4182" spans="1:4" ht="38.25">
      <c r="A4182" s="8" t="s">
        <v>8372</v>
      </c>
      <c r="B4182" s="9" t="s">
        <v>8373</v>
      </c>
      <c r="C4182" s="10" t="s">
        <v>344</v>
      </c>
      <c r="D4182" s="11">
        <v>96.55</v>
      </c>
    </row>
    <row r="4183" spans="1:4" ht="38.25">
      <c r="A4183" s="4" t="s">
        <v>8374</v>
      </c>
      <c r="B4183" s="5" t="s">
        <v>8375</v>
      </c>
      <c r="C4183" s="6" t="s">
        <v>344</v>
      </c>
      <c r="D4183" s="7">
        <v>135.07</v>
      </c>
    </row>
    <row r="4184" spans="1:4" ht="38.25">
      <c r="A4184" s="8" t="s">
        <v>8376</v>
      </c>
      <c r="B4184" s="9" t="s">
        <v>8377</v>
      </c>
      <c r="C4184" s="10" t="s">
        <v>344</v>
      </c>
      <c r="D4184" s="11">
        <v>92.29</v>
      </c>
    </row>
    <row r="4185" spans="1:4" ht="38.25">
      <c r="A4185" s="4" t="s">
        <v>8378</v>
      </c>
      <c r="B4185" s="5" t="s">
        <v>8379</v>
      </c>
      <c r="C4185" s="6" t="s">
        <v>344</v>
      </c>
      <c r="D4185" s="7">
        <v>144.59</v>
      </c>
    </row>
    <row r="4186" spans="1:4" ht="38.25">
      <c r="A4186" s="8" t="s">
        <v>8380</v>
      </c>
      <c r="B4186" s="9" t="s">
        <v>8381</v>
      </c>
      <c r="C4186" s="10" t="s">
        <v>344</v>
      </c>
      <c r="D4186" s="11">
        <v>99.7</v>
      </c>
    </row>
    <row r="4187" spans="1:4" ht="38.25">
      <c r="A4187" s="4" t="s">
        <v>8382</v>
      </c>
      <c r="B4187" s="5" t="s">
        <v>8383</v>
      </c>
      <c r="C4187" s="6" t="s">
        <v>344</v>
      </c>
      <c r="D4187" s="7">
        <v>138.6</v>
      </c>
    </row>
    <row r="4188" spans="1:4" ht="38.25">
      <c r="A4188" s="8" t="s">
        <v>8384</v>
      </c>
      <c r="B4188" s="9" t="s">
        <v>8385</v>
      </c>
      <c r="C4188" s="10" t="s">
        <v>344</v>
      </c>
      <c r="D4188" s="11">
        <v>94.45</v>
      </c>
    </row>
    <row r="4189" spans="1:4" ht="38.25">
      <c r="A4189" s="4" t="s">
        <v>8386</v>
      </c>
      <c r="B4189" s="5" t="s">
        <v>8387</v>
      </c>
      <c r="C4189" s="6" t="s">
        <v>344</v>
      </c>
      <c r="D4189" s="7">
        <v>143.87</v>
      </c>
    </row>
    <row r="4190" spans="1:4" ht="38.25">
      <c r="A4190" s="8" t="s">
        <v>8388</v>
      </c>
      <c r="B4190" s="9" t="s">
        <v>8389</v>
      </c>
      <c r="C4190" s="10" t="s">
        <v>344</v>
      </c>
      <c r="D4190" s="11">
        <v>104.78</v>
      </c>
    </row>
    <row r="4191" spans="1:4" ht="38.25">
      <c r="A4191" s="4" t="s">
        <v>8390</v>
      </c>
      <c r="B4191" s="5" t="s">
        <v>8391</v>
      </c>
      <c r="C4191" s="6" t="s">
        <v>344</v>
      </c>
      <c r="D4191" s="7">
        <v>135.26</v>
      </c>
    </row>
    <row r="4192" spans="1:4" ht="38.25">
      <c r="A4192" s="8" t="s">
        <v>8392</v>
      </c>
      <c r="B4192" s="9" t="s">
        <v>8393</v>
      </c>
      <c r="C4192" s="10" t="s">
        <v>344</v>
      </c>
      <c r="D4192" s="11">
        <v>96.92</v>
      </c>
    </row>
    <row r="4193" spans="1:4" ht="38.25">
      <c r="A4193" s="4" t="s">
        <v>8394</v>
      </c>
      <c r="B4193" s="5" t="s">
        <v>8395</v>
      </c>
      <c r="C4193" s="6" t="s">
        <v>344</v>
      </c>
      <c r="D4193" s="7">
        <v>151.21</v>
      </c>
    </row>
    <row r="4194" spans="1:4" ht="38.25">
      <c r="A4194" s="8" t="s">
        <v>8396</v>
      </c>
      <c r="B4194" s="9" t="s">
        <v>8397</v>
      </c>
      <c r="C4194" s="10" t="s">
        <v>344</v>
      </c>
      <c r="D4194" s="11">
        <v>107.69</v>
      </c>
    </row>
    <row r="4195" spans="1:4" ht="38.25">
      <c r="A4195" s="4" t="s">
        <v>8398</v>
      </c>
      <c r="B4195" s="5" t="s">
        <v>8399</v>
      </c>
      <c r="C4195" s="6" t="s">
        <v>344</v>
      </c>
      <c r="D4195" s="7">
        <v>145.51</v>
      </c>
    </row>
    <row r="4196" spans="1:4" ht="38.25">
      <c r="A4196" s="8" t="s">
        <v>8400</v>
      </c>
      <c r="B4196" s="9" t="s">
        <v>8401</v>
      </c>
      <c r="C4196" s="10" t="s">
        <v>344</v>
      </c>
      <c r="D4196" s="11">
        <v>102.73</v>
      </c>
    </row>
    <row r="4197" spans="1:4" ht="38.25">
      <c r="A4197" s="4" t="s">
        <v>8402</v>
      </c>
      <c r="B4197" s="5" t="s">
        <v>8403</v>
      </c>
      <c r="C4197" s="6" t="s">
        <v>344</v>
      </c>
      <c r="D4197" s="7">
        <v>155.75</v>
      </c>
    </row>
    <row r="4198" spans="1:4" ht="38.25">
      <c r="A4198" s="8" t="s">
        <v>8404</v>
      </c>
      <c r="B4198" s="9" t="s">
        <v>8405</v>
      </c>
      <c r="C4198" s="10" t="s">
        <v>344</v>
      </c>
      <c r="D4198" s="11">
        <v>110.86</v>
      </c>
    </row>
    <row r="4199" spans="1:4" ht="38.25">
      <c r="A4199" s="4" t="s">
        <v>8406</v>
      </c>
      <c r="B4199" s="5" t="s">
        <v>8407</v>
      </c>
      <c r="C4199" s="6" t="s">
        <v>344</v>
      </c>
      <c r="D4199" s="7">
        <v>149.03</v>
      </c>
    </row>
    <row r="4200" spans="1:4" ht="38.25">
      <c r="A4200" s="8" t="s">
        <v>8408</v>
      </c>
      <c r="B4200" s="9" t="s">
        <v>8409</v>
      </c>
      <c r="C4200" s="10" t="s">
        <v>344</v>
      </c>
      <c r="D4200" s="11">
        <v>104.87</v>
      </c>
    </row>
    <row r="4201" spans="1:4" ht="38.25">
      <c r="A4201" s="4" t="s">
        <v>8410</v>
      </c>
      <c r="B4201" s="5" t="s">
        <v>8411</v>
      </c>
      <c r="C4201" s="6" t="s">
        <v>344</v>
      </c>
      <c r="D4201" s="7">
        <v>155.02000000000001</v>
      </c>
    </row>
    <row r="4202" spans="1:4" ht="38.25">
      <c r="A4202" s="8" t="s">
        <v>8412</v>
      </c>
      <c r="B4202" s="9" t="s">
        <v>8413</v>
      </c>
      <c r="C4202" s="10" t="s">
        <v>344</v>
      </c>
      <c r="D4202" s="11">
        <v>115.94</v>
      </c>
    </row>
    <row r="4203" spans="1:4" ht="38.25">
      <c r="A4203" s="4" t="s">
        <v>8414</v>
      </c>
      <c r="B4203" s="5" t="s">
        <v>8415</v>
      </c>
      <c r="C4203" s="6" t="s">
        <v>344</v>
      </c>
      <c r="D4203" s="7">
        <v>145.69999999999999</v>
      </c>
    </row>
    <row r="4204" spans="1:4" ht="38.25">
      <c r="A4204" s="8" t="s">
        <v>8416</v>
      </c>
      <c r="B4204" s="9" t="s">
        <v>8417</v>
      </c>
      <c r="C4204" s="10" t="s">
        <v>344</v>
      </c>
      <c r="D4204" s="11">
        <v>107.35</v>
      </c>
    </row>
    <row r="4205" spans="1:4" ht="25.5">
      <c r="A4205" s="4" t="s">
        <v>8418</v>
      </c>
      <c r="B4205" s="5" t="s">
        <v>8419</v>
      </c>
      <c r="C4205" s="6" t="s">
        <v>344</v>
      </c>
      <c r="D4205" s="7">
        <v>101.97</v>
      </c>
    </row>
    <row r="4206" spans="1:4" ht="25.5">
      <c r="A4206" s="8" t="s">
        <v>8420</v>
      </c>
      <c r="B4206" s="9" t="s">
        <v>8421</v>
      </c>
      <c r="C4206" s="10" t="s">
        <v>344</v>
      </c>
      <c r="D4206" s="11">
        <v>116.4</v>
      </c>
    </row>
    <row r="4207" spans="1:4" ht="51">
      <c r="A4207" s="4" t="s">
        <v>8422</v>
      </c>
      <c r="B4207" s="5" t="s">
        <v>8423</v>
      </c>
      <c r="C4207" s="6" t="s">
        <v>344</v>
      </c>
      <c r="D4207" s="7">
        <v>22.81</v>
      </c>
    </row>
    <row r="4208" spans="1:4" ht="38.25">
      <c r="A4208" s="8" t="s">
        <v>8424</v>
      </c>
      <c r="B4208" s="9" t="s">
        <v>8425</v>
      </c>
      <c r="C4208" s="10" t="s">
        <v>344</v>
      </c>
      <c r="D4208" s="11">
        <v>10.78</v>
      </c>
    </row>
    <row r="4209" spans="1:4" ht="51">
      <c r="A4209" s="4" t="s">
        <v>8426</v>
      </c>
      <c r="B4209" s="5" t="s">
        <v>8427</v>
      </c>
      <c r="C4209" s="6" t="s">
        <v>344</v>
      </c>
      <c r="D4209" s="7">
        <v>22.35</v>
      </c>
    </row>
    <row r="4210" spans="1:4">
      <c r="A4210" s="8" t="s">
        <v>8428</v>
      </c>
      <c r="B4210" s="9" t="s">
        <v>8429</v>
      </c>
      <c r="C4210" s="10"/>
      <c r="D4210" s="11"/>
    </row>
    <row r="4211" spans="1:4">
      <c r="A4211" s="4" t="s">
        <v>8430</v>
      </c>
      <c r="B4211" s="5" t="s">
        <v>8431</v>
      </c>
      <c r="C4211" s="6" t="s">
        <v>344</v>
      </c>
      <c r="D4211" s="7">
        <v>0.78</v>
      </c>
    </row>
    <row r="4212" spans="1:4">
      <c r="A4212" s="8" t="s">
        <v>8432</v>
      </c>
      <c r="B4212" s="9" t="s">
        <v>8433</v>
      </c>
      <c r="C4212" s="10"/>
      <c r="D4212" s="11"/>
    </row>
    <row r="4213" spans="1:4" ht="25.5">
      <c r="A4213" s="4" t="s">
        <v>8434</v>
      </c>
      <c r="B4213" s="5" t="s">
        <v>8435</v>
      </c>
      <c r="C4213" s="6" t="s">
        <v>344</v>
      </c>
      <c r="D4213" s="7">
        <v>39.96</v>
      </c>
    </row>
    <row r="4214" spans="1:4">
      <c r="A4214" s="8" t="s">
        <v>8436</v>
      </c>
      <c r="B4214" s="9" t="s">
        <v>8437</v>
      </c>
      <c r="C4214" s="10"/>
      <c r="D4214" s="11"/>
    </row>
    <row r="4215" spans="1:4" ht="25.5">
      <c r="A4215" s="4" t="s">
        <v>8438</v>
      </c>
      <c r="B4215" s="5" t="s">
        <v>8439</v>
      </c>
      <c r="C4215" s="6" t="s">
        <v>344</v>
      </c>
      <c r="D4215" s="7">
        <v>16.73</v>
      </c>
    </row>
    <row r="4216" spans="1:4" ht="25.5">
      <c r="A4216" s="8" t="s">
        <v>8440</v>
      </c>
      <c r="B4216" s="9" t="s">
        <v>8441</v>
      </c>
      <c r="C4216" s="10" t="s">
        <v>344</v>
      </c>
      <c r="D4216" s="11">
        <v>13.43</v>
      </c>
    </row>
    <row r="4217" spans="1:4" ht="25.5">
      <c r="A4217" s="4" t="s">
        <v>8442</v>
      </c>
      <c r="B4217" s="5" t="s">
        <v>8443</v>
      </c>
      <c r="C4217" s="6" t="s">
        <v>344</v>
      </c>
      <c r="D4217" s="7">
        <v>20.2</v>
      </c>
    </row>
    <row r="4218" spans="1:4" ht="25.5">
      <c r="A4218" s="8" t="s">
        <v>8444</v>
      </c>
      <c r="B4218" s="9" t="s">
        <v>8445</v>
      </c>
      <c r="C4218" s="10" t="s">
        <v>344</v>
      </c>
      <c r="D4218" s="11">
        <v>61.84</v>
      </c>
    </row>
    <row r="4219" spans="1:4" ht="25.5">
      <c r="A4219" s="4" t="s">
        <v>8446</v>
      </c>
      <c r="B4219" s="5" t="s">
        <v>8447</v>
      </c>
      <c r="C4219" s="6" t="s">
        <v>344</v>
      </c>
      <c r="D4219" s="7">
        <v>20.32</v>
      </c>
    </row>
    <row r="4220" spans="1:4">
      <c r="A4220" s="8" t="s">
        <v>8448</v>
      </c>
      <c r="B4220" s="9" t="s">
        <v>8449</v>
      </c>
      <c r="C4220" s="10"/>
      <c r="D4220" s="11"/>
    </row>
    <row r="4221" spans="1:4" ht="38.25">
      <c r="A4221" s="4" t="s">
        <v>8450</v>
      </c>
      <c r="B4221" s="5" t="s">
        <v>8451</v>
      </c>
      <c r="C4221" s="6" t="s">
        <v>344</v>
      </c>
      <c r="D4221" s="7">
        <v>153.01</v>
      </c>
    </row>
    <row r="4222" spans="1:4" ht="38.25">
      <c r="A4222" s="8" t="s">
        <v>8452</v>
      </c>
      <c r="B4222" s="9" t="s">
        <v>8453</v>
      </c>
      <c r="C4222" s="10" t="s">
        <v>344</v>
      </c>
      <c r="D4222" s="11">
        <v>64.94</v>
      </c>
    </row>
    <row r="4223" spans="1:4" ht="38.25">
      <c r="A4223" s="4" t="s">
        <v>8454</v>
      </c>
      <c r="B4223" s="5" t="s">
        <v>8455</v>
      </c>
      <c r="C4223" s="6" t="s">
        <v>344</v>
      </c>
      <c r="D4223" s="7">
        <v>65.510000000000005</v>
      </c>
    </row>
    <row r="4224" spans="1:4" ht="38.25">
      <c r="A4224" s="8" t="s">
        <v>8456</v>
      </c>
      <c r="B4224" s="9" t="s">
        <v>8457</v>
      </c>
      <c r="C4224" s="10" t="s">
        <v>344</v>
      </c>
      <c r="D4224" s="11">
        <v>94.14</v>
      </c>
    </row>
    <row r="4225" spans="1:4">
      <c r="A4225" s="4" t="s">
        <v>8458</v>
      </c>
      <c r="B4225" s="5" t="s">
        <v>8459</v>
      </c>
      <c r="C4225" s="6" t="s">
        <v>344</v>
      </c>
      <c r="D4225" s="7">
        <v>4.3099999999999996</v>
      </c>
    </row>
    <row r="4226" spans="1:4" ht="38.25">
      <c r="A4226" s="8" t="s">
        <v>8460</v>
      </c>
      <c r="B4226" s="9" t="s">
        <v>8461</v>
      </c>
      <c r="C4226" s="10" t="s">
        <v>344</v>
      </c>
      <c r="D4226" s="11">
        <v>34.69</v>
      </c>
    </row>
    <row r="4227" spans="1:4" ht="38.25">
      <c r="A4227" s="4" t="s">
        <v>8462</v>
      </c>
      <c r="B4227" s="5" t="s">
        <v>8463</v>
      </c>
      <c r="C4227" s="6" t="s">
        <v>344</v>
      </c>
      <c r="D4227" s="7">
        <v>30.5</v>
      </c>
    </row>
    <row r="4228" spans="1:4" ht="38.25">
      <c r="A4228" s="8" t="s">
        <v>8464</v>
      </c>
      <c r="B4228" s="9" t="s">
        <v>8465</v>
      </c>
      <c r="C4228" s="10" t="s">
        <v>344</v>
      </c>
      <c r="D4228" s="11">
        <v>36.19</v>
      </c>
    </row>
    <row r="4229" spans="1:4" ht="38.25">
      <c r="A4229" s="4" t="s">
        <v>8466</v>
      </c>
      <c r="B4229" s="5" t="s">
        <v>8467</v>
      </c>
      <c r="C4229" s="6" t="s">
        <v>344</v>
      </c>
      <c r="D4229" s="7">
        <v>34.32</v>
      </c>
    </row>
    <row r="4230" spans="1:4" ht="38.25">
      <c r="A4230" s="8" t="s">
        <v>8468</v>
      </c>
      <c r="B4230" s="9" t="s">
        <v>8469</v>
      </c>
      <c r="C4230" s="10" t="s">
        <v>344</v>
      </c>
      <c r="D4230" s="11">
        <v>36.97</v>
      </c>
    </row>
    <row r="4231" spans="1:4" ht="38.25">
      <c r="A4231" s="4" t="s">
        <v>8470</v>
      </c>
      <c r="B4231" s="5" t="s">
        <v>8471</v>
      </c>
      <c r="C4231" s="6" t="s">
        <v>344</v>
      </c>
      <c r="D4231" s="7">
        <v>32.4</v>
      </c>
    </row>
    <row r="4232" spans="1:4" ht="38.25">
      <c r="A4232" s="8" t="s">
        <v>8472</v>
      </c>
      <c r="B4232" s="9" t="s">
        <v>8473</v>
      </c>
      <c r="C4232" s="10" t="s">
        <v>344</v>
      </c>
      <c r="D4232" s="11">
        <v>38.22</v>
      </c>
    </row>
    <row r="4233" spans="1:4" ht="38.25">
      <c r="A4233" s="4" t="s">
        <v>8474</v>
      </c>
      <c r="B4233" s="5" t="s">
        <v>8475</v>
      </c>
      <c r="C4233" s="6" t="s">
        <v>344</v>
      </c>
      <c r="D4233" s="7">
        <v>36.07</v>
      </c>
    </row>
    <row r="4234" spans="1:4" ht="38.25">
      <c r="A4234" s="8" t="s">
        <v>8476</v>
      </c>
      <c r="B4234" s="9" t="s">
        <v>8477</v>
      </c>
      <c r="C4234" s="10" t="s">
        <v>344</v>
      </c>
      <c r="D4234" s="11">
        <v>39.56</v>
      </c>
    </row>
    <row r="4235" spans="1:4" ht="38.25">
      <c r="A4235" s="4" t="s">
        <v>8478</v>
      </c>
      <c r="B4235" s="5" t="s">
        <v>8479</v>
      </c>
      <c r="C4235" s="6" t="s">
        <v>344</v>
      </c>
      <c r="D4235" s="7">
        <v>33.979999999999997</v>
      </c>
    </row>
    <row r="4236" spans="1:4" ht="38.25">
      <c r="A4236" s="8" t="s">
        <v>8480</v>
      </c>
      <c r="B4236" s="9" t="s">
        <v>8481</v>
      </c>
      <c r="C4236" s="10" t="s">
        <v>344</v>
      </c>
      <c r="D4236" s="11">
        <v>40.450000000000003</v>
      </c>
    </row>
    <row r="4237" spans="1:4" ht="38.25">
      <c r="A4237" s="4" t="s">
        <v>8482</v>
      </c>
      <c r="B4237" s="5" t="s">
        <v>8483</v>
      </c>
      <c r="C4237" s="6" t="s">
        <v>344</v>
      </c>
      <c r="D4237" s="7">
        <v>38.549999999999997</v>
      </c>
    </row>
    <row r="4238" spans="1:4" ht="38.25">
      <c r="A4238" s="8" t="s">
        <v>8484</v>
      </c>
      <c r="B4238" s="9" t="s">
        <v>8485</v>
      </c>
      <c r="C4238" s="10" t="s">
        <v>344</v>
      </c>
      <c r="D4238" s="11">
        <v>131.99</v>
      </c>
    </row>
    <row r="4239" spans="1:4" ht="38.25">
      <c r="A4239" s="4" t="s">
        <v>8486</v>
      </c>
      <c r="B4239" s="5" t="s">
        <v>8487</v>
      </c>
      <c r="C4239" s="6" t="s">
        <v>344</v>
      </c>
      <c r="D4239" s="7">
        <v>121.69</v>
      </c>
    </row>
    <row r="4240" spans="1:4" ht="38.25">
      <c r="A4240" s="8" t="s">
        <v>8488</v>
      </c>
      <c r="B4240" s="9" t="s">
        <v>8489</v>
      </c>
      <c r="C4240" s="10" t="s">
        <v>344</v>
      </c>
      <c r="D4240" s="11">
        <v>128.30000000000001</v>
      </c>
    </row>
    <row r="4241" spans="1:4" ht="38.25">
      <c r="A4241" s="4" t="s">
        <v>8490</v>
      </c>
      <c r="B4241" s="5" t="s">
        <v>8491</v>
      </c>
      <c r="C4241" s="6" t="s">
        <v>344</v>
      </c>
      <c r="D4241" s="7">
        <v>152.55000000000001</v>
      </c>
    </row>
    <row r="4242" spans="1:4" ht="51">
      <c r="A4242" s="8" t="s">
        <v>8492</v>
      </c>
      <c r="B4242" s="9" t="s">
        <v>8493</v>
      </c>
      <c r="C4242" s="10" t="s">
        <v>344</v>
      </c>
      <c r="D4242" s="11">
        <v>34.6</v>
      </c>
    </row>
    <row r="4243" spans="1:4" ht="51">
      <c r="A4243" s="4" t="s">
        <v>8494</v>
      </c>
      <c r="B4243" s="5" t="s">
        <v>8495</v>
      </c>
      <c r="C4243" s="6" t="s">
        <v>344</v>
      </c>
      <c r="D4243" s="7">
        <v>33.54</v>
      </c>
    </row>
    <row r="4244" spans="1:4">
      <c r="A4244" s="8" t="s">
        <v>8496</v>
      </c>
      <c r="B4244" s="9" t="s">
        <v>8497</v>
      </c>
      <c r="C4244" s="10"/>
      <c r="D4244" s="11"/>
    </row>
    <row r="4245" spans="1:4" ht="25.5">
      <c r="A4245" s="4" t="s">
        <v>8498</v>
      </c>
      <c r="B4245" s="5" t="s">
        <v>8499</v>
      </c>
      <c r="C4245" s="6" t="s">
        <v>31</v>
      </c>
      <c r="D4245" s="7">
        <v>32.78</v>
      </c>
    </row>
    <row r="4246" spans="1:4">
      <c r="A4246" s="8" t="s">
        <v>8500</v>
      </c>
      <c r="B4246" s="9" t="s">
        <v>8501</v>
      </c>
      <c r="C4246" s="10"/>
      <c r="D4246" s="11"/>
    </row>
    <row r="4247" spans="1:4" ht="38.25">
      <c r="A4247" s="4" t="s">
        <v>8502</v>
      </c>
      <c r="B4247" s="5" t="s">
        <v>8503</v>
      </c>
      <c r="C4247" s="6" t="s">
        <v>31</v>
      </c>
      <c r="D4247" s="7">
        <v>53.13</v>
      </c>
    </row>
    <row r="4248" spans="1:4">
      <c r="A4248" s="8" t="s">
        <v>8504</v>
      </c>
      <c r="B4248" s="9" t="s">
        <v>8505</v>
      </c>
      <c r="C4248" s="10"/>
      <c r="D4248" s="11"/>
    </row>
    <row r="4249" spans="1:4" ht="38.25">
      <c r="A4249" s="4" t="s">
        <v>8506</v>
      </c>
      <c r="B4249" s="5" t="s">
        <v>8507</v>
      </c>
      <c r="C4249" s="6" t="s">
        <v>31</v>
      </c>
      <c r="D4249" s="7">
        <v>120.57</v>
      </c>
    </row>
    <row r="4250" spans="1:4" ht="38.25">
      <c r="A4250" s="8" t="s">
        <v>8508</v>
      </c>
      <c r="B4250" s="9" t="s">
        <v>8509</v>
      </c>
      <c r="C4250" s="10" t="s">
        <v>31</v>
      </c>
      <c r="D4250" s="11">
        <v>165.76</v>
      </c>
    </row>
    <row r="4251" spans="1:4">
      <c r="A4251" s="4" t="s">
        <v>8510</v>
      </c>
      <c r="B4251" s="5" t="s">
        <v>8511</v>
      </c>
      <c r="C4251" s="6"/>
      <c r="D4251" s="7"/>
    </row>
    <row r="4252" spans="1:4">
      <c r="A4252" s="8" t="s">
        <v>8512</v>
      </c>
      <c r="B4252" s="9" t="s">
        <v>8513</v>
      </c>
      <c r="C4252" s="10" t="s">
        <v>31</v>
      </c>
      <c r="D4252" s="11">
        <v>2.99</v>
      </c>
    </row>
    <row r="4253" spans="1:4">
      <c r="A4253" s="4" t="s">
        <v>8514</v>
      </c>
      <c r="B4253" s="5" t="s">
        <v>8515</v>
      </c>
      <c r="C4253" s="6" t="s">
        <v>31</v>
      </c>
      <c r="D4253" s="7">
        <v>17.920000000000002</v>
      </c>
    </row>
    <row r="4254" spans="1:4">
      <c r="A4254" s="8" t="s">
        <v>8516</v>
      </c>
      <c r="B4254" s="9" t="s">
        <v>8517</v>
      </c>
      <c r="C4254" s="10"/>
      <c r="D4254" s="11"/>
    </row>
    <row r="4255" spans="1:4" ht="25.5">
      <c r="A4255" s="4" t="s">
        <v>8518</v>
      </c>
      <c r="B4255" s="5" t="s">
        <v>8519</v>
      </c>
      <c r="C4255" s="6" t="s">
        <v>344</v>
      </c>
      <c r="D4255" s="7">
        <v>87.62</v>
      </c>
    </row>
    <row r="4256" spans="1:4">
      <c r="A4256" s="8" t="s">
        <v>8520</v>
      </c>
      <c r="B4256" s="9" t="s">
        <v>8521</v>
      </c>
      <c r="C4256" s="10"/>
      <c r="D4256" s="11"/>
    </row>
    <row r="4257" spans="1:4" ht="25.5">
      <c r="A4257" s="4" t="s">
        <v>8522</v>
      </c>
      <c r="B4257" s="5" t="s">
        <v>8523</v>
      </c>
      <c r="C4257" s="6" t="s">
        <v>344</v>
      </c>
      <c r="D4257" s="7">
        <v>46.95</v>
      </c>
    </row>
    <row r="4258" spans="1:4" ht="25.5">
      <c r="A4258" s="8" t="s">
        <v>8524</v>
      </c>
      <c r="B4258" s="9" t="s">
        <v>8525</v>
      </c>
      <c r="C4258" s="10" t="s">
        <v>344</v>
      </c>
      <c r="D4258" s="11">
        <v>57.31</v>
      </c>
    </row>
    <row r="4259" spans="1:4" ht="25.5">
      <c r="A4259" s="4" t="s">
        <v>8526</v>
      </c>
      <c r="B4259" s="5" t="s">
        <v>8527</v>
      </c>
      <c r="C4259" s="6" t="s">
        <v>344</v>
      </c>
      <c r="D4259" s="7">
        <v>64.8</v>
      </c>
    </row>
    <row r="4260" spans="1:4" ht="25.5">
      <c r="A4260" s="8" t="s">
        <v>8528</v>
      </c>
      <c r="B4260" s="9" t="s">
        <v>8529</v>
      </c>
      <c r="C4260" s="10" t="s">
        <v>344</v>
      </c>
      <c r="D4260" s="11">
        <v>32.65</v>
      </c>
    </row>
    <row r="4261" spans="1:4">
      <c r="A4261" s="4" t="s">
        <v>8530</v>
      </c>
      <c r="B4261" s="5" t="s">
        <v>8531</v>
      </c>
      <c r="C4261" s="6" t="s">
        <v>31</v>
      </c>
      <c r="D4261" s="7">
        <v>26.1</v>
      </c>
    </row>
    <row r="4262" spans="1:4">
      <c r="A4262" s="8" t="s">
        <v>8532</v>
      </c>
      <c r="B4262" s="9" t="s">
        <v>8533</v>
      </c>
      <c r="C4262" s="10" t="s">
        <v>31</v>
      </c>
      <c r="D4262" s="11">
        <v>5.37</v>
      </c>
    </row>
    <row r="4263" spans="1:4">
      <c r="A4263" s="4" t="s">
        <v>8534</v>
      </c>
      <c r="B4263" s="5" t="s">
        <v>8535</v>
      </c>
      <c r="C4263" s="6" t="s">
        <v>31</v>
      </c>
      <c r="D4263" s="7">
        <v>14.1</v>
      </c>
    </row>
    <row r="4264" spans="1:4">
      <c r="A4264" s="8" t="s">
        <v>8536</v>
      </c>
      <c r="B4264" s="9" t="s">
        <v>8537</v>
      </c>
      <c r="C4264" s="10" t="s">
        <v>31</v>
      </c>
      <c r="D4264" s="11">
        <v>11.75</v>
      </c>
    </row>
    <row r="4265" spans="1:4">
      <c r="A4265" s="4" t="s">
        <v>8538</v>
      </c>
      <c r="B4265" s="5" t="s">
        <v>8539</v>
      </c>
      <c r="C4265" s="6"/>
      <c r="D4265" s="7"/>
    </row>
    <row r="4266" spans="1:4">
      <c r="A4266" s="8" t="s">
        <v>8540</v>
      </c>
      <c r="B4266" s="9" t="s">
        <v>8541</v>
      </c>
      <c r="C4266" s="10" t="s">
        <v>31</v>
      </c>
      <c r="D4266" s="11">
        <v>19.149999999999999</v>
      </c>
    </row>
    <row r="4267" spans="1:4">
      <c r="A4267" s="4" t="s">
        <v>8542</v>
      </c>
      <c r="B4267" s="5" t="s">
        <v>8539</v>
      </c>
      <c r="C4267" s="6"/>
      <c r="D4267" s="7"/>
    </row>
    <row r="4268" spans="1:4" ht="38.25">
      <c r="A4268" s="8" t="s">
        <v>8543</v>
      </c>
      <c r="B4268" s="9" t="s">
        <v>8544</v>
      </c>
      <c r="C4268" s="10" t="s">
        <v>344</v>
      </c>
      <c r="D4268" s="11">
        <v>51.9</v>
      </c>
    </row>
    <row r="4269" spans="1:4">
      <c r="A4269" s="4" t="s">
        <v>8545</v>
      </c>
      <c r="B4269" s="5" t="s">
        <v>8539</v>
      </c>
      <c r="C4269" s="6"/>
      <c r="D4269" s="7"/>
    </row>
    <row r="4270" spans="1:4" ht="25.5">
      <c r="A4270" s="8" t="s">
        <v>8546</v>
      </c>
      <c r="B4270" s="9" t="s">
        <v>8547</v>
      </c>
      <c r="C4270" s="10" t="s">
        <v>344</v>
      </c>
      <c r="D4270" s="11">
        <v>21.47</v>
      </c>
    </row>
    <row r="4271" spans="1:4">
      <c r="A4271" s="4" t="s">
        <v>8548</v>
      </c>
      <c r="B4271" s="5" t="s">
        <v>8549</v>
      </c>
      <c r="C4271" s="6"/>
      <c r="D4271" s="7"/>
    </row>
    <row r="4272" spans="1:4" ht="38.25">
      <c r="A4272" s="8" t="s">
        <v>8550</v>
      </c>
      <c r="B4272" s="9" t="s">
        <v>8551</v>
      </c>
      <c r="C4272" s="10" t="s">
        <v>344</v>
      </c>
      <c r="D4272" s="11">
        <v>346.19</v>
      </c>
    </row>
    <row r="4273" spans="1:4">
      <c r="A4273" s="4" t="s">
        <v>8552</v>
      </c>
      <c r="B4273" s="5" t="s">
        <v>8553</v>
      </c>
      <c r="C4273" s="6"/>
      <c r="D4273" s="7"/>
    </row>
    <row r="4274" spans="1:4" ht="25.5">
      <c r="A4274" s="8" t="s">
        <v>8554</v>
      </c>
      <c r="B4274" s="9" t="s">
        <v>8555</v>
      </c>
      <c r="C4274" s="10" t="s">
        <v>344</v>
      </c>
      <c r="D4274" s="11">
        <v>58.5</v>
      </c>
    </row>
    <row r="4275" spans="1:4">
      <c r="A4275" s="4" t="s">
        <v>8556</v>
      </c>
      <c r="B4275" s="5" t="s">
        <v>8557</v>
      </c>
      <c r="C4275" s="6"/>
      <c r="D4275" s="7"/>
    </row>
    <row r="4276" spans="1:4">
      <c r="A4276" s="8" t="s">
        <v>8558</v>
      </c>
      <c r="B4276" s="9" t="s">
        <v>8559</v>
      </c>
      <c r="C4276" s="10"/>
      <c r="D4276" s="11"/>
    </row>
    <row r="4277" spans="1:4">
      <c r="A4277" s="4" t="s">
        <v>8560</v>
      </c>
      <c r="B4277" s="5" t="s">
        <v>8561</v>
      </c>
      <c r="C4277" s="6" t="s">
        <v>31</v>
      </c>
      <c r="D4277" s="7">
        <v>70.86</v>
      </c>
    </row>
    <row r="4278" spans="1:4">
      <c r="A4278" s="8" t="s">
        <v>8562</v>
      </c>
      <c r="B4278" s="9" t="s">
        <v>8563</v>
      </c>
      <c r="C4278" s="10"/>
      <c r="D4278" s="11"/>
    </row>
    <row r="4279" spans="1:4" ht="25.5">
      <c r="A4279" s="4" t="s">
        <v>8564</v>
      </c>
      <c r="B4279" s="5" t="s">
        <v>8565</v>
      </c>
      <c r="C4279" s="6" t="s">
        <v>344</v>
      </c>
      <c r="D4279" s="7">
        <v>9.5399999999999991</v>
      </c>
    </row>
    <row r="4280" spans="1:4">
      <c r="A4280" s="8" t="s">
        <v>8566</v>
      </c>
      <c r="B4280" s="9" t="s">
        <v>8567</v>
      </c>
      <c r="C4280" s="10"/>
      <c r="D4280" s="11"/>
    </row>
    <row r="4281" spans="1:4" ht="38.25">
      <c r="A4281" s="4" t="s">
        <v>8568</v>
      </c>
      <c r="B4281" s="5" t="s">
        <v>8569</v>
      </c>
      <c r="C4281" s="6" t="s">
        <v>344</v>
      </c>
      <c r="D4281" s="7">
        <v>74.83</v>
      </c>
    </row>
    <row r="4282" spans="1:4">
      <c r="A4282" s="8" t="s">
        <v>8570</v>
      </c>
      <c r="B4282" s="9" t="s">
        <v>8571</v>
      </c>
      <c r="C4282" s="10"/>
      <c r="D4282" s="11"/>
    </row>
    <row r="4283" spans="1:4">
      <c r="A4283" s="4" t="s">
        <v>8572</v>
      </c>
      <c r="B4283" s="5" t="s">
        <v>8573</v>
      </c>
      <c r="C4283" s="6" t="s">
        <v>344</v>
      </c>
      <c r="D4283" s="7">
        <v>58.55</v>
      </c>
    </row>
    <row r="4284" spans="1:4" ht="25.5">
      <c r="A4284" s="8" t="s">
        <v>8574</v>
      </c>
      <c r="B4284" s="9" t="s">
        <v>8575</v>
      </c>
      <c r="C4284" s="10" t="s">
        <v>344</v>
      </c>
      <c r="D4284" s="11">
        <v>39.450000000000003</v>
      </c>
    </row>
    <row r="4285" spans="1:4">
      <c r="A4285" s="4" t="s">
        <v>8576</v>
      </c>
      <c r="B4285" s="5" t="s">
        <v>8577</v>
      </c>
      <c r="C4285" s="6"/>
      <c r="D4285" s="7"/>
    </row>
    <row r="4286" spans="1:4" ht="25.5">
      <c r="A4286" s="8" t="s">
        <v>8578</v>
      </c>
      <c r="B4286" s="9" t="s">
        <v>8579</v>
      </c>
      <c r="C4286" s="10" t="s">
        <v>344</v>
      </c>
      <c r="D4286" s="11">
        <v>147.34</v>
      </c>
    </row>
    <row r="4287" spans="1:4" ht="25.5">
      <c r="A4287" s="4" t="s">
        <v>8580</v>
      </c>
      <c r="B4287" s="5" t="s">
        <v>8581</v>
      </c>
      <c r="C4287" s="6" t="s">
        <v>344</v>
      </c>
      <c r="D4287" s="7">
        <v>134.79</v>
      </c>
    </row>
    <row r="4288" spans="1:4">
      <c r="A4288" s="8" t="s">
        <v>8582</v>
      </c>
      <c r="B4288" s="9" t="s">
        <v>4290</v>
      </c>
      <c r="C4288" s="10"/>
      <c r="D4288" s="11"/>
    </row>
    <row r="4289" spans="1:4">
      <c r="A4289" s="4" t="s">
        <v>8583</v>
      </c>
      <c r="B4289" s="5" t="s">
        <v>8584</v>
      </c>
      <c r="C4289" s="6"/>
      <c r="D4289" s="7"/>
    </row>
    <row r="4290" spans="1:4">
      <c r="A4290" s="8" t="s">
        <v>8585</v>
      </c>
      <c r="B4290" s="9" t="s">
        <v>8586</v>
      </c>
      <c r="C4290" s="10" t="s">
        <v>31</v>
      </c>
      <c r="D4290" s="11">
        <v>182.22</v>
      </c>
    </row>
    <row r="4291" spans="1:4" ht="25.5">
      <c r="A4291" s="4" t="s">
        <v>8587</v>
      </c>
      <c r="B4291" s="5" t="s">
        <v>8588</v>
      </c>
      <c r="C4291" s="6" t="s">
        <v>344</v>
      </c>
      <c r="D4291" s="7">
        <v>7.18</v>
      </c>
    </row>
    <row r="4292" spans="1:4">
      <c r="A4292" s="8" t="s">
        <v>8589</v>
      </c>
      <c r="B4292" s="9" t="s">
        <v>8590</v>
      </c>
      <c r="C4292" s="10" t="s">
        <v>344</v>
      </c>
      <c r="D4292" s="11">
        <v>16.43</v>
      </c>
    </row>
    <row r="4293" spans="1:4">
      <c r="A4293" s="4" t="s">
        <v>8591</v>
      </c>
      <c r="B4293" s="5" t="s">
        <v>8592</v>
      </c>
      <c r="C4293" s="6" t="s">
        <v>344</v>
      </c>
      <c r="D4293" s="7">
        <v>17.8</v>
      </c>
    </row>
    <row r="4294" spans="1:4">
      <c r="A4294" s="8" t="s">
        <v>8593</v>
      </c>
      <c r="B4294" s="9" t="s">
        <v>8594</v>
      </c>
      <c r="C4294" s="10"/>
      <c r="D4294" s="11"/>
    </row>
    <row r="4295" spans="1:4" ht="25.5">
      <c r="A4295" s="4" t="s">
        <v>8595</v>
      </c>
      <c r="B4295" s="5" t="s">
        <v>8596</v>
      </c>
      <c r="C4295" s="6" t="s">
        <v>344</v>
      </c>
      <c r="D4295" s="7">
        <v>17.97</v>
      </c>
    </row>
    <row r="4296" spans="1:4">
      <c r="A4296" s="8" t="s">
        <v>8597</v>
      </c>
      <c r="B4296" s="9" t="s">
        <v>8598</v>
      </c>
      <c r="C4296" s="10" t="s">
        <v>344</v>
      </c>
      <c r="D4296" s="11">
        <v>2.4500000000000002</v>
      </c>
    </row>
    <row r="4297" spans="1:4" ht="25.5">
      <c r="A4297" s="4" t="s">
        <v>8599</v>
      </c>
      <c r="B4297" s="5" t="s">
        <v>8600</v>
      </c>
      <c r="C4297" s="6" t="s">
        <v>344</v>
      </c>
      <c r="D4297" s="7">
        <v>14.36</v>
      </c>
    </row>
    <row r="4298" spans="1:4">
      <c r="A4298" s="8" t="s">
        <v>8601</v>
      </c>
      <c r="B4298" s="9" t="s">
        <v>8602</v>
      </c>
      <c r="C4298" s="10"/>
      <c r="D4298" s="11"/>
    </row>
    <row r="4299" spans="1:4">
      <c r="A4299" s="4" t="s">
        <v>8603</v>
      </c>
      <c r="B4299" s="5" t="s">
        <v>8604</v>
      </c>
      <c r="C4299" s="6" t="s">
        <v>1388</v>
      </c>
      <c r="D4299" s="7">
        <v>503.33</v>
      </c>
    </row>
    <row r="4300" spans="1:4" ht="25.5">
      <c r="A4300" s="8" t="s">
        <v>8605</v>
      </c>
      <c r="B4300" s="9" t="s">
        <v>8606</v>
      </c>
      <c r="C4300" s="10" t="s">
        <v>1388</v>
      </c>
      <c r="D4300" s="11">
        <v>526.79</v>
      </c>
    </row>
    <row r="4301" spans="1:4" ht="25.5">
      <c r="A4301" s="4" t="s">
        <v>8607</v>
      </c>
      <c r="B4301" s="5" t="s">
        <v>8608</v>
      </c>
      <c r="C4301" s="6" t="s">
        <v>1388</v>
      </c>
      <c r="D4301" s="7">
        <v>499.65</v>
      </c>
    </row>
    <row r="4302" spans="1:4">
      <c r="A4302" s="8" t="s">
        <v>8609</v>
      </c>
      <c r="B4302" s="9" t="s">
        <v>8610</v>
      </c>
      <c r="C4302" s="10" t="s">
        <v>1388</v>
      </c>
      <c r="D4302" s="11">
        <v>382.32</v>
      </c>
    </row>
    <row r="4303" spans="1:4">
      <c r="A4303" s="4" t="s">
        <v>8611</v>
      </c>
      <c r="B4303" s="5" t="s">
        <v>8612</v>
      </c>
      <c r="C4303" s="6" t="s">
        <v>1388</v>
      </c>
      <c r="D4303" s="7">
        <v>529.14</v>
      </c>
    </row>
    <row r="4304" spans="1:4">
      <c r="A4304" s="8" t="s">
        <v>8613</v>
      </c>
      <c r="B4304" s="9" t="s">
        <v>8614</v>
      </c>
      <c r="C4304" s="10" t="s">
        <v>1388</v>
      </c>
      <c r="D4304" s="11">
        <v>327.85</v>
      </c>
    </row>
    <row r="4305" spans="1:4" ht="38.25">
      <c r="A4305" s="4" t="s">
        <v>8615</v>
      </c>
      <c r="B4305" s="5" t="s">
        <v>8616</v>
      </c>
      <c r="C4305" s="6" t="s">
        <v>1388</v>
      </c>
      <c r="D4305" s="7">
        <v>276.77999999999997</v>
      </c>
    </row>
    <row r="4306" spans="1:4" ht="38.25">
      <c r="A4306" s="8" t="s">
        <v>8617</v>
      </c>
      <c r="B4306" s="9" t="s">
        <v>8618</v>
      </c>
      <c r="C4306" s="10" t="s">
        <v>1388</v>
      </c>
      <c r="D4306" s="11">
        <v>276.08999999999997</v>
      </c>
    </row>
    <row r="4307" spans="1:4" ht="38.25">
      <c r="A4307" s="4" t="s">
        <v>8619</v>
      </c>
      <c r="B4307" s="5" t="s">
        <v>8620</v>
      </c>
      <c r="C4307" s="6" t="s">
        <v>1388</v>
      </c>
      <c r="D4307" s="7">
        <v>297.64999999999998</v>
      </c>
    </row>
    <row r="4308" spans="1:4" ht="38.25">
      <c r="A4308" s="8" t="s">
        <v>8621</v>
      </c>
      <c r="B4308" s="9" t="s">
        <v>8622</v>
      </c>
      <c r="C4308" s="10" t="s">
        <v>1388</v>
      </c>
      <c r="D4308" s="11">
        <v>287.24</v>
      </c>
    </row>
    <row r="4309" spans="1:4" ht="38.25">
      <c r="A4309" s="4" t="s">
        <v>8623</v>
      </c>
      <c r="B4309" s="5" t="s">
        <v>8624</v>
      </c>
      <c r="C4309" s="6" t="s">
        <v>1388</v>
      </c>
      <c r="D4309" s="7">
        <v>322.60000000000002</v>
      </c>
    </row>
    <row r="4310" spans="1:4" ht="38.25">
      <c r="A4310" s="8" t="s">
        <v>8625</v>
      </c>
      <c r="B4310" s="9" t="s">
        <v>8626</v>
      </c>
      <c r="C4310" s="10" t="s">
        <v>1388</v>
      </c>
      <c r="D4310" s="11">
        <v>367.99</v>
      </c>
    </row>
    <row r="4311" spans="1:4" ht="38.25">
      <c r="A4311" s="4" t="s">
        <v>8627</v>
      </c>
      <c r="B4311" s="5" t="s">
        <v>8628</v>
      </c>
      <c r="C4311" s="6" t="s">
        <v>1388</v>
      </c>
      <c r="D4311" s="7">
        <v>357.13</v>
      </c>
    </row>
    <row r="4312" spans="1:4" ht="38.25">
      <c r="A4312" s="8" t="s">
        <v>8629</v>
      </c>
      <c r="B4312" s="9" t="s">
        <v>8630</v>
      </c>
      <c r="C4312" s="10" t="s">
        <v>1388</v>
      </c>
      <c r="D4312" s="11">
        <v>356.13</v>
      </c>
    </row>
    <row r="4313" spans="1:4" ht="38.25">
      <c r="A4313" s="4" t="s">
        <v>8631</v>
      </c>
      <c r="B4313" s="5" t="s">
        <v>8632</v>
      </c>
      <c r="C4313" s="6" t="s">
        <v>1388</v>
      </c>
      <c r="D4313" s="7">
        <v>376</v>
      </c>
    </row>
    <row r="4314" spans="1:4" ht="38.25">
      <c r="A4314" s="8" t="s">
        <v>8633</v>
      </c>
      <c r="B4314" s="9" t="s">
        <v>8634</v>
      </c>
      <c r="C4314" s="10" t="s">
        <v>1388</v>
      </c>
      <c r="D4314" s="11">
        <v>356.41</v>
      </c>
    </row>
    <row r="4315" spans="1:4" ht="38.25">
      <c r="A4315" s="4" t="s">
        <v>8635</v>
      </c>
      <c r="B4315" s="5" t="s">
        <v>8636</v>
      </c>
      <c r="C4315" s="6" t="s">
        <v>1388</v>
      </c>
      <c r="D4315" s="7">
        <v>359.93</v>
      </c>
    </row>
    <row r="4316" spans="1:4" ht="38.25">
      <c r="A4316" s="8" t="s">
        <v>8637</v>
      </c>
      <c r="B4316" s="9" t="s">
        <v>8638</v>
      </c>
      <c r="C4316" s="10" t="s">
        <v>1388</v>
      </c>
      <c r="D4316" s="11">
        <v>350.14</v>
      </c>
    </row>
    <row r="4317" spans="1:4" ht="25.5">
      <c r="A4317" s="4" t="s">
        <v>8639</v>
      </c>
      <c r="B4317" s="5" t="s">
        <v>8640</v>
      </c>
      <c r="C4317" s="6" t="s">
        <v>1388</v>
      </c>
      <c r="D4317" s="7">
        <v>437.99</v>
      </c>
    </row>
    <row r="4318" spans="1:4" ht="25.5">
      <c r="A4318" s="8" t="s">
        <v>8641</v>
      </c>
      <c r="B4318" s="9" t="s">
        <v>8642</v>
      </c>
      <c r="C4318" s="10" t="s">
        <v>1388</v>
      </c>
      <c r="D4318" s="11">
        <v>430.39</v>
      </c>
    </row>
    <row r="4319" spans="1:4" ht="25.5">
      <c r="A4319" s="4" t="s">
        <v>8643</v>
      </c>
      <c r="B4319" s="5" t="s">
        <v>8644</v>
      </c>
      <c r="C4319" s="6" t="s">
        <v>1388</v>
      </c>
      <c r="D4319" s="7">
        <v>387.27</v>
      </c>
    </row>
    <row r="4320" spans="1:4" ht="25.5">
      <c r="A4320" s="8" t="s">
        <v>8645</v>
      </c>
      <c r="B4320" s="9" t="s">
        <v>8646</v>
      </c>
      <c r="C4320" s="10" t="s">
        <v>1388</v>
      </c>
      <c r="D4320" s="11">
        <v>381.29</v>
      </c>
    </row>
    <row r="4321" spans="1:4" ht="25.5">
      <c r="A4321" s="4" t="s">
        <v>8647</v>
      </c>
      <c r="B4321" s="5" t="s">
        <v>8648</v>
      </c>
      <c r="C4321" s="6" t="s">
        <v>1388</v>
      </c>
      <c r="D4321" s="7">
        <v>355.78</v>
      </c>
    </row>
    <row r="4322" spans="1:4" ht="25.5">
      <c r="A4322" s="8" t="s">
        <v>8649</v>
      </c>
      <c r="B4322" s="9" t="s">
        <v>8650</v>
      </c>
      <c r="C4322" s="10" t="s">
        <v>1388</v>
      </c>
      <c r="D4322" s="11">
        <v>350.16</v>
      </c>
    </row>
    <row r="4323" spans="1:4" ht="25.5">
      <c r="A4323" s="4" t="s">
        <v>8651</v>
      </c>
      <c r="B4323" s="5" t="s">
        <v>8652</v>
      </c>
      <c r="C4323" s="6" t="s">
        <v>1388</v>
      </c>
      <c r="D4323" s="7">
        <v>330.46</v>
      </c>
    </row>
    <row r="4324" spans="1:4" ht="25.5">
      <c r="A4324" s="8" t="s">
        <v>8653</v>
      </c>
      <c r="B4324" s="9" t="s">
        <v>8654</v>
      </c>
      <c r="C4324" s="10" t="s">
        <v>1388</v>
      </c>
      <c r="D4324" s="11">
        <v>325.22000000000003</v>
      </c>
    </row>
    <row r="4325" spans="1:4" ht="25.5">
      <c r="A4325" s="4" t="s">
        <v>8655</v>
      </c>
      <c r="B4325" s="5" t="s">
        <v>8656</v>
      </c>
      <c r="C4325" s="6" t="s">
        <v>1388</v>
      </c>
      <c r="D4325" s="7">
        <v>274.27999999999997</v>
      </c>
    </row>
    <row r="4326" spans="1:4" ht="25.5">
      <c r="A4326" s="8" t="s">
        <v>8657</v>
      </c>
      <c r="B4326" s="9" t="s">
        <v>8658</v>
      </c>
      <c r="C4326" s="10" t="s">
        <v>1388</v>
      </c>
      <c r="D4326" s="11">
        <v>270.92</v>
      </c>
    </row>
    <row r="4327" spans="1:4" ht="25.5">
      <c r="A4327" s="4" t="s">
        <v>8659</v>
      </c>
      <c r="B4327" s="5" t="s">
        <v>8660</v>
      </c>
      <c r="C4327" s="6" t="s">
        <v>1388</v>
      </c>
      <c r="D4327" s="7">
        <v>334.63</v>
      </c>
    </row>
    <row r="4328" spans="1:4" ht="25.5">
      <c r="A4328" s="8" t="s">
        <v>8661</v>
      </c>
      <c r="B4328" s="9" t="s">
        <v>8662</v>
      </c>
      <c r="C4328" s="10" t="s">
        <v>1388</v>
      </c>
      <c r="D4328" s="11">
        <v>332.33</v>
      </c>
    </row>
    <row r="4329" spans="1:4" ht="25.5">
      <c r="A4329" s="4" t="s">
        <v>8663</v>
      </c>
      <c r="B4329" s="5" t="s">
        <v>8664</v>
      </c>
      <c r="C4329" s="6" t="s">
        <v>1388</v>
      </c>
      <c r="D4329" s="7">
        <v>301.19</v>
      </c>
    </row>
    <row r="4330" spans="1:4" ht="25.5">
      <c r="A4330" s="8" t="s">
        <v>8665</v>
      </c>
      <c r="B4330" s="9" t="s">
        <v>8666</v>
      </c>
      <c r="C4330" s="10" t="s">
        <v>1388</v>
      </c>
      <c r="D4330" s="11">
        <v>296.10000000000002</v>
      </c>
    </row>
    <row r="4331" spans="1:4" ht="38.25">
      <c r="A4331" s="4" t="s">
        <v>8667</v>
      </c>
      <c r="B4331" s="5" t="s">
        <v>8668</v>
      </c>
      <c r="C4331" s="6" t="s">
        <v>1388</v>
      </c>
      <c r="D4331" s="7">
        <v>1540.19</v>
      </c>
    </row>
    <row r="4332" spans="1:4" ht="38.25">
      <c r="A4332" s="8" t="s">
        <v>8669</v>
      </c>
      <c r="B4332" s="9" t="s">
        <v>8670</v>
      </c>
      <c r="C4332" s="10" t="s">
        <v>1388</v>
      </c>
      <c r="D4332" s="11">
        <v>1543.21</v>
      </c>
    </row>
    <row r="4333" spans="1:4" ht="38.25">
      <c r="A4333" s="4" t="s">
        <v>8671</v>
      </c>
      <c r="B4333" s="5" t="s">
        <v>8672</v>
      </c>
      <c r="C4333" s="6" t="s">
        <v>1388</v>
      </c>
      <c r="D4333" s="7">
        <v>1600.1</v>
      </c>
    </row>
    <row r="4334" spans="1:4" ht="38.25">
      <c r="A4334" s="8" t="s">
        <v>8673</v>
      </c>
      <c r="B4334" s="9" t="s">
        <v>8674</v>
      </c>
      <c r="C4334" s="10" t="s">
        <v>1388</v>
      </c>
      <c r="D4334" s="11">
        <v>1592.55</v>
      </c>
    </row>
    <row r="4335" spans="1:4" ht="38.25">
      <c r="A4335" s="4" t="s">
        <v>8675</v>
      </c>
      <c r="B4335" s="5" t="s">
        <v>8676</v>
      </c>
      <c r="C4335" s="6" t="s">
        <v>1388</v>
      </c>
      <c r="D4335" s="7">
        <v>1563.41</v>
      </c>
    </row>
    <row r="4336" spans="1:4" ht="38.25">
      <c r="A4336" s="8" t="s">
        <v>8677</v>
      </c>
      <c r="B4336" s="9" t="s">
        <v>8678</v>
      </c>
      <c r="C4336" s="10" t="s">
        <v>1388</v>
      </c>
      <c r="D4336" s="11">
        <v>1561.32</v>
      </c>
    </row>
    <row r="4337" spans="1:4" ht="51">
      <c r="A4337" s="4" t="s">
        <v>8679</v>
      </c>
      <c r="B4337" s="5" t="s">
        <v>8680</v>
      </c>
      <c r="C4337" s="6" t="s">
        <v>1388</v>
      </c>
      <c r="D4337" s="7">
        <v>288.20999999999998</v>
      </c>
    </row>
    <row r="4338" spans="1:4" ht="51">
      <c r="A4338" s="8" t="s">
        <v>8681</v>
      </c>
      <c r="B4338" s="9" t="s">
        <v>8682</v>
      </c>
      <c r="C4338" s="10" t="s">
        <v>1388</v>
      </c>
      <c r="D4338" s="11">
        <v>264.79000000000002</v>
      </c>
    </row>
    <row r="4339" spans="1:4" ht="51">
      <c r="A4339" s="4" t="s">
        <v>8683</v>
      </c>
      <c r="B4339" s="5" t="s">
        <v>8684</v>
      </c>
      <c r="C4339" s="6" t="s">
        <v>1388</v>
      </c>
      <c r="D4339" s="7">
        <v>309.95</v>
      </c>
    </row>
    <row r="4340" spans="1:4" ht="51">
      <c r="A4340" s="8" t="s">
        <v>8685</v>
      </c>
      <c r="B4340" s="9" t="s">
        <v>8686</v>
      </c>
      <c r="C4340" s="10" t="s">
        <v>1388</v>
      </c>
      <c r="D4340" s="11">
        <v>284.47000000000003</v>
      </c>
    </row>
    <row r="4341" spans="1:4" ht="38.25">
      <c r="A4341" s="4" t="s">
        <v>8687</v>
      </c>
      <c r="B4341" s="5" t="s">
        <v>8688</v>
      </c>
      <c r="C4341" s="6" t="s">
        <v>1388</v>
      </c>
      <c r="D4341" s="7">
        <v>378.51</v>
      </c>
    </row>
    <row r="4342" spans="1:4" ht="38.25">
      <c r="A4342" s="8" t="s">
        <v>8689</v>
      </c>
      <c r="B4342" s="9" t="s">
        <v>8690</v>
      </c>
      <c r="C4342" s="10" t="s">
        <v>1388</v>
      </c>
      <c r="D4342" s="11">
        <v>353.38</v>
      </c>
    </row>
    <row r="4343" spans="1:4" ht="38.25">
      <c r="A4343" s="4" t="s">
        <v>8691</v>
      </c>
      <c r="B4343" s="5" t="s">
        <v>8692</v>
      </c>
      <c r="C4343" s="6" t="s">
        <v>1388</v>
      </c>
      <c r="D4343" s="7">
        <v>358.76</v>
      </c>
    </row>
    <row r="4344" spans="1:4" ht="38.25">
      <c r="A4344" s="8" t="s">
        <v>8693</v>
      </c>
      <c r="B4344" s="9" t="s">
        <v>8694</v>
      </c>
      <c r="C4344" s="10" t="s">
        <v>1388</v>
      </c>
      <c r="D4344" s="11">
        <v>340.63</v>
      </c>
    </row>
    <row r="4345" spans="1:4" ht="38.25">
      <c r="A4345" s="4" t="s">
        <v>8695</v>
      </c>
      <c r="B4345" s="5" t="s">
        <v>8696</v>
      </c>
      <c r="C4345" s="6" t="s">
        <v>1388</v>
      </c>
      <c r="D4345" s="7">
        <v>370.3</v>
      </c>
    </row>
    <row r="4346" spans="1:4" ht="38.25">
      <c r="A4346" s="8" t="s">
        <v>8697</v>
      </c>
      <c r="B4346" s="9" t="s">
        <v>8698</v>
      </c>
      <c r="C4346" s="10" t="s">
        <v>1388</v>
      </c>
      <c r="D4346" s="11">
        <v>357.58</v>
      </c>
    </row>
    <row r="4347" spans="1:4" ht="38.25">
      <c r="A4347" s="4" t="s">
        <v>8699</v>
      </c>
      <c r="B4347" s="5" t="s">
        <v>8700</v>
      </c>
      <c r="C4347" s="6" t="s">
        <v>1388</v>
      </c>
      <c r="D4347" s="7">
        <v>351.33</v>
      </c>
    </row>
    <row r="4348" spans="1:4" ht="38.25">
      <c r="A4348" s="8" t="s">
        <v>8701</v>
      </c>
      <c r="B4348" s="9" t="s">
        <v>8702</v>
      </c>
      <c r="C4348" s="10" t="s">
        <v>1388</v>
      </c>
      <c r="D4348" s="11">
        <v>343.87</v>
      </c>
    </row>
    <row r="4349" spans="1:4" ht="25.5">
      <c r="A4349" s="4" t="s">
        <v>8703</v>
      </c>
      <c r="B4349" s="5" t="s">
        <v>8704</v>
      </c>
      <c r="C4349" s="6" t="s">
        <v>1388</v>
      </c>
      <c r="D4349" s="7">
        <v>484.25</v>
      </c>
    </row>
    <row r="4350" spans="1:4" ht="25.5">
      <c r="A4350" s="8" t="s">
        <v>8705</v>
      </c>
      <c r="B4350" s="9" t="s">
        <v>8706</v>
      </c>
      <c r="C4350" s="10" t="s">
        <v>1388</v>
      </c>
      <c r="D4350" s="11">
        <v>427.71</v>
      </c>
    </row>
    <row r="4351" spans="1:4" ht="25.5">
      <c r="A4351" s="4" t="s">
        <v>8707</v>
      </c>
      <c r="B4351" s="5" t="s">
        <v>8708</v>
      </c>
      <c r="C4351" s="6" t="s">
        <v>1388</v>
      </c>
      <c r="D4351" s="7">
        <v>417.54</v>
      </c>
    </row>
    <row r="4352" spans="1:4" ht="25.5">
      <c r="A4352" s="8" t="s">
        <v>8709</v>
      </c>
      <c r="B4352" s="9" t="s">
        <v>8710</v>
      </c>
      <c r="C4352" s="10" t="s">
        <v>1388</v>
      </c>
      <c r="D4352" s="11">
        <v>419.88</v>
      </c>
    </row>
    <row r="4353" spans="1:4" ht="25.5">
      <c r="A4353" s="4" t="s">
        <v>8711</v>
      </c>
      <c r="B4353" s="5" t="s">
        <v>8712</v>
      </c>
      <c r="C4353" s="6" t="s">
        <v>1388</v>
      </c>
      <c r="D4353" s="7">
        <v>383.21</v>
      </c>
    </row>
    <row r="4354" spans="1:4" ht="25.5">
      <c r="A4354" s="8" t="s">
        <v>8713</v>
      </c>
      <c r="B4354" s="9" t="s">
        <v>8714</v>
      </c>
      <c r="C4354" s="10" t="s">
        <v>1388</v>
      </c>
      <c r="D4354" s="11">
        <v>368.95</v>
      </c>
    </row>
    <row r="4355" spans="1:4" ht="25.5">
      <c r="A4355" s="4" t="s">
        <v>8715</v>
      </c>
      <c r="B4355" s="5" t="s">
        <v>8716</v>
      </c>
      <c r="C4355" s="6" t="s">
        <v>1388</v>
      </c>
      <c r="D4355" s="7">
        <v>371.29</v>
      </c>
    </row>
    <row r="4356" spans="1:4" ht="25.5">
      <c r="A4356" s="8" t="s">
        <v>8717</v>
      </c>
      <c r="B4356" s="9" t="s">
        <v>8718</v>
      </c>
      <c r="C4356" s="10" t="s">
        <v>1388</v>
      </c>
      <c r="D4356" s="11">
        <v>346.55</v>
      </c>
    </row>
    <row r="4357" spans="1:4" ht="25.5">
      <c r="A4357" s="4" t="s">
        <v>8719</v>
      </c>
      <c r="B4357" s="5" t="s">
        <v>8720</v>
      </c>
      <c r="C4357" s="6" t="s">
        <v>1388</v>
      </c>
      <c r="D4357" s="7">
        <v>338.77</v>
      </c>
    </row>
    <row r="4358" spans="1:4" ht="25.5">
      <c r="A4358" s="8" t="s">
        <v>8721</v>
      </c>
      <c r="B4358" s="9" t="s">
        <v>8722</v>
      </c>
      <c r="C4358" s="10" t="s">
        <v>1388</v>
      </c>
      <c r="D4358" s="11">
        <v>344.67</v>
      </c>
    </row>
    <row r="4359" spans="1:4" ht="25.5">
      <c r="A4359" s="4" t="s">
        <v>8723</v>
      </c>
      <c r="B4359" s="5" t="s">
        <v>8724</v>
      </c>
      <c r="C4359" s="6" t="s">
        <v>1388</v>
      </c>
      <c r="D4359" s="7">
        <v>313.24</v>
      </c>
    </row>
    <row r="4360" spans="1:4" ht="38.25">
      <c r="A4360" s="8" t="s">
        <v>8725</v>
      </c>
      <c r="B4360" s="9" t="s">
        <v>8726</v>
      </c>
      <c r="C4360" s="10" t="s">
        <v>1388</v>
      </c>
      <c r="D4360" s="11">
        <v>292.29000000000002</v>
      </c>
    </row>
    <row r="4361" spans="1:4" ht="38.25">
      <c r="A4361" s="4" t="s">
        <v>8727</v>
      </c>
      <c r="B4361" s="5" t="s">
        <v>8728</v>
      </c>
      <c r="C4361" s="6" t="s">
        <v>1388</v>
      </c>
      <c r="D4361" s="7">
        <v>268.55</v>
      </c>
    </row>
    <row r="4362" spans="1:4" ht="38.25">
      <c r="A4362" s="8" t="s">
        <v>8729</v>
      </c>
      <c r="B4362" s="9" t="s">
        <v>8730</v>
      </c>
      <c r="C4362" s="10" t="s">
        <v>1388</v>
      </c>
      <c r="D4362" s="11">
        <v>369.02</v>
      </c>
    </row>
    <row r="4363" spans="1:4" ht="38.25">
      <c r="A4363" s="4" t="s">
        <v>8731</v>
      </c>
      <c r="B4363" s="5" t="s">
        <v>8732</v>
      </c>
      <c r="C4363" s="6" t="s">
        <v>1388</v>
      </c>
      <c r="D4363" s="7">
        <v>335.95</v>
      </c>
    </row>
    <row r="4364" spans="1:4" ht="38.25">
      <c r="A4364" s="8" t="s">
        <v>8733</v>
      </c>
      <c r="B4364" s="9" t="s">
        <v>8734</v>
      </c>
      <c r="C4364" s="10" t="s">
        <v>1388</v>
      </c>
      <c r="D4364" s="11">
        <v>321.35000000000002</v>
      </c>
    </row>
    <row r="4365" spans="1:4" ht="38.25">
      <c r="A4365" s="4" t="s">
        <v>8735</v>
      </c>
      <c r="B4365" s="5" t="s">
        <v>8736</v>
      </c>
      <c r="C4365" s="6" t="s">
        <v>1388</v>
      </c>
      <c r="D4365" s="7">
        <v>320.75</v>
      </c>
    </row>
    <row r="4366" spans="1:4" ht="38.25">
      <c r="A4366" s="8" t="s">
        <v>8737</v>
      </c>
      <c r="B4366" s="9" t="s">
        <v>8738</v>
      </c>
      <c r="C4366" s="10" t="s">
        <v>1388</v>
      </c>
      <c r="D4366" s="11">
        <v>294.06</v>
      </c>
    </row>
    <row r="4367" spans="1:4" ht="38.25">
      <c r="A4367" s="4" t="s">
        <v>8739</v>
      </c>
      <c r="B4367" s="5" t="s">
        <v>8740</v>
      </c>
      <c r="C4367" s="6" t="s">
        <v>1388</v>
      </c>
      <c r="D4367" s="7">
        <v>288.20999999999998</v>
      </c>
    </row>
    <row r="4368" spans="1:4" ht="38.25">
      <c r="A4368" s="8" t="s">
        <v>8741</v>
      </c>
      <c r="B4368" s="9" t="s">
        <v>8742</v>
      </c>
      <c r="C4368" s="10" t="s">
        <v>1388</v>
      </c>
      <c r="D4368" s="11">
        <v>1519.15</v>
      </c>
    </row>
    <row r="4369" spans="1:4" ht="38.25">
      <c r="A4369" s="4" t="s">
        <v>8743</v>
      </c>
      <c r="B4369" s="5" t="s">
        <v>8744</v>
      </c>
      <c r="C4369" s="6" t="s">
        <v>1388</v>
      </c>
      <c r="D4369" s="7">
        <v>1508.66</v>
      </c>
    </row>
    <row r="4370" spans="1:4" ht="38.25">
      <c r="A4370" s="8" t="s">
        <v>8745</v>
      </c>
      <c r="B4370" s="9" t="s">
        <v>8746</v>
      </c>
      <c r="C4370" s="10" t="s">
        <v>1388</v>
      </c>
      <c r="D4370" s="11">
        <v>1585.3</v>
      </c>
    </row>
    <row r="4371" spans="1:4" ht="38.25">
      <c r="A4371" s="4" t="s">
        <v>8747</v>
      </c>
      <c r="B4371" s="5" t="s">
        <v>8748</v>
      </c>
      <c r="C4371" s="6" t="s">
        <v>1388</v>
      </c>
      <c r="D4371" s="7">
        <v>1567.47</v>
      </c>
    </row>
    <row r="4372" spans="1:4" ht="38.25">
      <c r="A4372" s="8" t="s">
        <v>8749</v>
      </c>
      <c r="B4372" s="9" t="s">
        <v>8750</v>
      </c>
      <c r="C4372" s="10" t="s">
        <v>1388</v>
      </c>
      <c r="D4372" s="11">
        <v>1564.7</v>
      </c>
    </row>
    <row r="4373" spans="1:4" ht="38.25">
      <c r="A4373" s="4" t="s">
        <v>8751</v>
      </c>
      <c r="B4373" s="5" t="s">
        <v>8752</v>
      </c>
      <c r="C4373" s="6" t="s">
        <v>1388</v>
      </c>
      <c r="D4373" s="7">
        <v>1554.25</v>
      </c>
    </row>
    <row r="4374" spans="1:4" ht="38.25">
      <c r="A4374" s="8" t="s">
        <v>8753</v>
      </c>
      <c r="B4374" s="9" t="s">
        <v>8754</v>
      </c>
      <c r="C4374" s="10" t="s">
        <v>1388</v>
      </c>
      <c r="D4374" s="11">
        <v>1529.99</v>
      </c>
    </row>
    <row r="4375" spans="1:4" ht="38.25">
      <c r="A4375" s="4" t="s">
        <v>8755</v>
      </c>
      <c r="B4375" s="5" t="s">
        <v>8756</v>
      </c>
      <c r="C4375" s="6" t="s">
        <v>1388</v>
      </c>
      <c r="D4375" s="7">
        <v>338.19</v>
      </c>
    </row>
    <row r="4376" spans="1:4" ht="38.25">
      <c r="A4376" s="8" t="s">
        <v>8757</v>
      </c>
      <c r="B4376" s="9" t="s">
        <v>8758</v>
      </c>
      <c r="C4376" s="10" t="s">
        <v>1388</v>
      </c>
      <c r="D4376" s="11">
        <v>354.28</v>
      </c>
    </row>
    <row r="4377" spans="1:4" ht="38.25">
      <c r="A4377" s="4" t="s">
        <v>8759</v>
      </c>
      <c r="B4377" s="5" t="s">
        <v>8760</v>
      </c>
      <c r="C4377" s="6" t="s">
        <v>1388</v>
      </c>
      <c r="D4377" s="7">
        <v>425.83</v>
      </c>
    </row>
    <row r="4378" spans="1:4" ht="38.25">
      <c r="A4378" s="8" t="s">
        <v>8761</v>
      </c>
      <c r="B4378" s="9" t="s">
        <v>8762</v>
      </c>
      <c r="C4378" s="10" t="s">
        <v>1388</v>
      </c>
      <c r="D4378" s="11">
        <v>420.68</v>
      </c>
    </row>
    <row r="4379" spans="1:4" ht="38.25">
      <c r="A4379" s="4" t="s">
        <v>8763</v>
      </c>
      <c r="B4379" s="5" t="s">
        <v>8764</v>
      </c>
      <c r="C4379" s="6" t="s">
        <v>1388</v>
      </c>
      <c r="D4379" s="7">
        <v>436.02</v>
      </c>
    </row>
    <row r="4380" spans="1:4" ht="38.25">
      <c r="A4380" s="8" t="s">
        <v>8765</v>
      </c>
      <c r="B4380" s="9" t="s">
        <v>8766</v>
      </c>
      <c r="C4380" s="10" t="s">
        <v>1388</v>
      </c>
      <c r="D4380" s="11">
        <v>417.67</v>
      </c>
    </row>
    <row r="4381" spans="1:4" ht="38.25">
      <c r="A4381" s="4" t="s">
        <v>8767</v>
      </c>
      <c r="B4381" s="5" t="s">
        <v>8768</v>
      </c>
      <c r="C4381" s="6" t="s">
        <v>1388</v>
      </c>
      <c r="D4381" s="7">
        <v>414.04</v>
      </c>
    </row>
    <row r="4382" spans="1:4" ht="25.5">
      <c r="A4382" s="8" t="s">
        <v>8769</v>
      </c>
      <c r="B4382" s="9" t="s">
        <v>8770</v>
      </c>
      <c r="C4382" s="10" t="s">
        <v>1388</v>
      </c>
      <c r="D4382" s="11">
        <v>496.54</v>
      </c>
    </row>
    <row r="4383" spans="1:4" ht="25.5">
      <c r="A4383" s="4" t="s">
        <v>8771</v>
      </c>
      <c r="B4383" s="5" t="s">
        <v>8772</v>
      </c>
      <c r="C4383" s="6" t="s">
        <v>1388</v>
      </c>
      <c r="D4383" s="7">
        <v>447.57</v>
      </c>
    </row>
    <row r="4384" spans="1:4" ht="25.5">
      <c r="A4384" s="8" t="s">
        <v>8773</v>
      </c>
      <c r="B4384" s="9" t="s">
        <v>8774</v>
      </c>
      <c r="C4384" s="10" t="s">
        <v>1388</v>
      </c>
      <c r="D4384" s="11">
        <v>414.71</v>
      </c>
    </row>
    <row r="4385" spans="1:4" ht="25.5">
      <c r="A4385" s="4" t="s">
        <v>8775</v>
      </c>
      <c r="B4385" s="5" t="s">
        <v>8776</v>
      </c>
      <c r="C4385" s="6" t="s">
        <v>1388</v>
      </c>
      <c r="D4385" s="7">
        <v>388.19</v>
      </c>
    </row>
    <row r="4386" spans="1:4" ht="25.5">
      <c r="A4386" s="8" t="s">
        <v>8777</v>
      </c>
      <c r="B4386" s="9" t="s">
        <v>8778</v>
      </c>
      <c r="C4386" s="10" t="s">
        <v>1388</v>
      </c>
      <c r="D4386" s="11">
        <v>340.54</v>
      </c>
    </row>
    <row r="4387" spans="1:4" ht="25.5">
      <c r="A4387" s="4" t="s">
        <v>8779</v>
      </c>
      <c r="B4387" s="5" t="s">
        <v>8780</v>
      </c>
      <c r="C4387" s="6" t="s">
        <v>1388</v>
      </c>
      <c r="D4387" s="7">
        <v>399.56</v>
      </c>
    </row>
    <row r="4388" spans="1:4" ht="25.5">
      <c r="A4388" s="8" t="s">
        <v>8781</v>
      </c>
      <c r="B4388" s="9" t="s">
        <v>8782</v>
      </c>
      <c r="C4388" s="10" t="s">
        <v>1388</v>
      </c>
      <c r="D4388" s="11">
        <v>364.11</v>
      </c>
    </row>
    <row r="4389" spans="1:4" ht="25.5">
      <c r="A4389" s="4" t="s">
        <v>8783</v>
      </c>
      <c r="B4389" s="5" t="s">
        <v>8784</v>
      </c>
      <c r="C4389" s="6" t="s">
        <v>1388</v>
      </c>
      <c r="D4389" s="7">
        <v>1594.6</v>
      </c>
    </row>
    <row r="4390" spans="1:4" ht="25.5">
      <c r="A4390" s="8" t="s">
        <v>8785</v>
      </c>
      <c r="B4390" s="9" t="s">
        <v>8786</v>
      </c>
      <c r="C4390" s="10" t="s">
        <v>1388</v>
      </c>
      <c r="D4390" s="11">
        <v>1649.9</v>
      </c>
    </row>
    <row r="4391" spans="1:4" ht="25.5">
      <c r="A4391" s="4" t="s">
        <v>8787</v>
      </c>
      <c r="B4391" s="5" t="s">
        <v>8788</v>
      </c>
      <c r="C4391" s="6" t="s">
        <v>1388</v>
      </c>
      <c r="D4391" s="7">
        <v>1617.34</v>
      </c>
    </row>
    <row r="4392" spans="1:4" ht="38.25">
      <c r="A4392" s="8" t="s">
        <v>8789</v>
      </c>
      <c r="B4392" s="9" t="s">
        <v>8790</v>
      </c>
      <c r="C4392" s="10" t="s">
        <v>1388</v>
      </c>
      <c r="D4392" s="11">
        <v>1147.3900000000001</v>
      </c>
    </row>
    <row r="4393" spans="1:4" ht="38.25">
      <c r="A4393" s="4" t="s">
        <v>8791</v>
      </c>
      <c r="B4393" s="5" t="s">
        <v>8792</v>
      </c>
      <c r="C4393" s="6" t="s">
        <v>1388</v>
      </c>
      <c r="D4393" s="7">
        <v>1148.67</v>
      </c>
    </row>
    <row r="4394" spans="1:4" ht="38.25">
      <c r="A4394" s="8" t="s">
        <v>8793</v>
      </c>
      <c r="B4394" s="9" t="s">
        <v>8794</v>
      </c>
      <c r="C4394" s="10" t="s">
        <v>1388</v>
      </c>
      <c r="D4394" s="11">
        <v>1146.51</v>
      </c>
    </row>
    <row r="4395" spans="1:4" ht="25.5">
      <c r="A4395" s="4" t="s">
        <v>8795</v>
      </c>
      <c r="B4395" s="5" t="s">
        <v>8796</v>
      </c>
      <c r="C4395" s="6" t="s">
        <v>1388</v>
      </c>
      <c r="D4395" s="7">
        <v>1493.84</v>
      </c>
    </row>
    <row r="4396" spans="1:4" ht="25.5">
      <c r="A4396" s="8" t="s">
        <v>8797</v>
      </c>
      <c r="B4396" s="9" t="s">
        <v>8798</v>
      </c>
      <c r="C4396" s="10" t="s">
        <v>1388</v>
      </c>
      <c r="D4396" s="11">
        <v>1495.37</v>
      </c>
    </row>
    <row r="4397" spans="1:4" ht="25.5">
      <c r="A4397" s="4" t="s">
        <v>8799</v>
      </c>
      <c r="B4397" s="5" t="s">
        <v>8800</v>
      </c>
      <c r="C4397" s="6" t="s">
        <v>1388</v>
      </c>
      <c r="D4397" s="7">
        <v>1496.31</v>
      </c>
    </row>
    <row r="4398" spans="1:4" ht="25.5">
      <c r="A4398" s="8" t="s">
        <v>8801</v>
      </c>
      <c r="B4398" s="9" t="s">
        <v>8802</v>
      </c>
      <c r="C4398" s="10" t="s">
        <v>1388</v>
      </c>
      <c r="D4398" s="11">
        <v>3531.36</v>
      </c>
    </row>
    <row r="4399" spans="1:4" ht="25.5">
      <c r="A4399" s="4" t="s">
        <v>8803</v>
      </c>
      <c r="B4399" s="5" t="s">
        <v>8804</v>
      </c>
      <c r="C4399" s="6" t="s">
        <v>1388</v>
      </c>
      <c r="D4399" s="7">
        <v>3552.41</v>
      </c>
    </row>
    <row r="4400" spans="1:4" ht="25.5">
      <c r="A4400" s="8" t="s">
        <v>8805</v>
      </c>
      <c r="B4400" s="9" t="s">
        <v>8806</v>
      </c>
      <c r="C4400" s="10" t="s">
        <v>1388</v>
      </c>
      <c r="D4400" s="11">
        <v>3565.3</v>
      </c>
    </row>
    <row r="4401" spans="1:4" ht="25.5">
      <c r="A4401" s="4" t="s">
        <v>8807</v>
      </c>
      <c r="B4401" s="5" t="s">
        <v>8808</v>
      </c>
      <c r="C4401" s="6" t="s">
        <v>1388</v>
      </c>
      <c r="D4401" s="7">
        <v>5611.77</v>
      </c>
    </row>
    <row r="4402" spans="1:4" ht="25.5">
      <c r="A4402" s="8" t="s">
        <v>8809</v>
      </c>
      <c r="B4402" s="9" t="s">
        <v>8810</v>
      </c>
      <c r="C4402" s="10" t="s">
        <v>1388</v>
      </c>
      <c r="D4402" s="11">
        <v>5686.52</v>
      </c>
    </row>
    <row r="4403" spans="1:4" ht="25.5">
      <c r="A4403" s="4" t="s">
        <v>8811</v>
      </c>
      <c r="B4403" s="5" t="s">
        <v>8812</v>
      </c>
      <c r="C4403" s="6" t="s">
        <v>1388</v>
      </c>
      <c r="D4403" s="7">
        <v>5719.43</v>
      </c>
    </row>
    <row r="4404" spans="1:4" ht="25.5">
      <c r="A4404" s="8" t="s">
        <v>8813</v>
      </c>
      <c r="B4404" s="9" t="s">
        <v>8814</v>
      </c>
      <c r="C4404" s="10" t="s">
        <v>1388</v>
      </c>
      <c r="D4404" s="11">
        <v>4401.24</v>
      </c>
    </row>
    <row r="4405" spans="1:4" ht="25.5">
      <c r="A4405" s="4" t="s">
        <v>8815</v>
      </c>
      <c r="B4405" s="5" t="s">
        <v>8816</v>
      </c>
      <c r="C4405" s="6" t="s">
        <v>1388</v>
      </c>
      <c r="D4405" s="7">
        <v>4458.28</v>
      </c>
    </row>
    <row r="4406" spans="1:4" ht="25.5">
      <c r="A4406" s="8" t="s">
        <v>8817</v>
      </c>
      <c r="B4406" s="9" t="s">
        <v>8818</v>
      </c>
      <c r="C4406" s="10" t="s">
        <v>1388</v>
      </c>
      <c r="D4406" s="11">
        <v>4479.42</v>
      </c>
    </row>
    <row r="4407" spans="1:4" ht="25.5">
      <c r="A4407" s="4" t="s">
        <v>8819</v>
      </c>
      <c r="B4407" s="5" t="s">
        <v>8820</v>
      </c>
      <c r="C4407" s="6" t="s">
        <v>1388</v>
      </c>
      <c r="D4407" s="7">
        <v>1262.26</v>
      </c>
    </row>
    <row r="4408" spans="1:4">
      <c r="A4408" s="8" t="s">
        <v>8821</v>
      </c>
      <c r="B4408" s="9" t="s">
        <v>8822</v>
      </c>
      <c r="C4408" s="10" t="s">
        <v>1388</v>
      </c>
      <c r="D4408" s="11">
        <v>1619.85</v>
      </c>
    </row>
    <row r="4409" spans="1:4" ht="25.5">
      <c r="A4409" s="4" t="s">
        <v>8823</v>
      </c>
      <c r="B4409" s="5" t="s">
        <v>8824</v>
      </c>
      <c r="C4409" s="6" t="s">
        <v>1388</v>
      </c>
      <c r="D4409" s="7">
        <v>5818.02</v>
      </c>
    </row>
    <row r="4410" spans="1:4" ht="25.5">
      <c r="A4410" s="8" t="s">
        <v>8825</v>
      </c>
      <c r="B4410" s="9" t="s">
        <v>8826</v>
      </c>
      <c r="C4410" s="10" t="s">
        <v>1388</v>
      </c>
      <c r="D4410" s="11">
        <v>4596.07</v>
      </c>
    </row>
    <row r="4411" spans="1:4" ht="25.5">
      <c r="A4411" s="4" t="s">
        <v>8827</v>
      </c>
      <c r="B4411" s="5" t="s">
        <v>8828</v>
      </c>
      <c r="C4411" s="6" t="s">
        <v>1388</v>
      </c>
      <c r="D4411" s="7">
        <v>3647.9</v>
      </c>
    </row>
    <row r="4412" spans="1:4" ht="25.5">
      <c r="A4412" s="8" t="s">
        <v>8829</v>
      </c>
      <c r="B4412" s="9" t="s">
        <v>8830</v>
      </c>
      <c r="C4412" s="10" t="s">
        <v>1388</v>
      </c>
      <c r="D4412" s="11">
        <v>3662.44</v>
      </c>
    </row>
    <row r="4413" spans="1:4" ht="25.5">
      <c r="A4413" s="4" t="s">
        <v>8831</v>
      </c>
      <c r="B4413" s="5" t="s">
        <v>8832</v>
      </c>
      <c r="C4413" s="6" t="s">
        <v>1388</v>
      </c>
      <c r="D4413" s="7">
        <v>1165.23</v>
      </c>
    </row>
    <row r="4414" spans="1:4" ht="25.5">
      <c r="A4414" s="8" t="s">
        <v>8833</v>
      </c>
      <c r="B4414" s="9" t="s">
        <v>8834</v>
      </c>
      <c r="C4414" s="10" t="s">
        <v>1388</v>
      </c>
      <c r="D4414" s="11">
        <v>1159.8399999999999</v>
      </c>
    </row>
    <row r="4415" spans="1:4" ht="25.5">
      <c r="A4415" s="4" t="s">
        <v>8835</v>
      </c>
      <c r="B4415" s="5" t="s">
        <v>8836</v>
      </c>
      <c r="C4415" s="6" t="s">
        <v>1388</v>
      </c>
      <c r="D4415" s="7">
        <v>432.27</v>
      </c>
    </row>
    <row r="4416" spans="1:4" ht="25.5">
      <c r="A4416" s="8" t="s">
        <v>8837</v>
      </c>
      <c r="B4416" s="9" t="s">
        <v>8838</v>
      </c>
      <c r="C4416" s="10" t="s">
        <v>1388</v>
      </c>
      <c r="D4416" s="11">
        <v>367.81</v>
      </c>
    </row>
    <row r="4417" spans="1:4" ht="25.5">
      <c r="A4417" s="4" t="s">
        <v>8839</v>
      </c>
      <c r="B4417" s="5" t="s">
        <v>8840</v>
      </c>
      <c r="C4417" s="6" t="s">
        <v>1388</v>
      </c>
      <c r="D4417" s="7">
        <v>454.72</v>
      </c>
    </row>
    <row r="4418" spans="1:4" ht="25.5">
      <c r="A4418" s="8" t="s">
        <v>8841</v>
      </c>
      <c r="B4418" s="9" t="s">
        <v>8842</v>
      </c>
      <c r="C4418" s="10" t="s">
        <v>1388</v>
      </c>
      <c r="D4418" s="11">
        <v>367.79</v>
      </c>
    </row>
    <row r="4419" spans="1:4">
      <c r="A4419" s="4" t="s">
        <v>8843</v>
      </c>
      <c r="B4419" s="5" t="s">
        <v>8844</v>
      </c>
      <c r="C4419" s="6" t="s">
        <v>1388</v>
      </c>
      <c r="D4419" s="7">
        <v>459.11</v>
      </c>
    </row>
    <row r="4420" spans="1:4" ht="25.5">
      <c r="A4420" s="8" t="s">
        <v>8845</v>
      </c>
      <c r="B4420" s="9" t="s">
        <v>8846</v>
      </c>
      <c r="C4420" s="10" t="s">
        <v>1388</v>
      </c>
      <c r="D4420" s="11">
        <v>327.05</v>
      </c>
    </row>
    <row r="4421" spans="1:4">
      <c r="A4421" s="4" t="s">
        <v>8847</v>
      </c>
      <c r="B4421" s="5" t="s">
        <v>8848</v>
      </c>
      <c r="C4421" s="6" t="s">
        <v>1388</v>
      </c>
      <c r="D4421" s="7">
        <v>421.32</v>
      </c>
    </row>
    <row r="4422" spans="1:4" ht="38.25">
      <c r="A4422" s="8" t="s">
        <v>8849</v>
      </c>
      <c r="B4422" s="9" t="s">
        <v>8850</v>
      </c>
      <c r="C4422" s="10" t="s">
        <v>1388</v>
      </c>
      <c r="D4422" s="11">
        <v>355.8</v>
      </c>
    </row>
    <row r="4423" spans="1:4">
      <c r="A4423" s="4" t="s">
        <v>8851</v>
      </c>
      <c r="B4423" s="5" t="s">
        <v>8852</v>
      </c>
      <c r="C4423" s="6"/>
      <c r="D4423" s="7"/>
    </row>
    <row r="4424" spans="1:4">
      <c r="A4424" s="8" t="s">
        <v>8853</v>
      </c>
      <c r="B4424" s="9" t="s">
        <v>8854</v>
      </c>
      <c r="C4424" s="10"/>
      <c r="D4424" s="11"/>
    </row>
    <row r="4425" spans="1:4">
      <c r="A4425" s="4" t="s">
        <v>8855</v>
      </c>
      <c r="B4425" s="5" t="s">
        <v>8856</v>
      </c>
      <c r="C4425" s="6" t="s">
        <v>1388</v>
      </c>
      <c r="D4425" s="7">
        <v>18.88</v>
      </c>
    </row>
    <row r="4426" spans="1:4">
      <c r="A4426" s="8" t="s">
        <v>8857</v>
      </c>
      <c r="B4426" s="9" t="s">
        <v>8858</v>
      </c>
      <c r="C4426" s="10" t="s">
        <v>1388</v>
      </c>
      <c r="D4426" s="11">
        <v>45.31</v>
      </c>
    </row>
    <row r="4427" spans="1:4">
      <c r="A4427" s="4" t="s">
        <v>8859</v>
      </c>
      <c r="B4427" s="5" t="s">
        <v>8856</v>
      </c>
      <c r="C4427" s="6" t="s">
        <v>6435</v>
      </c>
      <c r="D4427" s="7">
        <v>37.76</v>
      </c>
    </row>
    <row r="4428" spans="1:4">
      <c r="A4428" s="8" t="s">
        <v>8860</v>
      </c>
      <c r="B4428" s="9" t="s">
        <v>8858</v>
      </c>
      <c r="C4428" s="10" t="s">
        <v>6435</v>
      </c>
      <c r="D4428" s="11">
        <v>62.57</v>
      </c>
    </row>
    <row r="4429" spans="1:4">
      <c r="A4429" s="4" t="s">
        <v>8861</v>
      </c>
      <c r="B4429" s="5" t="s">
        <v>8862</v>
      </c>
      <c r="C4429" s="6"/>
      <c r="D4429" s="7"/>
    </row>
    <row r="4430" spans="1:4">
      <c r="A4430" s="8" t="s">
        <v>8863</v>
      </c>
      <c r="B4430" s="9" t="s">
        <v>8864</v>
      </c>
      <c r="C4430" s="10" t="s">
        <v>1388</v>
      </c>
      <c r="D4430" s="11">
        <v>25.89</v>
      </c>
    </row>
    <row r="4431" spans="1:4">
      <c r="A4431" s="4" t="s">
        <v>8865</v>
      </c>
      <c r="B4431" s="5" t="s">
        <v>8866</v>
      </c>
      <c r="C4431" s="6" t="s">
        <v>1388</v>
      </c>
      <c r="D4431" s="7">
        <v>29.13</v>
      </c>
    </row>
    <row r="4432" spans="1:4">
      <c r="A4432" s="8" t="s">
        <v>8867</v>
      </c>
      <c r="B4432" s="9" t="s">
        <v>8868</v>
      </c>
      <c r="C4432" s="10" t="s">
        <v>1388</v>
      </c>
      <c r="D4432" s="11">
        <v>31.28</v>
      </c>
    </row>
    <row r="4433" spans="1:4">
      <c r="A4433" s="4" t="s">
        <v>8869</v>
      </c>
      <c r="B4433" s="5" t="s">
        <v>8870</v>
      </c>
      <c r="C4433" s="6" t="s">
        <v>1388</v>
      </c>
      <c r="D4433" s="7">
        <v>32.9</v>
      </c>
    </row>
    <row r="4434" spans="1:4">
      <c r="A4434" s="8" t="s">
        <v>8871</v>
      </c>
      <c r="B4434" s="9" t="s">
        <v>8872</v>
      </c>
      <c r="C4434" s="10" t="s">
        <v>1388</v>
      </c>
      <c r="D4434" s="11">
        <v>43.15</v>
      </c>
    </row>
    <row r="4435" spans="1:4">
      <c r="A4435" s="4" t="s">
        <v>8873</v>
      </c>
      <c r="B4435" s="5" t="s">
        <v>8874</v>
      </c>
      <c r="C4435" s="6" t="s">
        <v>1388</v>
      </c>
      <c r="D4435" s="7">
        <v>18.71</v>
      </c>
    </row>
    <row r="4436" spans="1:4">
      <c r="A4436" s="8" t="s">
        <v>8875</v>
      </c>
      <c r="B4436" s="9" t="s">
        <v>8876</v>
      </c>
      <c r="C4436" s="10" t="s">
        <v>1388</v>
      </c>
      <c r="D4436" s="11">
        <v>26.21</v>
      </c>
    </row>
    <row r="4437" spans="1:4">
      <c r="A4437" s="4" t="s">
        <v>8877</v>
      </c>
      <c r="B4437" s="5" t="s">
        <v>8878</v>
      </c>
      <c r="C4437" s="6" t="s">
        <v>1388</v>
      </c>
      <c r="D4437" s="7">
        <v>35.590000000000003</v>
      </c>
    </row>
    <row r="4438" spans="1:4">
      <c r="A4438" s="8" t="s">
        <v>8879</v>
      </c>
      <c r="B4438" s="9" t="s">
        <v>8880</v>
      </c>
      <c r="C4438" s="10" t="s">
        <v>1388</v>
      </c>
      <c r="D4438" s="11">
        <v>44.98</v>
      </c>
    </row>
    <row r="4439" spans="1:4" ht="25.5">
      <c r="A4439" s="4" t="s">
        <v>8881</v>
      </c>
      <c r="B4439" s="5" t="s">
        <v>8882</v>
      </c>
      <c r="C4439" s="6" t="s">
        <v>198</v>
      </c>
      <c r="D4439" s="7">
        <v>0.39</v>
      </c>
    </row>
    <row r="4440" spans="1:4" ht="25.5">
      <c r="A4440" s="8" t="s">
        <v>8883</v>
      </c>
      <c r="B4440" s="9" t="s">
        <v>8884</v>
      </c>
      <c r="C4440" s="10" t="s">
        <v>198</v>
      </c>
      <c r="D4440" s="11">
        <v>0.19</v>
      </c>
    </row>
    <row r="4441" spans="1:4" ht="25.5">
      <c r="A4441" s="4" t="s">
        <v>8885</v>
      </c>
      <c r="B4441" s="5" t="s">
        <v>8886</v>
      </c>
      <c r="C4441" s="6" t="s">
        <v>198</v>
      </c>
      <c r="D4441" s="7">
        <v>0.17</v>
      </c>
    </row>
    <row r="4442" spans="1:4" ht="25.5">
      <c r="A4442" s="8" t="s">
        <v>8887</v>
      </c>
      <c r="B4442" s="9" t="s">
        <v>8888</v>
      </c>
      <c r="C4442" s="10" t="s">
        <v>198</v>
      </c>
      <c r="D4442" s="11">
        <v>0.06</v>
      </c>
    </row>
    <row r="4443" spans="1:4" ht="25.5">
      <c r="A4443" s="4" t="s">
        <v>8889</v>
      </c>
      <c r="B4443" s="5" t="s">
        <v>8890</v>
      </c>
      <c r="C4443" s="6" t="s">
        <v>198</v>
      </c>
      <c r="D4443" s="7">
        <v>0.22</v>
      </c>
    </row>
    <row r="4444" spans="1:4" ht="25.5">
      <c r="A4444" s="8" t="s">
        <v>8891</v>
      </c>
      <c r="B4444" s="9" t="s">
        <v>8892</v>
      </c>
      <c r="C4444" s="10" t="s">
        <v>198</v>
      </c>
      <c r="D4444" s="11">
        <v>7.0000000000000007E-2</v>
      </c>
    </row>
    <row r="4445" spans="1:4" ht="25.5">
      <c r="A4445" s="4" t="s">
        <v>8893</v>
      </c>
      <c r="B4445" s="5" t="s">
        <v>8894</v>
      </c>
      <c r="C4445" s="6" t="s">
        <v>198</v>
      </c>
      <c r="D4445" s="7">
        <v>0.28999999999999998</v>
      </c>
    </row>
    <row r="4446" spans="1:4" ht="25.5">
      <c r="A4446" s="8" t="s">
        <v>8895</v>
      </c>
      <c r="B4446" s="9" t="s">
        <v>8896</v>
      </c>
      <c r="C4446" s="10" t="s">
        <v>198</v>
      </c>
      <c r="D4446" s="11">
        <v>0.09</v>
      </c>
    </row>
    <row r="4447" spans="1:4" ht="25.5">
      <c r="A4447" s="4" t="s">
        <v>8897</v>
      </c>
      <c r="B4447" s="5" t="s">
        <v>8898</v>
      </c>
      <c r="C4447" s="6" t="s">
        <v>198</v>
      </c>
      <c r="D4447" s="7">
        <v>0.35</v>
      </c>
    </row>
    <row r="4448" spans="1:4" ht="25.5">
      <c r="A4448" s="8" t="s">
        <v>8899</v>
      </c>
      <c r="B4448" s="9" t="s">
        <v>8900</v>
      </c>
      <c r="C4448" s="10" t="s">
        <v>198</v>
      </c>
      <c r="D4448" s="11">
        <v>0.1</v>
      </c>
    </row>
    <row r="4449" spans="1:4" ht="25.5">
      <c r="A4449" s="4" t="s">
        <v>8901</v>
      </c>
      <c r="B4449" s="5" t="s">
        <v>8902</v>
      </c>
      <c r="C4449" s="6" t="s">
        <v>198</v>
      </c>
      <c r="D4449" s="7">
        <v>0.06</v>
      </c>
    </row>
    <row r="4450" spans="1:4" ht="25.5">
      <c r="A4450" s="8" t="s">
        <v>8903</v>
      </c>
      <c r="B4450" s="9" t="s">
        <v>8904</v>
      </c>
      <c r="C4450" s="10" t="s">
        <v>198</v>
      </c>
      <c r="D4450" s="11">
        <v>0.01</v>
      </c>
    </row>
    <row r="4451" spans="1:4" ht="25.5">
      <c r="A4451" s="4" t="s">
        <v>8905</v>
      </c>
      <c r="B4451" s="5" t="s">
        <v>8906</v>
      </c>
      <c r="C4451" s="6" t="s">
        <v>198</v>
      </c>
      <c r="D4451" s="7">
        <v>0.11</v>
      </c>
    </row>
    <row r="4452" spans="1:4" ht="25.5">
      <c r="A4452" s="8" t="s">
        <v>8907</v>
      </c>
      <c r="B4452" s="9" t="s">
        <v>8908</v>
      </c>
      <c r="C4452" s="10" t="s">
        <v>198</v>
      </c>
      <c r="D4452" s="11">
        <v>0.02</v>
      </c>
    </row>
    <row r="4453" spans="1:4" ht="25.5">
      <c r="A4453" s="4" t="s">
        <v>8909</v>
      </c>
      <c r="B4453" s="5" t="s">
        <v>8910</v>
      </c>
      <c r="C4453" s="6" t="s">
        <v>198</v>
      </c>
      <c r="D4453" s="7">
        <v>0.16</v>
      </c>
    </row>
    <row r="4454" spans="1:4" ht="25.5">
      <c r="A4454" s="8" t="s">
        <v>8911</v>
      </c>
      <c r="B4454" s="9" t="s">
        <v>8912</v>
      </c>
      <c r="C4454" s="10" t="s">
        <v>198</v>
      </c>
      <c r="D4454" s="11">
        <v>0.04</v>
      </c>
    </row>
    <row r="4455" spans="1:4" ht="25.5">
      <c r="A4455" s="4" t="s">
        <v>8913</v>
      </c>
      <c r="B4455" s="5" t="s">
        <v>8914</v>
      </c>
      <c r="C4455" s="6" t="s">
        <v>198</v>
      </c>
      <c r="D4455" s="7">
        <v>0.22</v>
      </c>
    </row>
    <row r="4456" spans="1:4" ht="25.5">
      <c r="A4456" s="8" t="s">
        <v>8915</v>
      </c>
      <c r="B4456" s="9" t="s">
        <v>8916</v>
      </c>
      <c r="C4456" s="10" t="s">
        <v>198</v>
      </c>
      <c r="D4456" s="11">
        <v>0.05</v>
      </c>
    </row>
    <row r="4457" spans="1:4">
      <c r="A4457" s="4" t="s">
        <v>8917</v>
      </c>
      <c r="B4457" s="5" t="s">
        <v>8918</v>
      </c>
      <c r="C4457" s="6" t="s">
        <v>344</v>
      </c>
      <c r="D4457" s="7">
        <v>0.55000000000000004</v>
      </c>
    </row>
    <row r="4458" spans="1:4" ht="25.5">
      <c r="A4458" s="8" t="s">
        <v>8919</v>
      </c>
      <c r="B4458" s="9" t="s">
        <v>8920</v>
      </c>
      <c r="C4458" s="10" t="s">
        <v>344</v>
      </c>
      <c r="D4458" s="11">
        <v>0.37</v>
      </c>
    </row>
    <row r="4459" spans="1:4" ht="25.5">
      <c r="A4459" s="4" t="s">
        <v>8921</v>
      </c>
      <c r="B4459" s="5" t="s">
        <v>8922</v>
      </c>
      <c r="C4459" s="6" t="s">
        <v>344</v>
      </c>
      <c r="D4459" s="7">
        <v>0.43</v>
      </c>
    </row>
    <row r="4460" spans="1:4" ht="25.5">
      <c r="A4460" s="8" t="s">
        <v>8923</v>
      </c>
      <c r="B4460" s="9" t="s">
        <v>8924</v>
      </c>
      <c r="C4460" s="10" t="s">
        <v>344</v>
      </c>
      <c r="D4460" s="11">
        <v>0.5</v>
      </c>
    </row>
    <row r="4461" spans="1:4" ht="25.5">
      <c r="A4461" s="4" t="s">
        <v>8925</v>
      </c>
      <c r="B4461" s="5" t="s">
        <v>8926</v>
      </c>
      <c r="C4461" s="6" t="s">
        <v>344</v>
      </c>
      <c r="D4461" s="7">
        <v>0.56999999999999995</v>
      </c>
    </row>
    <row r="4462" spans="1:4" ht="25.5">
      <c r="A4462" s="8" t="s">
        <v>8927</v>
      </c>
      <c r="B4462" s="9" t="s">
        <v>8928</v>
      </c>
      <c r="C4462" s="10" t="s">
        <v>344</v>
      </c>
      <c r="D4462" s="11">
        <v>0.1</v>
      </c>
    </row>
    <row r="4463" spans="1:4" ht="25.5">
      <c r="A4463" s="4" t="s">
        <v>8929</v>
      </c>
      <c r="B4463" s="5" t="s">
        <v>8930</v>
      </c>
      <c r="C4463" s="6" t="s">
        <v>344</v>
      </c>
      <c r="D4463" s="7">
        <v>0.16</v>
      </c>
    </row>
    <row r="4464" spans="1:4" ht="25.5">
      <c r="A4464" s="8" t="s">
        <v>8931</v>
      </c>
      <c r="B4464" s="9" t="s">
        <v>8932</v>
      </c>
      <c r="C4464" s="10" t="s">
        <v>344</v>
      </c>
      <c r="D4464" s="11">
        <v>0.24</v>
      </c>
    </row>
    <row r="4465" spans="1:4" ht="25.5">
      <c r="A4465" s="4" t="s">
        <v>8933</v>
      </c>
      <c r="B4465" s="5" t="s">
        <v>8934</v>
      </c>
      <c r="C4465" s="6" t="s">
        <v>344</v>
      </c>
      <c r="D4465" s="7">
        <v>0.32</v>
      </c>
    </row>
    <row r="4466" spans="1:4">
      <c r="A4466" s="8" t="s">
        <v>8935</v>
      </c>
      <c r="B4466" s="9" t="s">
        <v>8936</v>
      </c>
      <c r="C4466" s="10" t="s">
        <v>8937</v>
      </c>
      <c r="D4466" s="11">
        <v>0.04</v>
      </c>
    </row>
    <row r="4467" spans="1:4" ht="25.5">
      <c r="A4467" s="4" t="s">
        <v>8938</v>
      </c>
      <c r="B4467" s="5" t="s">
        <v>8939</v>
      </c>
      <c r="C4467" s="6" t="s">
        <v>198</v>
      </c>
      <c r="D4467" s="7">
        <v>0.15</v>
      </c>
    </row>
    <row r="4468" spans="1:4" ht="25.5">
      <c r="A4468" s="8" t="s">
        <v>8940</v>
      </c>
      <c r="B4468" s="9" t="s">
        <v>8941</v>
      </c>
      <c r="C4468" s="10" t="s">
        <v>198</v>
      </c>
      <c r="D4468" s="11">
        <v>7.0000000000000007E-2</v>
      </c>
    </row>
    <row r="4469" spans="1:4">
      <c r="A4469" s="4" t="s">
        <v>8942</v>
      </c>
      <c r="B4469" s="5" t="s">
        <v>8943</v>
      </c>
      <c r="C4469" s="6" t="s">
        <v>344</v>
      </c>
      <c r="D4469" s="7">
        <v>0.24</v>
      </c>
    </row>
    <row r="4470" spans="1:4">
      <c r="A4470" s="8" t="s">
        <v>8944</v>
      </c>
      <c r="B4470" s="9" t="s">
        <v>8945</v>
      </c>
      <c r="C4470" s="10" t="s">
        <v>8937</v>
      </c>
      <c r="D4470" s="11">
        <v>0.01</v>
      </c>
    </row>
    <row r="4471" spans="1:4" ht="25.5">
      <c r="A4471" s="4" t="s">
        <v>8946</v>
      </c>
      <c r="B4471" s="5" t="s">
        <v>8947</v>
      </c>
      <c r="C4471" s="6" t="s">
        <v>8937</v>
      </c>
      <c r="D4471" s="7">
        <v>0.03</v>
      </c>
    </row>
    <row r="4472" spans="1:4" ht="25.5">
      <c r="A4472" s="8" t="s">
        <v>8948</v>
      </c>
      <c r="B4472" s="9" t="s">
        <v>8949</v>
      </c>
      <c r="C4472" s="10" t="s">
        <v>6435</v>
      </c>
      <c r="D4472" s="11">
        <v>5.39</v>
      </c>
    </row>
    <row r="4473" spans="1:4" ht="25.5">
      <c r="A4473" s="4" t="s">
        <v>8950</v>
      </c>
      <c r="B4473" s="5" t="s">
        <v>8951</v>
      </c>
      <c r="C4473" s="6" t="s">
        <v>6435</v>
      </c>
      <c r="D4473" s="7">
        <v>7.55</v>
      </c>
    </row>
    <row r="4474" spans="1:4" ht="25.5">
      <c r="A4474" s="8" t="s">
        <v>8952</v>
      </c>
      <c r="B4474" s="9" t="s">
        <v>8953</v>
      </c>
      <c r="C4474" s="10" t="s">
        <v>6435</v>
      </c>
      <c r="D4474" s="11">
        <v>8.6300000000000008</v>
      </c>
    </row>
    <row r="4475" spans="1:4" ht="25.5">
      <c r="A4475" s="4" t="s">
        <v>8954</v>
      </c>
      <c r="B4475" s="5" t="s">
        <v>8955</v>
      </c>
      <c r="C4475" s="6" t="s">
        <v>6435</v>
      </c>
      <c r="D4475" s="7">
        <v>8.6300000000000008</v>
      </c>
    </row>
    <row r="4476" spans="1:4" ht="25.5">
      <c r="A4476" s="8" t="s">
        <v>8956</v>
      </c>
      <c r="B4476" s="9" t="s">
        <v>8957</v>
      </c>
      <c r="C4476" s="10" t="s">
        <v>6435</v>
      </c>
      <c r="D4476" s="11">
        <v>9.7100000000000009</v>
      </c>
    </row>
    <row r="4477" spans="1:4" ht="25.5">
      <c r="A4477" s="4" t="s">
        <v>8958</v>
      </c>
      <c r="B4477" s="5" t="s">
        <v>8959</v>
      </c>
      <c r="C4477" s="6" t="s">
        <v>6435</v>
      </c>
      <c r="D4477" s="7">
        <v>11.86</v>
      </c>
    </row>
    <row r="4478" spans="1:4" ht="25.5">
      <c r="A4478" s="8" t="s">
        <v>8960</v>
      </c>
      <c r="B4478" s="9" t="s">
        <v>8961</v>
      </c>
      <c r="C4478" s="10" t="s">
        <v>6435</v>
      </c>
      <c r="D4478" s="11">
        <v>11.86</v>
      </c>
    </row>
    <row r="4479" spans="1:4" ht="25.5">
      <c r="A4479" s="4" t="s">
        <v>8962</v>
      </c>
      <c r="B4479" s="5" t="s">
        <v>8963</v>
      </c>
      <c r="C4479" s="6" t="s">
        <v>6435</v>
      </c>
      <c r="D4479" s="7">
        <v>12.94</v>
      </c>
    </row>
    <row r="4480" spans="1:4" ht="25.5">
      <c r="A4480" s="8" t="s">
        <v>8964</v>
      </c>
      <c r="B4480" s="9" t="s">
        <v>8965</v>
      </c>
      <c r="C4480" s="10" t="s">
        <v>6435</v>
      </c>
      <c r="D4480" s="11">
        <v>15.1</v>
      </c>
    </row>
    <row r="4481" spans="1:4" ht="25.5">
      <c r="A4481" s="4" t="s">
        <v>8966</v>
      </c>
      <c r="B4481" s="5" t="s">
        <v>8967</v>
      </c>
      <c r="C4481" s="6" t="s">
        <v>6435</v>
      </c>
      <c r="D4481" s="7">
        <v>15.1</v>
      </c>
    </row>
    <row r="4482" spans="1:4" ht="25.5">
      <c r="A4482" s="8" t="s">
        <v>8968</v>
      </c>
      <c r="B4482" s="9" t="s">
        <v>8969</v>
      </c>
      <c r="C4482" s="10" t="s">
        <v>6435</v>
      </c>
      <c r="D4482" s="11">
        <v>16.18</v>
      </c>
    </row>
    <row r="4483" spans="1:4" ht="25.5">
      <c r="A4483" s="4" t="s">
        <v>8970</v>
      </c>
      <c r="B4483" s="5" t="s">
        <v>8971</v>
      </c>
      <c r="C4483" s="6" t="s">
        <v>6435</v>
      </c>
      <c r="D4483" s="7">
        <v>18.34</v>
      </c>
    </row>
    <row r="4484" spans="1:4" ht="25.5">
      <c r="A4484" s="8" t="s">
        <v>8972</v>
      </c>
      <c r="B4484" s="9" t="s">
        <v>8973</v>
      </c>
      <c r="C4484" s="10" t="s">
        <v>8974</v>
      </c>
      <c r="D4484" s="11">
        <v>0.27</v>
      </c>
    </row>
    <row r="4485" spans="1:4" ht="25.5">
      <c r="A4485" s="4" t="s">
        <v>8975</v>
      </c>
      <c r="B4485" s="5" t="s">
        <v>8976</v>
      </c>
      <c r="C4485" s="6" t="s">
        <v>8974</v>
      </c>
      <c r="D4485" s="7">
        <v>0.34</v>
      </c>
    </row>
    <row r="4486" spans="1:4" ht="25.5">
      <c r="A4486" s="8" t="s">
        <v>8977</v>
      </c>
      <c r="B4486" s="9" t="s">
        <v>8978</v>
      </c>
      <c r="C4486" s="10" t="s">
        <v>8974</v>
      </c>
      <c r="D4486" s="11">
        <v>0.46</v>
      </c>
    </row>
    <row r="4487" spans="1:4" ht="25.5">
      <c r="A4487" s="4" t="s">
        <v>8979</v>
      </c>
      <c r="B4487" s="5" t="s">
        <v>8980</v>
      </c>
      <c r="C4487" s="6" t="s">
        <v>8974</v>
      </c>
      <c r="D4487" s="7">
        <v>0.56000000000000005</v>
      </c>
    </row>
    <row r="4488" spans="1:4">
      <c r="A4488" s="8" t="s">
        <v>8981</v>
      </c>
      <c r="B4488" s="9" t="s">
        <v>8982</v>
      </c>
      <c r="C4488" s="10" t="s">
        <v>6435</v>
      </c>
      <c r="D4488" s="11">
        <v>16.18</v>
      </c>
    </row>
    <row r="4489" spans="1:4">
      <c r="A4489" s="4" t="s">
        <v>8983</v>
      </c>
      <c r="B4489" s="5" t="s">
        <v>8984</v>
      </c>
      <c r="C4489" s="6" t="s">
        <v>6435</v>
      </c>
      <c r="D4489" s="7">
        <v>26.97</v>
      </c>
    </row>
    <row r="4490" spans="1:4">
      <c r="A4490" s="8" t="s">
        <v>8985</v>
      </c>
      <c r="B4490" s="9" t="s">
        <v>8986</v>
      </c>
      <c r="C4490" s="10" t="s">
        <v>6435</v>
      </c>
      <c r="D4490" s="11">
        <v>39.909999999999997</v>
      </c>
    </row>
    <row r="4491" spans="1:4">
      <c r="A4491" s="4" t="s">
        <v>8987</v>
      </c>
      <c r="B4491" s="5" t="s">
        <v>8988</v>
      </c>
      <c r="C4491" s="6" t="s">
        <v>6435</v>
      </c>
      <c r="D4491" s="7">
        <v>6.47</v>
      </c>
    </row>
    <row r="4492" spans="1:4">
      <c r="A4492" s="8" t="s">
        <v>8989</v>
      </c>
      <c r="B4492" s="9" t="s">
        <v>8990</v>
      </c>
      <c r="C4492" s="10" t="s">
        <v>6435</v>
      </c>
      <c r="D4492" s="11">
        <v>10.78</v>
      </c>
    </row>
    <row r="4493" spans="1:4">
      <c r="A4493" s="4" t="s">
        <v>8991</v>
      </c>
      <c r="B4493" s="5" t="s">
        <v>8992</v>
      </c>
      <c r="C4493" s="6" t="s">
        <v>6435</v>
      </c>
      <c r="D4493" s="7">
        <v>16.18</v>
      </c>
    </row>
    <row r="4494" spans="1:4">
      <c r="A4494" s="8" t="s">
        <v>8993</v>
      </c>
      <c r="B4494" s="9" t="s">
        <v>8994</v>
      </c>
      <c r="C4494" s="10"/>
      <c r="D4494" s="11"/>
    </row>
    <row r="4495" spans="1:4">
      <c r="A4495" s="4" t="s">
        <v>8995</v>
      </c>
      <c r="B4495" s="5" t="s">
        <v>8996</v>
      </c>
      <c r="C4495" s="6" t="s">
        <v>344</v>
      </c>
      <c r="D4495" s="7">
        <v>1.68</v>
      </c>
    </row>
    <row r="4496" spans="1:4">
      <c r="A4496" s="8" t="s">
        <v>8997</v>
      </c>
      <c r="B4496" s="9" t="s">
        <v>8998</v>
      </c>
      <c r="C4496" s="10"/>
      <c r="D4496" s="11"/>
    </row>
    <row r="4497" spans="1:4">
      <c r="A4497" s="4" t="s">
        <v>8999</v>
      </c>
      <c r="B4497" s="5" t="s">
        <v>9000</v>
      </c>
      <c r="C4497" s="6" t="s">
        <v>344</v>
      </c>
      <c r="D4497" s="7">
        <v>7.77</v>
      </c>
    </row>
    <row r="4498" spans="1:4">
      <c r="A4498" s="8" t="s">
        <v>9001</v>
      </c>
      <c r="B4498" s="9" t="s">
        <v>9002</v>
      </c>
      <c r="C4498" s="10"/>
      <c r="D4498" s="11"/>
    </row>
    <row r="4499" spans="1:4" ht="25.5">
      <c r="A4499" s="4" t="s">
        <v>9003</v>
      </c>
      <c r="B4499" s="5" t="s">
        <v>9004</v>
      </c>
      <c r="C4499" s="6" t="s">
        <v>344</v>
      </c>
      <c r="D4499" s="7">
        <v>28.78</v>
      </c>
    </row>
    <row r="4500" spans="1:4">
      <c r="A4500" s="8" t="s">
        <v>9005</v>
      </c>
      <c r="B4500" s="9" t="s">
        <v>9006</v>
      </c>
      <c r="C4500" s="10"/>
      <c r="D4500" s="11"/>
    </row>
    <row r="4501" spans="1:4">
      <c r="A4501" s="4" t="s">
        <v>9007</v>
      </c>
      <c r="B4501" s="5" t="s">
        <v>9008</v>
      </c>
      <c r="C4501" s="6" t="s">
        <v>344</v>
      </c>
      <c r="D4501" s="7">
        <v>1.1100000000000001</v>
      </c>
    </row>
    <row r="4502" spans="1:4">
      <c r="A4502" s="8" t="s">
        <v>9009</v>
      </c>
      <c r="B4502" s="9" t="s">
        <v>9010</v>
      </c>
      <c r="C4502" s="10"/>
      <c r="D4502" s="11"/>
    </row>
    <row r="4503" spans="1:4">
      <c r="A4503" s="4" t="s">
        <v>9011</v>
      </c>
      <c r="B4503" s="5" t="s">
        <v>9012</v>
      </c>
      <c r="C4503" s="6" t="s">
        <v>344</v>
      </c>
      <c r="D4503" s="7">
        <v>5.73</v>
      </c>
    </row>
    <row r="4504" spans="1:4">
      <c r="A4504" s="8" t="s">
        <v>9013</v>
      </c>
      <c r="B4504" s="9" t="s">
        <v>9014</v>
      </c>
      <c r="C4504" s="10" t="s">
        <v>344</v>
      </c>
      <c r="D4504" s="11">
        <v>3.91</v>
      </c>
    </row>
    <row r="4505" spans="1:4">
      <c r="A4505" s="4" t="s">
        <v>9015</v>
      </c>
      <c r="B4505" s="5" t="s">
        <v>9016</v>
      </c>
      <c r="C4505" s="6" t="s">
        <v>344</v>
      </c>
      <c r="D4505" s="7">
        <v>5.73</v>
      </c>
    </row>
    <row r="4506" spans="1:4">
      <c r="A4506" s="8" t="s">
        <v>9017</v>
      </c>
      <c r="B4506" s="9" t="s">
        <v>9018</v>
      </c>
      <c r="C4506" s="10" t="s">
        <v>344</v>
      </c>
      <c r="D4506" s="11">
        <v>4.04</v>
      </c>
    </row>
    <row r="4507" spans="1:4">
      <c r="A4507" s="4" t="s">
        <v>9019</v>
      </c>
      <c r="B4507" s="5" t="s">
        <v>9020</v>
      </c>
      <c r="C4507" s="6" t="s">
        <v>344</v>
      </c>
      <c r="D4507" s="7">
        <v>9.08</v>
      </c>
    </row>
    <row r="4508" spans="1:4">
      <c r="A4508" s="8" t="s">
        <v>9021</v>
      </c>
      <c r="B4508" s="9" t="s">
        <v>9022</v>
      </c>
      <c r="C4508" s="10" t="s">
        <v>344</v>
      </c>
      <c r="D4508" s="11">
        <v>16.25</v>
      </c>
    </row>
    <row r="4509" spans="1:4">
      <c r="A4509" s="4" t="s">
        <v>9023</v>
      </c>
      <c r="B4509" s="5" t="s">
        <v>9024</v>
      </c>
      <c r="C4509" s="6" t="s">
        <v>344</v>
      </c>
      <c r="D4509" s="7">
        <v>7.81</v>
      </c>
    </row>
    <row r="4510" spans="1:4">
      <c r="A4510" s="8" t="s">
        <v>9025</v>
      </c>
      <c r="B4510" s="9" t="s">
        <v>9026</v>
      </c>
      <c r="C4510" s="10" t="s">
        <v>344</v>
      </c>
      <c r="D4510" s="11">
        <v>16.52</v>
      </c>
    </row>
    <row r="4511" spans="1:4">
      <c r="A4511" s="4" t="s">
        <v>9027</v>
      </c>
      <c r="B4511" s="5" t="s">
        <v>9028</v>
      </c>
      <c r="C4511" s="6" t="s">
        <v>344</v>
      </c>
      <c r="D4511" s="7">
        <v>15.18</v>
      </c>
    </row>
    <row r="4512" spans="1:4">
      <c r="A4512" s="8" t="s">
        <v>9029</v>
      </c>
      <c r="B4512" s="9" t="s">
        <v>9030</v>
      </c>
      <c r="C4512" s="10" t="s">
        <v>344</v>
      </c>
      <c r="D4512" s="11">
        <v>13.88</v>
      </c>
    </row>
    <row r="4513" spans="1:4">
      <c r="A4513" s="4" t="s">
        <v>9031</v>
      </c>
      <c r="B4513" s="5" t="s">
        <v>9032</v>
      </c>
      <c r="C4513" s="6" t="s">
        <v>344</v>
      </c>
      <c r="D4513" s="7">
        <v>16.54</v>
      </c>
    </row>
    <row r="4514" spans="1:4">
      <c r="A4514" s="8" t="s">
        <v>9033</v>
      </c>
      <c r="B4514" s="9" t="s">
        <v>9034</v>
      </c>
      <c r="C4514" s="10" t="s">
        <v>344</v>
      </c>
      <c r="D4514" s="11">
        <v>6.14</v>
      </c>
    </row>
    <row r="4515" spans="1:4">
      <c r="A4515" s="4" t="s">
        <v>9035</v>
      </c>
      <c r="B4515" s="5" t="s">
        <v>9036</v>
      </c>
      <c r="C4515" s="6" t="s">
        <v>344</v>
      </c>
      <c r="D4515" s="7">
        <v>7.66</v>
      </c>
    </row>
    <row r="4516" spans="1:4">
      <c r="A4516" s="8" t="s">
        <v>9037</v>
      </c>
      <c r="B4516" s="9" t="s">
        <v>9038</v>
      </c>
      <c r="C4516" s="10" t="s">
        <v>344</v>
      </c>
      <c r="D4516" s="11">
        <v>9.31</v>
      </c>
    </row>
    <row r="4517" spans="1:4">
      <c r="A4517" s="4" t="s">
        <v>9039</v>
      </c>
      <c r="B4517" s="5" t="s">
        <v>9040</v>
      </c>
      <c r="C4517" s="6" t="s">
        <v>344</v>
      </c>
      <c r="D4517" s="7">
        <v>2.69</v>
      </c>
    </row>
    <row r="4518" spans="1:4">
      <c r="A4518" s="8" t="s">
        <v>9041</v>
      </c>
      <c r="B4518" s="9" t="s">
        <v>9010</v>
      </c>
      <c r="C4518" s="10"/>
      <c r="D4518" s="11"/>
    </row>
    <row r="4519" spans="1:4">
      <c r="A4519" s="4" t="s">
        <v>9042</v>
      </c>
      <c r="B4519" s="5" t="s">
        <v>9043</v>
      </c>
      <c r="C4519" s="6" t="s">
        <v>198</v>
      </c>
      <c r="D4519" s="7">
        <v>17.440000000000001</v>
      </c>
    </row>
    <row r="4520" spans="1:4">
      <c r="A4520" s="8" t="s">
        <v>9044</v>
      </c>
      <c r="B4520" s="9" t="s">
        <v>9045</v>
      </c>
      <c r="C4520" s="10"/>
      <c r="D4520" s="11"/>
    </row>
    <row r="4521" spans="1:4">
      <c r="A4521" s="4" t="s">
        <v>9046</v>
      </c>
      <c r="B4521" s="5" t="s">
        <v>9047</v>
      </c>
      <c r="C4521" s="6" t="s">
        <v>344</v>
      </c>
      <c r="D4521" s="7">
        <v>1.51</v>
      </c>
    </row>
    <row r="4522" spans="1:4">
      <c r="A4522" s="8" t="s">
        <v>9048</v>
      </c>
      <c r="B4522" s="9" t="s">
        <v>9049</v>
      </c>
      <c r="C4522" s="10" t="s">
        <v>344</v>
      </c>
      <c r="D4522" s="11">
        <v>2</v>
      </c>
    </row>
    <row r="4523" spans="1:4">
      <c r="A4523" s="4" t="s">
        <v>9050</v>
      </c>
      <c r="B4523" s="5" t="s">
        <v>9051</v>
      </c>
      <c r="C4523" s="6" t="s">
        <v>344</v>
      </c>
      <c r="D4523" s="7">
        <v>14.18</v>
      </c>
    </row>
    <row r="4524" spans="1:4">
      <c r="A4524" s="8" t="s">
        <v>9052</v>
      </c>
      <c r="B4524" s="9" t="s">
        <v>9053</v>
      </c>
      <c r="C4524" s="10" t="s">
        <v>344</v>
      </c>
      <c r="D4524" s="11">
        <v>6.28</v>
      </c>
    </row>
    <row r="4525" spans="1:4">
      <c r="A4525" s="4" t="s">
        <v>9054</v>
      </c>
      <c r="B4525" s="5" t="s">
        <v>9055</v>
      </c>
      <c r="C4525" s="6" t="s">
        <v>344</v>
      </c>
      <c r="D4525" s="7">
        <v>9.6</v>
      </c>
    </row>
    <row r="4526" spans="1:4" ht="25.5">
      <c r="A4526" s="8" t="s">
        <v>9056</v>
      </c>
      <c r="B4526" s="9" t="s">
        <v>9057</v>
      </c>
      <c r="C4526" s="10" t="s">
        <v>198</v>
      </c>
      <c r="D4526" s="11">
        <v>34.85</v>
      </c>
    </row>
    <row r="4527" spans="1:4">
      <c r="A4527" s="4" t="s">
        <v>9058</v>
      </c>
      <c r="B4527" s="5" t="s">
        <v>9059</v>
      </c>
      <c r="C4527" s="6" t="s">
        <v>198</v>
      </c>
      <c r="D4527" s="7">
        <v>908.86</v>
      </c>
    </row>
    <row r="4528" spans="1:4">
      <c r="A4528" s="8" t="s">
        <v>9060</v>
      </c>
      <c r="B4528" s="9" t="s">
        <v>9061</v>
      </c>
      <c r="C4528" s="10" t="s">
        <v>344</v>
      </c>
      <c r="D4528" s="11">
        <v>4.01</v>
      </c>
    </row>
    <row r="4529" spans="1:4">
      <c r="A4529" s="4" t="s">
        <v>9062</v>
      </c>
      <c r="B4529" s="5" t="s">
        <v>9063</v>
      </c>
      <c r="C4529" s="6" t="s">
        <v>198</v>
      </c>
      <c r="D4529" s="7">
        <v>71.95</v>
      </c>
    </row>
    <row r="4530" spans="1:4" ht="25.5">
      <c r="A4530" s="8" t="s">
        <v>9064</v>
      </c>
      <c r="B4530" s="9" t="s">
        <v>9065</v>
      </c>
      <c r="C4530" s="10" t="s">
        <v>344</v>
      </c>
      <c r="D4530" s="11">
        <v>5.36</v>
      </c>
    </row>
    <row r="4531" spans="1:4">
      <c r="A4531" s="4" t="s">
        <v>9066</v>
      </c>
      <c r="B4531" s="5" t="s">
        <v>9067</v>
      </c>
      <c r="C4531" s="6"/>
      <c r="D4531" s="7"/>
    </row>
    <row r="4532" spans="1:4">
      <c r="A4532" s="8" t="s">
        <v>9068</v>
      </c>
      <c r="B4532" s="9" t="s">
        <v>9069</v>
      </c>
      <c r="C4532" s="10"/>
      <c r="D4532" s="11"/>
    </row>
    <row r="4533" spans="1:4">
      <c r="A4533" s="4" t="s">
        <v>9070</v>
      </c>
      <c r="B4533" s="5" t="s">
        <v>9071</v>
      </c>
      <c r="C4533" s="6" t="s">
        <v>31</v>
      </c>
      <c r="D4533" s="7">
        <v>24.43</v>
      </c>
    </row>
    <row r="4534" spans="1:4">
      <c r="A4534" s="8" t="s">
        <v>9072</v>
      </c>
      <c r="B4534" s="9" t="s">
        <v>9073</v>
      </c>
      <c r="C4534" s="10" t="s">
        <v>31</v>
      </c>
      <c r="D4534" s="11">
        <v>61.35</v>
      </c>
    </row>
    <row r="4535" spans="1:4">
      <c r="A4535" s="4" t="s">
        <v>9074</v>
      </c>
      <c r="B4535" s="5" t="s">
        <v>9075</v>
      </c>
      <c r="C4535" s="6" t="s">
        <v>31</v>
      </c>
      <c r="D4535" s="7">
        <v>241.36</v>
      </c>
    </row>
    <row r="4536" spans="1:4" ht="25.5">
      <c r="A4536" s="8" t="s">
        <v>9076</v>
      </c>
      <c r="B4536" s="9" t="s">
        <v>9077</v>
      </c>
      <c r="C4536" s="10" t="s">
        <v>31</v>
      </c>
      <c r="D4536" s="11">
        <v>138.56</v>
      </c>
    </row>
    <row r="4537" spans="1:4" ht="25.5">
      <c r="A4537" s="4" t="s">
        <v>9078</v>
      </c>
      <c r="B4537" s="5" t="s">
        <v>9079</v>
      </c>
      <c r="C4537" s="6" t="s">
        <v>31</v>
      </c>
      <c r="D4537" s="7">
        <v>110.85</v>
      </c>
    </row>
    <row r="4538" spans="1:4" ht="25.5">
      <c r="A4538" s="8" t="s">
        <v>9080</v>
      </c>
      <c r="B4538" s="9" t="s">
        <v>9081</v>
      </c>
      <c r="C4538" s="10" t="s">
        <v>31</v>
      </c>
      <c r="D4538" s="11">
        <v>83.13</v>
      </c>
    </row>
    <row r="4539" spans="1:4" ht="25.5">
      <c r="A4539" s="4" t="s">
        <v>9082</v>
      </c>
      <c r="B4539" s="5" t="s">
        <v>9083</v>
      </c>
      <c r="C4539" s="6" t="s">
        <v>31</v>
      </c>
      <c r="D4539" s="7">
        <v>69.28</v>
      </c>
    </row>
    <row r="4540" spans="1:4">
      <c r="A4540" s="8" t="s">
        <v>9084</v>
      </c>
      <c r="B4540" s="9" t="s">
        <v>9085</v>
      </c>
      <c r="C4540" s="10"/>
      <c r="D4540" s="11"/>
    </row>
    <row r="4541" spans="1:4">
      <c r="A4541" s="4" t="s">
        <v>9086</v>
      </c>
      <c r="B4541" s="5" t="s">
        <v>9087</v>
      </c>
      <c r="C4541" s="6" t="s">
        <v>198</v>
      </c>
      <c r="D4541" s="7">
        <v>80.959999999999994</v>
      </c>
    </row>
    <row r="4542" spans="1:4">
      <c r="A4542" s="8" t="s">
        <v>9088</v>
      </c>
      <c r="B4542" s="9" t="s">
        <v>9089</v>
      </c>
      <c r="C4542" s="10"/>
      <c r="D4542" s="11"/>
    </row>
    <row r="4543" spans="1:4" ht="25.5">
      <c r="A4543" s="4" t="s">
        <v>9090</v>
      </c>
      <c r="B4543" s="5" t="s">
        <v>9091</v>
      </c>
      <c r="C4543" s="6" t="s">
        <v>31</v>
      </c>
      <c r="D4543" s="7">
        <v>98.19</v>
      </c>
    </row>
    <row r="4544" spans="1:4" ht="25.5">
      <c r="A4544" s="8" t="s">
        <v>9092</v>
      </c>
      <c r="B4544" s="9" t="s">
        <v>9093</v>
      </c>
      <c r="C4544" s="10" t="s">
        <v>31</v>
      </c>
      <c r="D4544" s="11">
        <v>109.04</v>
      </c>
    </row>
    <row r="4545" spans="1:4" ht="25.5">
      <c r="A4545" s="4" t="s">
        <v>9094</v>
      </c>
      <c r="B4545" s="5" t="s">
        <v>9095</v>
      </c>
      <c r="C4545" s="6" t="s">
        <v>31</v>
      </c>
      <c r="D4545" s="7">
        <v>215.06</v>
      </c>
    </row>
    <row r="4546" spans="1:4">
      <c r="A4546" s="8" t="s">
        <v>9096</v>
      </c>
      <c r="B4546" s="9" t="s">
        <v>9097</v>
      </c>
      <c r="C4546" s="10"/>
      <c r="D4546" s="11"/>
    </row>
    <row r="4547" spans="1:4" ht="25.5">
      <c r="A4547" s="4" t="s">
        <v>9098</v>
      </c>
      <c r="B4547" s="5" t="s">
        <v>9099</v>
      </c>
      <c r="C4547" s="6" t="s">
        <v>476</v>
      </c>
      <c r="D4547" s="7">
        <v>18.489999999999998</v>
      </c>
    </row>
    <row r="4548" spans="1:4" ht="25.5">
      <c r="A4548" s="8" t="s">
        <v>9100</v>
      </c>
      <c r="B4548" s="9" t="s">
        <v>9101</v>
      </c>
      <c r="C4548" s="10" t="s">
        <v>198</v>
      </c>
      <c r="D4548" s="11">
        <v>402</v>
      </c>
    </row>
    <row r="4549" spans="1:4" ht="25.5">
      <c r="A4549" s="4" t="s">
        <v>9102</v>
      </c>
      <c r="B4549" s="5" t="s">
        <v>9103</v>
      </c>
      <c r="C4549" s="6" t="s">
        <v>213</v>
      </c>
      <c r="D4549" s="7">
        <v>2.63</v>
      </c>
    </row>
    <row r="4550" spans="1:4">
      <c r="A4550" s="8" t="s">
        <v>9104</v>
      </c>
      <c r="B4550" s="9" t="s">
        <v>9105</v>
      </c>
      <c r="C4550" s="10" t="s">
        <v>1388</v>
      </c>
      <c r="D4550" s="11">
        <v>369.99</v>
      </c>
    </row>
    <row r="4551" spans="1:4" ht="25.5">
      <c r="A4551" s="4" t="s">
        <v>9106</v>
      </c>
      <c r="B4551" s="5" t="s">
        <v>9107</v>
      </c>
      <c r="C4551" s="6" t="s">
        <v>9108</v>
      </c>
      <c r="D4551" s="7">
        <v>0.96</v>
      </c>
    </row>
    <row r="4552" spans="1:4">
      <c r="A4552" s="8" t="s">
        <v>9109</v>
      </c>
      <c r="B4552" s="9" t="s">
        <v>9110</v>
      </c>
      <c r="C4552" s="10" t="s">
        <v>344</v>
      </c>
      <c r="D4552" s="11">
        <v>29.35</v>
      </c>
    </row>
    <row r="4553" spans="1:4" ht="25.5">
      <c r="A4553" s="4" t="s">
        <v>9111</v>
      </c>
      <c r="B4553" s="5" t="s">
        <v>9112</v>
      </c>
      <c r="C4553" s="6" t="s">
        <v>213</v>
      </c>
      <c r="D4553" s="7">
        <v>2.25</v>
      </c>
    </row>
    <row r="4554" spans="1:4" ht="25.5">
      <c r="A4554" s="8" t="s">
        <v>9113</v>
      </c>
      <c r="B4554" s="9" t="s">
        <v>9114</v>
      </c>
      <c r="C4554" s="10" t="s">
        <v>213</v>
      </c>
      <c r="D4554" s="11">
        <v>2.75</v>
      </c>
    </row>
    <row r="4555" spans="1:4">
      <c r="A4555" s="4" t="s">
        <v>9115</v>
      </c>
      <c r="B4555" s="5" t="s">
        <v>9116</v>
      </c>
      <c r="C4555" s="6" t="s">
        <v>198</v>
      </c>
      <c r="D4555" s="7">
        <v>55.46</v>
      </c>
    </row>
    <row r="4556" spans="1:4">
      <c r="A4556" s="8" t="s">
        <v>9117</v>
      </c>
      <c r="B4556" s="9" t="s">
        <v>9118</v>
      </c>
      <c r="C4556" s="10" t="s">
        <v>344</v>
      </c>
      <c r="D4556" s="11">
        <v>22.14</v>
      </c>
    </row>
    <row r="4557" spans="1:4">
      <c r="A4557" s="4" t="s">
        <v>9119</v>
      </c>
      <c r="B4557" s="5" t="s">
        <v>9120</v>
      </c>
      <c r="C4557" s="6" t="s">
        <v>344</v>
      </c>
      <c r="D4557" s="7">
        <v>52.68</v>
      </c>
    </row>
    <row r="4558" spans="1:4" ht="38.25">
      <c r="A4558" s="8" t="s">
        <v>9121</v>
      </c>
      <c r="B4558" s="9" t="s">
        <v>9122</v>
      </c>
      <c r="C4558" s="10" t="s">
        <v>1388</v>
      </c>
      <c r="D4558" s="11">
        <v>11.97</v>
      </c>
    </row>
    <row r="4559" spans="1:4">
      <c r="A4559" s="4" t="s">
        <v>9123</v>
      </c>
      <c r="B4559" s="5" t="s">
        <v>9124</v>
      </c>
      <c r="C4559" s="6" t="s">
        <v>344</v>
      </c>
      <c r="D4559" s="7">
        <v>13.41</v>
      </c>
    </row>
    <row r="4560" spans="1:4">
      <c r="A4560" s="8" t="s">
        <v>9125</v>
      </c>
      <c r="B4560" s="9" t="s">
        <v>9126</v>
      </c>
      <c r="C4560" s="10" t="s">
        <v>31</v>
      </c>
      <c r="D4560" s="11">
        <v>53.39</v>
      </c>
    </row>
    <row r="4561" spans="1:4" ht="38.25">
      <c r="A4561" s="4" t="s">
        <v>9127</v>
      </c>
      <c r="B4561" s="5" t="s">
        <v>9128</v>
      </c>
      <c r="C4561" s="6" t="s">
        <v>1388</v>
      </c>
      <c r="D4561" s="7">
        <v>14.56</v>
      </c>
    </row>
    <row r="4562" spans="1:4">
      <c r="A4562" s="8" t="s">
        <v>9129</v>
      </c>
      <c r="B4562" s="9" t="s">
        <v>9130</v>
      </c>
      <c r="C4562" s="10" t="s">
        <v>31</v>
      </c>
      <c r="D4562" s="11">
        <v>3</v>
      </c>
    </row>
    <row r="4563" spans="1:4" ht="25.5">
      <c r="A4563" s="4" t="s">
        <v>9131</v>
      </c>
      <c r="B4563" s="5" t="s">
        <v>9132</v>
      </c>
      <c r="C4563" s="6" t="s">
        <v>476</v>
      </c>
      <c r="D4563" s="7">
        <v>99.39</v>
      </c>
    </row>
    <row r="4564" spans="1:4">
      <c r="A4564" s="8" t="s">
        <v>9133</v>
      </c>
      <c r="B4564" s="9" t="s">
        <v>9134</v>
      </c>
      <c r="C4564" s="10" t="s">
        <v>31</v>
      </c>
      <c r="D4564" s="11">
        <v>25.67</v>
      </c>
    </row>
    <row r="4565" spans="1:4">
      <c r="A4565" s="4" t="s">
        <v>9135</v>
      </c>
      <c r="B4565" s="5" t="s">
        <v>9136</v>
      </c>
      <c r="C4565" s="6" t="s">
        <v>198</v>
      </c>
      <c r="D4565" s="7">
        <v>0.52</v>
      </c>
    </row>
    <row r="4566" spans="1:4">
      <c r="A4566" s="8" t="s">
        <v>9137</v>
      </c>
      <c r="B4566" s="9" t="s">
        <v>9138</v>
      </c>
      <c r="C4566" s="10" t="s">
        <v>31</v>
      </c>
      <c r="D4566" s="11">
        <v>33.520000000000003</v>
      </c>
    </row>
    <row r="4567" spans="1:4">
      <c r="A4567" s="4" t="s">
        <v>9139</v>
      </c>
      <c r="B4567" s="5" t="s">
        <v>9140</v>
      </c>
      <c r="C4567" s="6" t="s">
        <v>31</v>
      </c>
      <c r="D4567" s="7">
        <v>51.37</v>
      </c>
    </row>
    <row r="4568" spans="1:4" ht="25.5">
      <c r="A4568" s="8" t="s">
        <v>9141</v>
      </c>
      <c r="B4568" s="9" t="s">
        <v>9142</v>
      </c>
      <c r="C4568" s="10" t="s">
        <v>31</v>
      </c>
      <c r="D4568" s="11">
        <v>234.37</v>
      </c>
    </row>
    <row r="4569" spans="1:4" ht="25.5">
      <c r="A4569" s="4" t="s">
        <v>9143</v>
      </c>
      <c r="B4569" s="5" t="s">
        <v>9144</v>
      </c>
      <c r="C4569" s="6" t="s">
        <v>476</v>
      </c>
      <c r="D4569" s="7">
        <v>2.25</v>
      </c>
    </row>
    <row r="4570" spans="1:4">
      <c r="A4570" s="8" t="s">
        <v>9145</v>
      </c>
      <c r="B4570" s="9" t="s">
        <v>9146</v>
      </c>
      <c r="C4570" s="10" t="s">
        <v>31</v>
      </c>
      <c r="D4570" s="11">
        <v>5.87</v>
      </c>
    </row>
    <row r="4571" spans="1:4">
      <c r="A4571" s="4" t="s">
        <v>9147</v>
      </c>
      <c r="B4571" s="5" t="s">
        <v>9148</v>
      </c>
      <c r="C4571" s="6" t="s">
        <v>31</v>
      </c>
      <c r="D4571" s="7">
        <v>4.95</v>
      </c>
    </row>
    <row r="4572" spans="1:4">
      <c r="A4572" s="8" t="s">
        <v>9149</v>
      </c>
      <c r="B4572" s="9" t="s">
        <v>9150</v>
      </c>
      <c r="C4572" s="10" t="s">
        <v>31</v>
      </c>
      <c r="D4572" s="11">
        <v>4.0999999999999996</v>
      </c>
    </row>
    <row r="4573" spans="1:4">
      <c r="A4573" s="4" t="s">
        <v>9151</v>
      </c>
      <c r="B4573" s="5" t="s">
        <v>9152</v>
      </c>
      <c r="C4573" s="6" t="s">
        <v>31</v>
      </c>
      <c r="D4573" s="7">
        <v>3.33</v>
      </c>
    </row>
    <row r="4574" spans="1:4">
      <c r="A4574" s="8" t="s">
        <v>9153</v>
      </c>
      <c r="B4574" s="9" t="s">
        <v>9154</v>
      </c>
      <c r="C4574" s="10" t="s">
        <v>31</v>
      </c>
      <c r="D4574" s="11">
        <v>2.6</v>
      </c>
    </row>
    <row r="4575" spans="1:4">
      <c r="A4575" s="4" t="s">
        <v>9155</v>
      </c>
      <c r="B4575" s="5" t="s">
        <v>9156</v>
      </c>
      <c r="C4575" s="6" t="s">
        <v>31</v>
      </c>
      <c r="D4575" s="7">
        <v>1.98</v>
      </c>
    </row>
    <row r="4576" spans="1:4">
      <c r="A4576" s="8" t="s">
        <v>9157</v>
      </c>
      <c r="B4576" s="9" t="s">
        <v>9158</v>
      </c>
      <c r="C4576" s="10" t="s">
        <v>31</v>
      </c>
      <c r="D4576" s="11">
        <v>1.44</v>
      </c>
    </row>
    <row r="4577" spans="1:4">
      <c r="A4577" s="4" t="s">
        <v>9159</v>
      </c>
      <c r="B4577" s="5" t="s">
        <v>9160</v>
      </c>
      <c r="C4577" s="6" t="s">
        <v>31</v>
      </c>
      <c r="D4577" s="7">
        <v>15.12</v>
      </c>
    </row>
    <row r="4578" spans="1:4">
      <c r="A4578" s="8" t="s">
        <v>9161</v>
      </c>
      <c r="B4578" s="9" t="s">
        <v>9162</v>
      </c>
      <c r="C4578" s="10" t="s">
        <v>31</v>
      </c>
      <c r="D4578" s="11">
        <v>13.05</v>
      </c>
    </row>
    <row r="4579" spans="1:4">
      <c r="A4579" s="4" t="s">
        <v>9163</v>
      </c>
      <c r="B4579" s="5" t="s">
        <v>9164</v>
      </c>
      <c r="C4579" s="6" t="s">
        <v>31</v>
      </c>
      <c r="D4579" s="7">
        <v>11.32</v>
      </c>
    </row>
    <row r="4580" spans="1:4">
      <c r="A4580" s="8" t="s">
        <v>9165</v>
      </c>
      <c r="B4580" s="9" t="s">
        <v>9166</v>
      </c>
      <c r="C4580" s="10" t="s">
        <v>31</v>
      </c>
      <c r="D4580" s="11">
        <v>9.5500000000000007</v>
      </c>
    </row>
    <row r="4581" spans="1:4">
      <c r="A4581" s="4" t="s">
        <v>9167</v>
      </c>
      <c r="B4581" s="5" t="s">
        <v>9168</v>
      </c>
      <c r="C4581" s="6" t="s">
        <v>31</v>
      </c>
      <c r="D4581" s="7">
        <v>7.92</v>
      </c>
    </row>
    <row r="4582" spans="1:4">
      <c r="A4582" s="8" t="s">
        <v>9169</v>
      </c>
      <c r="B4582" s="9" t="s">
        <v>9170</v>
      </c>
      <c r="C4582" s="10" t="s">
        <v>31</v>
      </c>
      <c r="D4582" s="11">
        <v>6.41</v>
      </c>
    </row>
    <row r="4583" spans="1:4">
      <c r="A4583" s="4" t="s">
        <v>9171</v>
      </c>
      <c r="B4583" s="5" t="s">
        <v>9172</v>
      </c>
      <c r="C4583" s="6" t="s">
        <v>31</v>
      </c>
      <c r="D4583" s="7">
        <v>5.05</v>
      </c>
    </row>
    <row r="4584" spans="1:4">
      <c r="A4584" s="8" t="s">
        <v>9173</v>
      </c>
      <c r="B4584" s="9" t="s">
        <v>9174</v>
      </c>
      <c r="C4584" s="10" t="s">
        <v>31</v>
      </c>
      <c r="D4584" s="11">
        <v>3.83</v>
      </c>
    </row>
    <row r="4585" spans="1:4">
      <c r="A4585" s="4" t="s">
        <v>9175</v>
      </c>
      <c r="B4585" s="5" t="s">
        <v>9176</v>
      </c>
      <c r="C4585" s="6" t="s">
        <v>31</v>
      </c>
      <c r="D4585" s="7">
        <v>3.31</v>
      </c>
    </row>
    <row r="4586" spans="1:4">
      <c r="A4586" s="8" t="s">
        <v>9177</v>
      </c>
      <c r="B4586" s="9" t="s">
        <v>9178</v>
      </c>
      <c r="C4586" s="10" t="s">
        <v>31</v>
      </c>
      <c r="D4586" s="11">
        <v>2.77</v>
      </c>
    </row>
    <row r="4587" spans="1:4">
      <c r="A4587" s="4" t="s">
        <v>9179</v>
      </c>
      <c r="B4587" s="5" t="s">
        <v>9180</v>
      </c>
      <c r="C4587" s="6" t="s">
        <v>31</v>
      </c>
      <c r="D4587" s="7">
        <v>2.33</v>
      </c>
    </row>
    <row r="4588" spans="1:4">
      <c r="A4588" s="8" t="s">
        <v>9181</v>
      </c>
      <c r="B4588" s="9" t="s">
        <v>9182</v>
      </c>
      <c r="C4588" s="10" t="s">
        <v>31</v>
      </c>
      <c r="D4588" s="11">
        <v>1.88</v>
      </c>
    </row>
    <row r="4589" spans="1:4">
      <c r="A4589" s="4" t="s">
        <v>9183</v>
      </c>
      <c r="B4589" s="5" t="s">
        <v>9184</v>
      </c>
      <c r="C4589" s="6" t="s">
        <v>31</v>
      </c>
      <c r="D4589" s="7">
        <v>1.48</v>
      </c>
    </row>
    <row r="4590" spans="1:4">
      <c r="A4590" s="8" t="s">
        <v>9185</v>
      </c>
      <c r="B4590" s="9" t="s">
        <v>9186</v>
      </c>
      <c r="C4590" s="10" t="s">
        <v>31</v>
      </c>
      <c r="D4590" s="11">
        <v>1.1100000000000001</v>
      </c>
    </row>
    <row r="4591" spans="1:4">
      <c r="A4591" s="4" t="s">
        <v>9187</v>
      </c>
      <c r="B4591" s="5" t="s">
        <v>9188</v>
      </c>
      <c r="C4591" s="6" t="s">
        <v>31</v>
      </c>
      <c r="D4591" s="7">
        <v>0.87</v>
      </c>
    </row>
    <row r="4592" spans="1:4" ht="25.5">
      <c r="A4592" s="8" t="s">
        <v>9189</v>
      </c>
      <c r="B4592" s="9" t="s">
        <v>9190</v>
      </c>
      <c r="C4592" s="10" t="s">
        <v>213</v>
      </c>
      <c r="D4592" s="11">
        <v>2.63</v>
      </c>
    </row>
    <row r="4593" spans="1:4" ht="25.5">
      <c r="A4593" s="4" t="s">
        <v>9191</v>
      </c>
      <c r="B4593" s="5" t="s">
        <v>9192</v>
      </c>
      <c r="C4593" s="6" t="s">
        <v>1388</v>
      </c>
      <c r="D4593" s="7">
        <v>219.77</v>
      </c>
    </row>
    <row r="4594" spans="1:4">
      <c r="A4594" s="8" t="s">
        <v>9193</v>
      </c>
      <c r="B4594" s="9" t="s">
        <v>9194</v>
      </c>
      <c r="C4594" s="10" t="s">
        <v>198</v>
      </c>
      <c r="D4594" s="11">
        <v>28.37</v>
      </c>
    </row>
    <row r="4595" spans="1:4">
      <c r="A4595" s="4" t="s">
        <v>9195</v>
      </c>
      <c r="B4595" s="5" t="s">
        <v>9196</v>
      </c>
      <c r="C4595" s="6" t="s">
        <v>31</v>
      </c>
      <c r="D4595" s="7">
        <v>52.2</v>
      </c>
    </row>
    <row r="4596" spans="1:4">
      <c r="A4596" s="8" t="s">
        <v>9197</v>
      </c>
      <c r="B4596" s="9" t="s">
        <v>9198</v>
      </c>
      <c r="C4596" s="10" t="s">
        <v>3</v>
      </c>
      <c r="D4596" s="11">
        <v>0.92</v>
      </c>
    </row>
    <row r="4597" spans="1:4">
      <c r="A4597" s="4" t="s">
        <v>9199</v>
      </c>
      <c r="B4597" s="5" t="s">
        <v>9200</v>
      </c>
      <c r="C4597" s="6" t="s">
        <v>3</v>
      </c>
      <c r="D4597" s="7">
        <v>0.79</v>
      </c>
    </row>
    <row r="4598" spans="1:4">
      <c r="A4598" s="8" t="s">
        <v>9201</v>
      </c>
      <c r="B4598" s="9" t="s">
        <v>9202</v>
      </c>
      <c r="C4598" s="10" t="s">
        <v>198</v>
      </c>
      <c r="D4598" s="11">
        <v>0.26</v>
      </c>
    </row>
    <row r="4599" spans="1:4">
      <c r="A4599" s="4" t="s">
        <v>9203</v>
      </c>
      <c r="B4599" s="5" t="s">
        <v>9204</v>
      </c>
      <c r="C4599" s="6" t="s">
        <v>476</v>
      </c>
      <c r="D4599" s="7">
        <v>0.74</v>
      </c>
    </row>
    <row r="4600" spans="1:4" ht="25.5">
      <c r="A4600" s="8" t="s">
        <v>9205</v>
      </c>
      <c r="B4600" s="9" t="s">
        <v>9206</v>
      </c>
      <c r="C4600" s="10" t="s">
        <v>31</v>
      </c>
      <c r="D4600" s="11">
        <v>253.68</v>
      </c>
    </row>
    <row r="4601" spans="1:4">
      <c r="A4601" s="4" t="s">
        <v>9207</v>
      </c>
      <c r="B4601" s="5" t="s">
        <v>9208</v>
      </c>
      <c r="C4601" s="6" t="s">
        <v>31</v>
      </c>
      <c r="D4601" s="7">
        <v>1</v>
      </c>
    </row>
    <row r="4602" spans="1:4">
      <c r="A4602" s="8" t="s">
        <v>9209</v>
      </c>
      <c r="B4602" s="9" t="s">
        <v>9210</v>
      </c>
      <c r="C4602" s="10" t="s">
        <v>31</v>
      </c>
      <c r="D4602" s="11">
        <v>0.67</v>
      </c>
    </row>
    <row r="4603" spans="1:4">
      <c r="A4603" s="4" t="s">
        <v>9211</v>
      </c>
      <c r="B4603" s="5" t="s">
        <v>9212</v>
      </c>
      <c r="C4603" s="6" t="s">
        <v>31</v>
      </c>
      <c r="D4603" s="7">
        <v>0.47</v>
      </c>
    </row>
    <row r="4604" spans="1:4">
      <c r="A4604" s="8" t="s">
        <v>9213</v>
      </c>
      <c r="B4604" s="9" t="s">
        <v>9214</v>
      </c>
      <c r="C4604" s="10" t="s">
        <v>31</v>
      </c>
      <c r="D4604" s="11">
        <v>0.28999999999999998</v>
      </c>
    </row>
    <row r="4605" spans="1:4">
      <c r="A4605" s="4" t="s">
        <v>9215</v>
      </c>
      <c r="B4605" s="5" t="s">
        <v>9216</v>
      </c>
      <c r="C4605" s="6" t="s">
        <v>31</v>
      </c>
      <c r="D4605" s="7">
        <v>0.18</v>
      </c>
    </row>
    <row r="4606" spans="1:4">
      <c r="A4606" s="8" t="s">
        <v>9217</v>
      </c>
      <c r="B4606" s="9" t="s">
        <v>9218</v>
      </c>
      <c r="C4606" s="10" t="s">
        <v>31</v>
      </c>
      <c r="D4606" s="11">
        <v>0.14000000000000001</v>
      </c>
    </row>
    <row r="4607" spans="1:4">
      <c r="A4607" s="4" t="s">
        <v>9219</v>
      </c>
      <c r="B4607" s="5" t="s">
        <v>9220</v>
      </c>
      <c r="C4607" s="6" t="s">
        <v>31</v>
      </c>
      <c r="D4607" s="7">
        <v>0.22</v>
      </c>
    </row>
    <row r="4608" spans="1:4">
      <c r="A4608" s="8" t="s">
        <v>9221</v>
      </c>
      <c r="B4608" s="9" t="s">
        <v>9222</v>
      </c>
      <c r="C4608" s="10" t="s">
        <v>31</v>
      </c>
      <c r="D4608" s="11">
        <v>0.17</v>
      </c>
    </row>
    <row r="4609" spans="1:4">
      <c r="A4609" s="4" t="s">
        <v>9223</v>
      </c>
      <c r="B4609" s="5" t="s">
        <v>9224</v>
      </c>
      <c r="C4609" s="6" t="s">
        <v>31</v>
      </c>
      <c r="D4609" s="7">
        <v>0.1</v>
      </c>
    </row>
    <row r="4610" spans="1:4">
      <c r="A4610" s="8" t="s">
        <v>9225</v>
      </c>
      <c r="B4610" s="9" t="s">
        <v>9226</v>
      </c>
      <c r="C4610" s="10" t="s">
        <v>31</v>
      </c>
      <c r="D4610" s="11">
        <v>0.03</v>
      </c>
    </row>
    <row r="4611" spans="1:4">
      <c r="A4611" s="4" t="s">
        <v>9227</v>
      </c>
      <c r="B4611" s="5" t="s">
        <v>9228</v>
      </c>
      <c r="C4611" s="6" t="s">
        <v>31</v>
      </c>
      <c r="D4611" s="7">
        <v>0.67</v>
      </c>
    </row>
    <row r="4612" spans="1:4">
      <c r="A4612" s="8" t="s">
        <v>9229</v>
      </c>
      <c r="B4612" s="9" t="s">
        <v>9230</v>
      </c>
      <c r="C4612" s="10" t="s">
        <v>31</v>
      </c>
      <c r="D4612" s="11">
        <v>0.46</v>
      </c>
    </row>
    <row r="4613" spans="1:4" ht="51">
      <c r="A4613" s="4" t="s">
        <v>9231</v>
      </c>
      <c r="B4613" s="5" t="s">
        <v>9232</v>
      </c>
      <c r="C4613" s="6" t="s">
        <v>198</v>
      </c>
      <c r="D4613" s="7">
        <v>1381.39</v>
      </c>
    </row>
    <row r="4614" spans="1:4">
      <c r="A4614" s="8" t="s">
        <v>9233</v>
      </c>
      <c r="B4614" s="9" t="s">
        <v>9234</v>
      </c>
      <c r="C4614" s="10" t="s">
        <v>198</v>
      </c>
      <c r="D4614" s="11">
        <v>108.72</v>
      </c>
    </row>
    <row r="4615" spans="1:4" ht="25.5">
      <c r="A4615" s="4" t="s">
        <v>9235</v>
      </c>
      <c r="B4615" s="5" t="s">
        <v>9236</v>
      </c>
      <c r="C4615" s="6" t="s">
        <v>198</v>
      </c>
      <c r="D4615" s="7">
        <v>228.93</v>
      </c>
    </row>
    <row r="4616" spans="1:4">
      <c r="A4616" s="8" t="s">
        <v>9237</v>
      </c>
      <c r="B4616" s="9" t="s">
        <v>9238</v>
      </c>
      <c r="C4616" s="10" t="s">
        <v>3</v>
      </c>
      <c r="D4616" s="11">
        <v>1.23</v>
      </c>
    </row>
    <row r="4617" spans="1:4">
      <c r="A4617" s="4" t="s">
        <v>9239</v>
      </c>
      <c r="B4617" s="5" t="s">
        <v>9240</v>
      </c>
      <c r="C4617" s="6" t="s">
        <v>3</v>
      </c>
      <c r="D4617" s="7">
        <v>2.3199999999999998</v>
      </c>
    </row>
    <row r="4618" spans="1:4" ht="25.5">
      <c r="A4618" s="8" t="s">
        <v>9241</v>
      </c>
      <c r="B4618" s="9" t="s">
        <v>9242</v>
      </c>
      <c r="C4618" s="10" t="s">
        <v>198</v>
      </c>
      <c r="D4618" s="11">
        <v>24.65</v>
      </c>
    </row>
    <row r="4619" spans="1:4" ht="25.5">
      <c r="A4619" s="4" t="s">
        <v>9243</v>
      </c>
      <c r="B4619" s="5" t="s">
        <v>9244</v>
      </c>
      <c r="C4619" s="6" t="s">
        <v>198</v>
      </c>
      <c r="D4619" s="7">
        <v>21.3</v>
      </c>
    </row>
    <row r="4620" spans="1:4">
      <c r="A4620" s="8" t="s">
        <v>9245</v>
      </c>
      <c r="B4620" s="9" t="s">
        <v>9246</v>
      </c>
      <c r="C4620" s="10"/>
      <c r="D4620" s="11"/>
    </row>
    <row r="4621" spans="1:4" ht="38.25">
      <c r="A4621" s="4" t="s">
        <v>9247</v>
      </c>
      <c r="B4621" s="5" t="s">
        <v>9248</v>
      </c>
      <c r="C4621" s="6" t="s">
        <v>476</v>
      </c>
      <c r="D4621" s="7">
        <v>2.02</v>
      </c>
    </row>
    <row r="4622" spans="1:4">
      <c r="A4622" s="8" t="s">
        <v>9249</v>
      </c>
      <c r="B4622" s="9" t="s">
        <v>9250</v>
      </c>
      <c r="C4622" s="10" t="s">
        <v>476</v>
      </c>
      <c r="D4622" s="11">
        <v>70.81</v>
      </c>
    </row>
    <row r="4623" spans="1:4" ht="51">
      <c r="A4623" s="4" t="s">
        <v>9251</v>
      </c>
      <c r="B4623" s="5" t="s">
        <v>9252</v>
      </c>
      <c r="C4623" s="6" t="s">
        <v>1388</v>
      </c>
      <c r="D4623" s="7">
        <v>1741.28</v>
      </c>
    </row>
    <row r="4624" spans="1:4" ht="25.5">
      <c r="A4624" s="8" t="s">
        <v>9253</v>
      </c>
      <c r="B4624" s="9" t="s">
        <v>9254</v>
      </c>
      <c r="C4624" s="10" t="s">
        <v>476</v>
      </c>
      <c r="D4624" s="11">
        <v>38.96</v>
      </c>
    </row>
    <row r="4625" spans="1:4">
      <c r="A4625" s="4" t="s">
        <v>9255</v>
      </c>
      <c r="B4625" s="5" t="s">
        <v>9256</v>
      </c>
      <c r="C4625" s="6" t="s">
        <v>476</v>
      </c>
      <c r="D4625" s="7">
        <v>48.28</v>
      </c>
    </row>
    <row r="4626" spans="1:4">
      <c r="A4626" s="8" t="s">
        <v>9257</v>
      </c>
      <c r="B4626" s="9" t="s">
        <v>9258</v>
      </c>
      <c r="C4626" s="10" t="s">
        <v>31</v>
      </c>
      <c r="D4626" s="11">
        <v>16.75</v>
      </c>
    </row>
    <row r="4627" spans="1:4">
      <c r="A4627" s="4" t="s">
        <v>9259</v>
      </c>
      <c r="B4627" s="5" t="s">
        <v>9260</v>
      </c>
      <c r="C4627" s="6"/>
      <c r="D4627" s="7"/>
    </row>
    <row r="4628" spans="1:4">
      <c r="A4628" s="8" t="s">
        <v>9261</v>
      </c>
      <c r="B4628" s="9" t="s">
        <v>9262</v>
      </c>
      <c r="C4628" s="10"/>
      <c r="D4628" s="11"/>
    </row>
    <row r="4629" spans="1:4">
      <c r="A4629" s="4" t="s">
        <v>9263</v>
      </c>
      <c r="B4629" s="5" t="s">
        <v>9264</v>
      </c>
      <c r="C4629" s="6" t="s">
        <v>198</v>
      </c>
      <c r="D4629" s="7">
        <v>48.88</v>
      </c>
    </row>
    <row r="4630" spans="1:4">
      <c r="A4630" s="8" t="s">
        <v>9265</v>
      </c>
      <c r="B4630" s="9" t="s">
        <v>9266</v>
      </c>
      <c r="C4630" s="10" t="s">
        <v>198</v>
      </c>
      <c r="D4630" s="11">
        <v>102.28</v>
      </c>
    </row>
    <row r="4631" spans="1:4">
      <c r="A4631" s="4" t="s">
        <v>9267</v>
      </c>
      <c r="B4631" s="5" t="s">
        <v>9268</v>
      </c>
      <c r="C4631" s="6" t="s">
        <v>198</v>
      </c>
      <c r="D4631" s="7">
        <v>24.16</v>
      </c>
    </row>
    <row r="4632" spans="1:4">
      <c r="A4632" s="8" t="s">
        <v>9269</v>
      </c>
      <c r="B4632" s="9" t="s">
        <v>9270</v>
      </c>
      <c r="C4632" s="10"/>
      <c r="D4632" s="11"/>
    </row>
    <row r="4633" spans="1:4">
      <c r="A4633" s="4" t="s">
        <v>9271</v>
      </c>
      <c r="B4633" s="5" t="s">
        <v>9272</v>
      </c>
      <c r="C4633" s="6"/>
      <c r="D4633" s="7"/>
    </row>
    <row r="4634" spans="1:4" ht="25.5">
      <c r="A4634" s="8" t="s">
        <v>9273</v>
      </c>
      <c r="B4634" s="9" t="s">
        <v>9274</v>
      </c>
      <c r="C4634" s="10" t="s">
        <v>344</v>
      </c>
      <c r="D4634" s="11">
        <v>0.38</v>
      </c>
    </row>
    <row r="4635" spans="1:4">
      <c r="A4635" s="4" t="s">
        <v>9275</v>
      </c>
      <c r="B4635" s="5" t="s">
        <v>9276</v>
      </c>
      <c r="C4635" s="6"/>
      <c r="D4635" s="7"/>
    </row>
    <row r="4636" spans="1:4">
      <c r="A4636" s="8" t="s">
        <v>9277</v>
      </c>
      <c r="B4636" s="9" t="s">
        <v>9278</v>
      </c>
      <c r="C4636" s="10" t="s">
        <v>344</v>
      </c>
      <c r="D4636" s="11">
        <v>3.23</v>
      </c>
    </row>
    <row r="4637" spans="1:4" ht="25.5">
      <c r="A4637" s="4" t="s">
        <v>9279</v>
      </c>
      <c r="B4637" s="5" t="s">
        <v>9280</v>
      </c>
      <c r="C4637" s="6" t="s">
        <v>344</v>
      </c>
      <c r="D4637" s="7">
        <v>0.49</v>
      </c>
    </row>
    <row r="4638" spans="1:4">
      <c r="A4638" s="8" t="s">
        <v>9281</v>
      </c>
      <c r="B4638" s="9" t="s">
        <v>9282</v>
      </c>
      <c r="C4638" s="10"/>
      <c r="D4638" s="11"/>
    </row>
    <row r="4639" spans="1:4" ht="25.5">
      <c r="A4639" s="4" t="s">
        <v>9283</v>
      </c>
      <c r="B4639" s="5" t="s">
        <v>9284</v>
      </c>
      <c r="C4639" s="6" t="s">
        <v>344</v>
      </c>
      <c r="D4639" s="7">
        <v>0.15</v>
      </c>
    </row>
    <row r="4640" spans="1:4">
      <c r="A4640" s="8" t="s">
        <v>9285</v>
      </c>
      <c r="B4640" s="9" t="s">
        <v>9286</v>
      </c>
      <c r="C4640" s="10" t="s">
        <v>344</v>
      </c>
      <c r="D4640" s="11">
        <v>0.86</v>
      </c>
    </row>
    <row r="4641" spans="1:4">
      <c r="A4641" s="4" t="s">
        <v>9287</v>
      </c>
      <c r="B4641" s="5" t="s">
        <v>9288</v>
      </c>
      <c r="C4641" s="6" t="s">
        <v>344</v>
      </c>
      <c r="D4641" s="7">
        <v>0.83</v>
      </c>
    </row>
    <row r="4642" spans="1:4">
      <c r="A4642" s="8" t="s">
        <v>9289</v>
      </c>
      <c r="B4642" s="9" t="s">
        <v>9290</v>
      </c>
      <c r="C4642" s="10" t="s">
        <v>344</v>
      </c>
      <c r="D4642" s="11">
        <v>4.3099999999999996</v>
      </c>
    </row>
    <row r="4643" spans="1:4">
      <c r="A4643" s="4" t="s">
        <v>9291</v>
      </c>
      <c r="B4643" s="5" t="s">
        <v>9292</v>
      </c>
      <c r="C4643" s="6"/>
      <c r="D4643" s="7"/>
    </row>
    <row r="4644" spans="1:4">
      <c r="A4644" s="8" t="s">
        <v>9293</v>
      </c>
      <c r="B4644" s="9" t="s">
        <v>9294</v>
      </c>
      <c r="C4644" s="10"/>
      <c r="D4644" s="11"/>
    </row>
    <row r="4645" spans="1:4" ht="25.5">
      <c r="A4645" s="4" t="s">
        <v>9295</v>
      </c>
      <c r="B4645" s="5" t="s">
        <v>9296</v>
      </c>
      <c r="C4645" s="6" t="s">
        <v>344</v>
      </c>
      <c r="D4645" s="7">
        <v>42.48</v>
      </c>
    </row>
    <row r="4646" spans="1:4">
      <c r="A4646" s="8" t="s">
        <v>9297</v>
      </c>
      <c r="B4646" s="9" t="s">
        <v>9298</v>
      </c>
      <c r="C4646" s="10"/>
      <c r="D4646" s="11"/>
    </row>
    <row r="4647" spans="1:4">
      <c r="A4647" s="4" t="s">
        <v>9299</v>
      </c>
      <c r="B4647" s="5" t="s">
        <v>9300</v>
      </c>
      <c r="C4647" s="6" t="s">
        <v>31</v>
      </c>
      <c r="D4647" s="7">
        <v>1.81</v>
      </c>
    </row>
    <row r="4648" spans="1:4">
      <c r="A4648" s="8" t="s">
        <v>9301</v>
      </c>
      <c r="B4648" s="9" t="s">
        <v>9302</v>
      </c>
      <c r="C4648" s="10"/>
      <c r="D4648" s="11"/>
    </row>
    <row r="4649" spans="1:4">
      <c r="A4649" s="4" t="s">
        <v>9303</v>
      </c>
      <c r="B4649" s="5" t="s">
        <v>9304</v>
      </c>
      <c r="C4649" s="6"/>
      <c r="D4649" s="7"/>
    </row>
    <row r="4650" spans="1:4">
      <c r="A4650" s="8" t="s">
        <v>9305</v>
      </c>
      <c r="B4650" s="9" t="s">
        <v>9306</v>
      </c>
      <c r="C4650" s="10" t="s">
        <v>344</v>
      </c>
      <c r="D4650" s="11">
        <v>43.41</v>
      </c>
    </row>
    <row r="4651" spans="1:4">
      <c r="A4651" s="4" t="s">
        <v>9307</v>
      </c>
      <c r="B4651" s="5" t="s">
        <v>9308</v>
      </c>
      <c r="C4651" s="6" t="s">
        <v>344</v>
      </c>
      <c r="D4651" s="7">
        <v>37.82</v>
      </c>
    </row>
    <row r="4652" spans="1:4" ht="25.5">
      <c r="A4652" s="8" t="s">
        <v>9309</v>
      </c>
      <c r="B4652" s="9" t="s">
        <v>9310</v>
      </c>
      <c r="C4652" s="10" t="s">
        <v>344</v>
      </c>
      <c r="D4652" s="11">
        <v>21.59</v>
      </c>
    </row>
    <row r="4653" spans="1:4">
      <c r="A4653" s="4" t="s">
        <v>9311</v>
      </c>
      <c r="B4653" s="5" t="s">
        <v>9312</v>
      </c>
      <c r="C4653" s="6"/>
      <c r="D4653" s="7"/>
    </row>
    <row r="4654" spans="1:4">
      <c r="A4654" s="8" t="s">
        <v>9313</v>
      </c>
      <c r="B4654" s="9" t="s">
        <v>9314</v>
      </c>
      <c r="C4654" s="10"/>
      <c r="D4654" s="11"/>
    </row>
    <row r="4655" spans="1:4">
      <c r="A4655" s="4" t="s">
        <v>9315</v>
      </c>
      <c r="B4655" s="5" t="s">
        <v>9316</v>
      </c>
      <c r="C4655" s="6" t="s">
        <v>9317</v>
      </c>
      <c r="D4655" s="7">
        <v>16.39</v>
      </c>
    </row>
    <row r="4656" spans="1:4">
      <c r="A4656" s="8" t="s">
        <v>9318</v>
      </c>
      <c r="B4656" s="9" t="s">
        <v>9319</v>
      </c>
      <c r="C4656" s="10"/>
      <c r="D4656" s="11"/>
    </row>
    <row r="4657" spans="1:4">
      <c r="A4657" s="4" t="s">
        <v>9320</v>
      </c>
      <c r="B4657" s="5" t="s">
        <v>9321</v>
      </c>
      <c r="C4657" s="6" t="s">
        <v>344</v>
      </c>
      <c r="D4657" s="7">
        <v>2.69</v>
      </c>
    </row>
    <row r="4658" spans="1:4">
      <c r="A4658" s="8" t="s">
        <v>9322</v>
      </c>
      <c r="B4658" s="9" t="s">
        <v>9323</v>
      </c>
      <c r="C4658" s="10" t="s">
        <v>1388</v>
      </c>
      <c r="D4658" s="11">
        <v>43.15</v>
      </c>
    </row>
    <row r="4659" spans="1:4">
      <c r="A4659" s="4" t="s">
        <v>9324</v>
      </c>
      <c r="B4659" s="5" t="s">
        <v>9325</v>
      </c>
      <c r="C4659" s="6" t="s">
        <v>1388</v>
      </c>
      <c r="D4659" s="7">
        <v>26.97</v>
      </c>
    </row>
    <row r="4660" spans="1:4">
      <c r="A4660" s="8" t="s">
        <v>9326</v>
      </c>
      <c r="B4660" s="9" t="s">
        <v>9327</v>
      </c>
      <c r="C4660" s="10" t="s">
        <v>1388</v>
      </c>
      <c r="D4660" s="11">
        <v>140.25</v>
      </c>
    </row>
    <row r="4661" spans="1:4">
      <c r="A4661" s="4" t="s">
        <v>9328</v>
      </c>
      <c r="B4661" s="5" t="s">
        <v>9329</v>
      </c>
      <c r="C4661" s="6" t="s">
        <v>344</v>
      </c>
      <c r="D4661" s="7">
        <v>5.39</v>
      </c>
    </row>
    <row r="4662" spans="1:4" ht="25.5">
      <c r="A4662" s="8" t="s">
        <v>9330</v>
      </c>
      <c r="B4662" s="9" t="s">
        <v>9331</v>
      </c>
      <c r="C4662" s="10" t="s">
        <v>344</v>
      </c>
      <c r="D4662" s="11">
        <v>4.3099999999999996</v>
      </c>
    </row>
    <row r="4663" spans="1:4">
      <c r="A4663" s="4" t="s">
        <v>9332</v>
      </c>
      <c r="B4663" s="5" t="s">
        <v>9333</v>
      </c>
      <c r="C4663" s="6" t="s">
        <v>1388</v>
      </c>
      <c r="D4663" s="7">
        <v>70.12</v>
      </c>
    </row>
    <row r="4664" spans="1:4">
      <c r="A4664" s="8" t="s">
        <v>9334</v>
      </c>
      <c r="B4664" s="9" t="s">
        <v>9335</v>
      </c>
      <c r="C4664" s="10" t="s">
        <v>344</v>
      </c>
      <c r="D4664" s="11">
        <v>10.78</v>
      </c>
    </row>
    <row r="4665" spans="1:4">
      <c r="A4665" s="4" t="s">
        <v>9336</v>
      </c>
      <c r="B4665" s="5" t="s">
        <v>9337</v>
      </c>
      <c r="C4665" s="6" t="s">
        <v>344</v>
      </c>
      <c r="D4665" s="7">
        <v>10.78</v>
      </c>
    </row>
    <row r="4666" spans="1:4" ht="25.5">
      <c r="A4666" s="8" t="s">
        <v>9338</v>
      </c>
      <c r="B4666" s="9" t="s">
        <v>9339</v>
      </c>
      <c r="C4666" s="10" t="s">
        <v>344</v>
      </c>
      <c r="D4666" s="11">
        <v>5.65</v>
      </c>
    </row>
    <row r="4667" spans="1:4" ht="25.5">
      <c r="A4667" s="4" t="s">
        <v>9340</v>
      </c>
      <c r="B4667" s="5" t="s">
        <v>9341</v>
      </c>
      <c r="C4667" s="6" t="s">
        <v>344</v>
      </c>
      <c r="D4667" s="7">
        <v>11.3</v>
      </c>
    </row>
    <row r="4668" spans="1:4">
      <c r="A4668" s="8" t="s">
        <v>9342</v>
      </c>
      <c r="B4668" s="9" t="s">
        <v>9343</v>
      </c>
      <c r="C4668" s="10" t="s">
        <v>344</v>
      </c>
      <c r="D4668" s="11">
        <v>6.47</v>
      </c>
    </row>
    <row r="4669" spans="1:4">
      <c r="A4669" s="4" t="s">
        <v>9344</v>
      </c>
      <c r="B4669" s="5" t="s">
        <v>9345</v>
      </c>
      <c r="C4669" s="6" t="s">
        <v>344</v>
      </c>
      <c r="D4669" s="7">
        <v>2.69</v>
      </c>
    </row>
    <row r="4670" spans="1:4" ht="25.5">
      <c r="A4670" s="8" t="s">
        <v>9346</v>
      </c>
      <c r="B4670" s="9" t="s">
        <v>9347</v>
      </c>
      <c r="C4670" s="10" t="s">
        <v>344</v>
      </c>
      <c r="D4670" s="11">
        <v>7.47</v>
      </c>
    </row>
    <row r="4671" spans="1:4" ht="25.5">
      <c r="A4671" s="4" t="s">
        <v>9348</v>
      </c>
      <c r="B4671" s="5" t="s">
        <v>9349</v>
      </c>
      <c r="C4671" s="6" t="s">
        <v>344</v>
      </c>
      <c r="D4671" s="7">
        <v>4.9800000000000004</v>
      </c>
    </row>
    <row r="4672" spans="1:4" ht="25.5">
      <c r="A4672" s="8" t="s">
        <v>9350</v>
      </c>
      <c r="B4672" s="9" t="s">
        <v>9351</v>
      </c>
      <c r="C4672" s="10" t="s">
        <v>344</v>
      </c>
      <c r="D4672" s="11">
        <v>12.45</v>
      </c>
    </row>
    <row r="4673" spans="1:4" ht="25.5">
      <c r="A4673" s="4" t="s">
        <v>9352</v>
      </c>
      <c r="B4673" s="5" t="s">
        <v>9353</v>
      </c>
      <c r="C4673" s="6" t="s">
        <v>344</v>
      </c>
      <c r="D4673" s="7">
        <v>9.9600000000000009</v>
      </c>
    </row>
    <row r="4674" spans="1:4">
      <c r="A4674" s="8" t="s">
        <v>9354</v>
      </c>
      <c r="B4674" s="9" t="s">
        <v>9355</v>
      </c>
      <c r="C4674" s="10" t="s">
        <v>344</v>
      </c>
      <c r="D4674" s="11">
        <v>5.39</v>
      </c>
    </row>
    <row r="4675" spans="1:4">
      <c r="A4675" s="4" t="s">
        <v>9356</v>
      </c>
      <c r="B4675" s="5" t="s">
        <v>9357</v>
      </c>
      <c r="C4675" s="6" t="s">
        <v>344</v>
      </c>
      <c r="D4675" s="7">
        <v>3.77</v>
      </c>
    </row>
    <row r="4676" spans="1:4">
      <c r="A4676" s="8" t="s">
        <v>9358</v>
      </c>
      <c r="B4676" s="9" t="s">
        <v>9359</v>
      </c>
      <c r="C4676" s="10" t="s">
        <v>31</v>
      </c>
      <c r="D4676" s="11">
        <v>3.23</v>
      </c>
    </row>
    <row r="4677" spans="1:4">
      <c r="A4677" s="4" t="s">
        <v>9360</v>
      </c>
      <c r="B4677" s="5" t="s">
        <v>9361</v>
      </c>
      <c r="C4677" s="6" t="s">
        <v>31</v>
      </c>
      <c r="D4677" s="7">
        <v>2.15</v>
      </c>
    </row>
    <row r="4678" spans="1:4">
      <c r="A4678" s="8" t="s">
        <v>9362</v>
      </c>
      <c r="B4678" s="9" t="s">
        <v>9363</v>
      </c>
      <c r="C4678" s="10" t="s">
        <v>344</v>
      </c>
      <c r="D4678" s="11">
        <v>4.3099999999999996</v>
      </c>
    </row>
    <row r="4679" spans="1:4">
      <c r="A4679" s="4" t="s">
        <v>9364</v>
      </c>
      <c r="B4679" s="5" t="s">
        <v>9365</v>
      </c>
      <c r="C4679" s="6" t="s">
        <v>344</v>
      </c>
      <c r="D4679" s="7">
        <v>8.2100000000000009</v>
      </c>
    </row>
    <row r="4680" spans="1:4">
      <c r="A4680" s="8" t="s">
        <v>9366</v>
      </c>
      <c r="B4680" s="9" t="s">
        <v>9367</v>
      </c>
      <c r="C4680" s="10" t="s">
        <v>344</v>
      </c>
      <c r="D4680" s="11">
        <v>9.9600000000000009</v>
      </c>
    </row>
    <row r="4681" spans="1:4">
      <c r="A4681" s="4" t="s">
        <v>9368</v>
      </c>
      <c r="B4681" s="5" t="s">
        <v>9369</v>
      </c>
      <c r="C4681" s="6" t="s">
        <v>344</v>
      </c>
      <c r="D4681" s="7">
        <v>4.9800000000000004</v>
      </c>
    </row>
    <row r="4682" spans="1:4">
      <c r="A4682" s="8" t="s">
        <v>9370</v>
      </c>
      <c r="B4682" s="9" t="s">
        <v>9371</v>
      </c>
      <c r="C4682" s="10" t="s">
        <v>344</v>
      </c>
      <c r="D4682" s="11">
        <v>3.76</v>
      </c>
    </row>
    <row r="4683" spans="1:4">
      <c r="A4683" s="4" t="s">
        <v>9372</v>
      </c>
      <c r="B4683" s="5" t="s">
        <v>9373</v>
      </c>
      <c r="C4683" s="6" t="s">
        <v>344</v>
      </c>
      <c r="D4683" s="7">
        <v>17.850000000000001</v>
      </c>
    </row>
    <row r="4684" spans="1:4">
      <c r="A4684" s="8" t="s">
        <v>9374</v>
      </c>
      <c r="B4684" s="9" t="s">
        <v>9375</v>
      </c>
      <c r="C4684" s="10" t="s">
        <v>344</v>
      </c>
      <c r="D4684" s="11">
        <v>21.42</v>
      </c>
    </row>
    <row r="4685" spans="1:4">
      <c r="A4685" s="4" t="s">
        <v>9376</v>
      </c>
      <c r="B4685" s="5" t="s">
        <v>9377</v>
      </c>
      <c r="C4685" s="6" t="s">
        <v>344</v>
      </c>
      <c r="D4685" s="7">
        <v>3.8</v>
      </c>
    </row>
    <row r="4686" spans="1:4">
      <c r="A4686" s="8" t="s">
        <v>9378</v>
      </c>
      <c r="B4686" s="9" t="s">
        <v>9379</v>
      </c>
      <c r="C4686" s="10" t="s">
        <v>1388</v>
      </c>
      <c r="D4686" s="11">
        <v>158.82</v>
      </c>
    </row>
    <row r="4687" spans="1:4">
      <c r="A4687" s="4" t="s">
        <v>9380</v>
      </c>
      <c r="B4687" s="5" t="s">
        <v>9381</v>
      </c>
      <c r="C4687" s="6"/>
      <c r="D4687" s="7"/>
    </row>
    <row r="4688" spans="1:4">
      <c r="A4688" s="8" t="s">
        <v>9382</v>
      </c>
      <c r="B4688" s="9" t="s">
        <v>9383</v>
      </c>
      <c r="C4688" s="10" t="s">
        <v>344</v>
      </c>
      <c r="D4688" s="11">
        <v>16.18</v>
      </c>
    </row>
    <row r="4689" spans="1:4" ht="25.5">
      <c r="A4689" s="4" t="s">
        <v>9384</v>
      </c>
      <c r="B4689" s="5" t="s">
        <v>9385</v>
      </c>
      <c r="C4689" s="6" t="s">
        <v>344</v>
      </c>
      <c r="D4689" s="7">
        <v>16.18</v>
      </c>
    </row>
    <row r="4690" spans="1:4">
      <c r="A4690" s="8" t="s">
        <v>9386</v>
      </c>
      <c r="B4690" s="9" t="s">
        <v>9387</v>
      </c>
      <c r="C4690" s="10"/>
      <c r="D4690" s="11"/>
    </row>
    <row r="4691" spans="1:4">
      <c r="A4691" s="4" t="s">
        <v>9388</v>
      </c>
      <c r="B4691" s="5" t="s">
        <v>9389</v>
      </c>
      <c r="C4691" s="6" t="s">
        <v>344</v>
      </c>
      <c r="D4691" s="7">
        <v>5.39</v>
      </c>
    </row>
    <row r="4692" spans="1:4">
      <c r="A4692" s="8" t="s">
        <v>9390</v>
      </c>
      <c r="B4692" s="9" t="s">
        <v>9391</v>
      </c>
      <c r="C4692" s="10"/>
      <c r="D4692" s="11"/>
    </row>
    <row r="4693" spans="1:4" ht="25.5">
      <c r="A4693" s="4" t="s">
        <v>9392</v>
      </c>
      <c r="B4693" s="5" t="s">
        <v>9393</v>
      </c>
      <c r="C4693" s="6" t="s">
        <v>344</v>
      </c>
      <c r="D4693" s="7">
        <v>14.37</v>
      </c>
    </row>
    <row r="4694" spans="1:4">
      <c r="A4694" s="8" t="s">
        <v>9394</v>
      </c>
      <c r="B4694" s="9" t="s">
        <v>9395</v>
      </c>
      <c r="C4694" s="10"/>
      <c r="D4694" s="11"/>
    </row>
    <row r="4695" spans="1:4">
      <c r="A4695" s="4" t="s">
        <v>9396</v>
      </c>
      <c r="B4695" s="5" t="s">
        <v>9397</v>
      </c>
      <c r="C4695" s="6" t="s">
        <v>344</v>
      </c>
      <c r="D4695" s="7">
        <v>6.53</v>
      </c>
    </row>
    <row r="4696" spans="1:4">
      <c r="A4696" s="8" t="s">
        <v>9398</v>
      </c>
      <c r="B4696" s="9" t="s">
        <v>9399</v>
      </c>
      <c r="C4696" s="10"/>
      <c r="D4696" s="11"/>
    </row>
    <row r="4697" spans="1:4" ht="25.5">
      <c r="A4697" s="4" t="s">
        <v>9400</v>
      </c>
      <c r="B4697" s="5" t="s">
        <v>9401</v>
      </c>
      <c r="C4697" s="6" t="s">
        <v>344</v>
      </c>
      <c r="D4697" s="7">
        <v>36.18</v>
      </c>
    </row>
    <row r="4698" spans="1:4">
      <c r="A4698" s="8" t="s">
        <v>9402</v>
      </c>
      <c r="B4698" s="9" t="s">
        <v>9403</v>
      </c>
      <c r="C4698" s="10"/>
      <c r="D4698" s="11"/>
    </row>
    <row r="4699" spans="1:4">
      <c r="A4699" s="4" t="s">
        <v>9404</v>
      </c>
      <c r="B4699" s="5" t="s">
        <v>9405</v>
      </c>
      <c r="C4699" s="6" t="s">
        <v>1388</v>
      </c>
      <c r="D4699" s="7">
        <v>48.86</v>
      </c>
    </row>
    <row r="4700" spans="1:4">
      <c r="A4700" s="8" t="s">
        <v>9406</v>
      </c>
      <c r="B4700" s="9" t="s">
        <v>9407</v>
      </c>
      <c r="C4700" s="10" t="s">
        <v>1388</v>
      </c>
      <c r="D4700" s="11">
        <v>61.08</v>
      </c>
    </row>
    <row r="4701" spans="1:4" ht="25.5">
      <c r="A4701" s="4" t="s">
        <v>9408</v>
      </c>
      <c r="B4701" s="5" t="s">
        <v>9409</v>
      </c>
      <c r="C4701" s="6" t="s">
        <v>1388</v>
      </c>
      <c r="D4701" s="7">
        <v>207.68</v>
      </c>
    </row>
    <row r="4702" spans="1:4">
      <c r="A4702" s="8" t="s">
        <v>9410</v>
      </c>
      <c r="B4702" s="9" t="s">
        <v>9411</v>
      </c>
      <c r="C4702" s="10" t="s">
        <v>198</v>
      </c>
      <c r="D4702" s="11">
        <v>3.91</v>
      </c>
    </row>
    <row r="4703" spans="1:4">
      <c r="A4703" s="4" t="s">
        <v>9412</v>
      </c>
      <c r="B4703" s="5" t="s">
        <v>9413</v>
      </c>
      <c r="C4703" s="6" t="s">
        <v>198</v>
      </c>
      <c r="D4703" s="7">
        <v>13.22</v>
      </c>
    </row>
    <row r="4704" spans="1:4">
      <c r="A4704" s="8" t="s">
        <v>9414</v>
      </c>
      <c r="B4704" s="9" t="s">
        <v>9415</v>
      </c>
      <c r="C4704" s="10" t="s">
        <v>344</v>
      </c>
      <c r="D4704" s="11">
        <v>10.78</v>
      </c>
    </row>
    <row r="4705" spans="1:4">
      <c r="A4705" s="4" t="s">
        <v>9416</v>
      </c>
      <c r="B4705" s="5" t="s">
        <v>9417</v>
      </c>
      <c r="C4705" s="6" t="s">
        <v>31</v>
      </c>
      <c r="D4705" s="7">
        <v>5.26</v>
      </c>
    </row>
    <row r="4706" spans="1:4" ht="25.5">
      <c r="A4706" s="8" t="s">
        <v>9418</v>
      </c>
      <c r="B4706" s="9" t="s">
        <v>9419</v>
      </c>
      <c r="C4706" s="10" t="s">
        <v>31</v>
      </c>
      <c r="D4706" s="11">
        <v>3.91</v>
      </c>
    </row>
    <row r="4707" spans="1:4">
      <c r="A4707" s="4" t="s">
        <v>9420</v>
      </c>
      <c r="B4707" s="5" t="s">
        <v>9421</v>
      </c>
      <c r="C4707" s="6" t="s">
        <v>344</v>
      </c>
      <c r="D4707" s="7">
        <v>8.6300000000000008</v>
      </c>
    </row>
    <row r="4708" spans="1:4">
      <c r="A4708" s="8" t="s">
        <v>9422</v>
      </c>
      <c r="B4708" s="9" t="s">
        <v>9423</v>
      </c>
      <c r="C4708" s="10" t="s">
        <v>1388</v>
      </c>
      <c r="D4708" s="11">
        <v>158.82</v>
      </c>
    </row>
    <row r="4709" spans="1:4">
      <c r="A4709" s="4" t="s">
        <v>9424</v>
      </c>
      <c r="B4709" s="5" t="s">
        <v>9425</v>
      </c>
      <c r="C4709" s="6" t="s">
        <v>1388</v>
      </c>
      <c r="D4709" s="7">
        <v>39.909999999999997</v>
      </c>
    </row>
    <row r="4710" spans="1:4" ht="25.5">
      <c r="A4710" s="8" t="s">
        <v>9426</v>
      </c>
      <c r="B4710" s="9" t="s">
        <v>9427</v>
      </c>
      <c r="C4710" s="10" t="s">
        <v>344</v>
      </c>
      <c r="D4710" s="11">
        <v>14.02</v>
      </c>
    </row>
    <row r="4711" spans="1:4">
      <c r="A4711" s="4" t="s">
        <v>9428</v>
      </c>
      <c r="B4711" s="5" t="s">
        <v>9429</v>
      </c>
      <c r="C4711" s="6" t="s">
        <v>344</v>
      </c>
      <c r="D4711" s="7">
        <v>10.4</v>
      </c>
    </row>
    <row r="4712" spans="1:4">
      <c r="A4712" s="8" t="s">
        <v>9430</v>
      </c>
      <c r="B4712" s="9" t="s">
        <v>9431</v>
      </c>
      <c r="C4712" s="10" t="s">
        <v>344</v>
      </c>
      <c r="D4712" s="11">
        <v>24.43</v>
      </c>
    </row>
    <row r="4713" spans="1:4" ht="25.5">
      <c r="A4713" s="4" t="s">
        <v>9432</v>
      </c>
      <c r="B4713" s="5" t="s">
        <v>9433</v>
      </c>
      <c r="C4713" s="6" t="s">
        <v>1388</v>
      </c>
      <c r="D4713" s="7">
        <v>165.61</v>
      </c>
    </row>
    <row r="4714" spans="1:4">
      <c r="A4714" s="8" t="s">
        <v>9434</v>
      </c>
      <c r="B4714" s="9" t="s">
        <v>9435</v>
      </c>
      <c r="C4714" s="10" t="s">
        <v>344</v>
      </c>
      <c r="D4714" s="11">
        <v>2.0099999999999998</v>
      </c>
    </row>
    <row r="4715" spans="1:4">
      <c r="A4715" s="4" t="s">
        <v>9436</v>
      </c>
      <c r="B4715" s="5" t="s">
        <v>9437</v>
      </c>
      <c r="C4715" s="6" t="s">
        <v>344</v>
      </c>
      <c r="D4715" s="7">
        <v>1.61</v>
      </c>
    </row>
    <row r="4716" spans="1:4">
      <c r="A4716" s="8" t="s">
        <v>9438</v>
      </c>
      <c r="B4716" s="9" t="s">
        <v>9439</v>
      </c>
      <c r="C4716" s="10" t="s">
        <v>344</v>
      </c>
      <c r="D4716" s="11">
        <v>3.77</v>
      </c>
    </row>
    <row r="4717" spans="1:4">
      <c r="A4717" s="4" t="s">
        <v>9440</v>
      </c>
      <c r="B4717" s="5" t="s">
        <v>9441</v>
      </c>
      <c r="C4717" s="6" t="s">
        <v>198</v>
      </c>
      <c r="D4717" s="7">
        <v>7.19</v>
      </c>
    </row>
    <row r="4718" spans="1:4">
      <c r="A4718" s="8" t="s">
        <v>9442</v>
      </c>
      <c r="B4718" s="9" t="s">
        <v>9443</v>
      </c>
      <c r="C4718" s="10" t="s">
        <v>344</v>
      </c>
      <c r="D4718" s="11">
        <v>8.5500000000000007</v>
      </c>
    </row>
    <row r="4719" spans="1:4">
      <c r="A4719" s="4" t="s">
        <v>9444</v>
      </c>
      <c r="B4719" s="5" t="s">
        <v>9445</v>
      </c>
      <c r="C4719" s="6" t="s">
        <v>344</v>
      </c>
      <c r="D4719" s="7">
        <v>3.66</v>
      </c>
    </row>
    <row r="4720" spans="1:4">
      <c r="A4720" s="8" t="s">
        <v>9446</v>
      </c>
      <c r="B4720" s="9" t="s">
        <v>9447</v>
      </c>
      <c r="C4720" s="10" t="s">
        <v>344</v>
      </c>
      <c r="D4720" s="11">
        <v>27.36</v>
      </c>
    </row>
    <row r="4721" spans="1:4">
      <c r="A4721" s="4" t="s">
        <v>9448</v>
      </c>
      <c r="B4721" s="5" t="s">
        <v>9449</v>
      </c>
      <c r="C4721" s="6" t="s">
        <v>344</v>
      </c>
      <c r="D4721" s="7">
        <v>25.95</v>
      </c>
    </row>
    <row r="4722" spans="1:4" ht="25.5">
      <c r="A4722" s="8" t="s">
        <v>9450</v>
      </c>
      <c r="B4722" s="9" t="s">
        <v>9451</v>
      </c>
      <c r="C4722" s="10" t="s">
        <v>31</v>
      </c>
      <c r="D4722" s="11">
        <v>1.61</v>
      </c>
    </row>
    <row r="4723" spans="1:4" ht="25.5">
      <c r="A4723" s="4" t="s">
        <v>9452</v>
      </c>
      <c r="B4723" s="5" t="s">
        <v>9453</v>
      </c>
      <c r="C4723" s="6" t="s">
        <v>344</v>
      </c>
      <c r="D4723" s="7">
        <v>43.02</v>
      </c>
    </row>
    <row r="4724" spans="1:4">
      <c r="A4724" s="8" t="s">
        <v>9454</v>
      </c>
      <c r="B4724" s="9" t="s">
        <v>9455</v>
      </c>
      <c r="C4724" s="10" t="s">
        <v>344</v>
      </c>
      <c r="D4724" s="11">
        <v>13.48</v>
      </c>
    </row>
    <row r="4725" spans="1:4">
      <c r="A4725" s="4" t="s">
        <v>9456</v>
      </c>
      <c r="B4725" s="5" t="s">
        <v>9457</v>
      </c>
      <c r="C4725" s="6" t="s">
        <v>31</v>
      </c>
      <c r="D4725" s="7">
        <v>2.15</v>
      </c>
    </row>
    <row r="4726" spans="1:4">
      <c r="A4726" s="8" t="s">
        <v>9458</v>
      </c>
      <c r="B4726" s="9" t="s">
        <v>9459</v>
      </c>
      <c r="C4726" s="10" t="s">
        <v>344</v>
      </c>
      <c r="D4726" s="11">
        <v>5.93</v>
      </c>
    </row>
    <row r="4727" spans="1:4">
      <c r="A4727" s="4" t="s">
        <v>9460</v>
      </c>
      <c r="B4727" s="5" t="s">
        <v>9461</v>
      </c>
      <c r="C4727" s="6" t="s">
        <v>344</v>
      </c>
      <c r="D4727" s="7">
        <v>12.94</v>
      </c>
    </row>
    <row r="4728" spans="1:4">
      <c r="A4728" s="8" t="s">
        <v>9462</v>
      </c>
      <c r="B4728" s="9" t="s">
        <v>9463</v>
      </c>
      <c r="C4728" s="10" t="s">
        <v>1388</v>
      </c>
      <c r="D4728" s="11">
        <v>38.840000000000003</v>
      </c>
    </row>
    <row r="4729" spans="1:4">
      <c r="A4729" s="4" t="s">
        <v>9464</v>
      </c>
      <c r="B4729" s="5" t="s">
        <v>9465</v>
      </c>
      <c r="C4729" s="6" t="s">
        <v>31</v>
      </c>
      <c r="D4729" s="7">
        <v>56.85</v>
      </c>
    </row>
    <row r="4730" spans="1:4">
      <c r="A4730" s="8" t="s">
        <v>9466</v>
      </c>
      <c r="B4730" s="9" t="s">
        <v>9467</v>
      </c>
      <c r="C4730" s="10" t="s">
        <v>31</v>
      </c>
      <c r="D4730" s="11">
        <v>28.29</v>
      </c>
    </row>
    <row r="4731" spans="1:4" ht="25.5">
      <c r="A4731" s="4" t="s">
        <v>9468</v>
      </c>
      <c r="B4731" s="5" t="s">
        <v>9469</v>
      </c>
      <c r="C4731" s="6" t="s">
        <v>31</v>
      </c>
      <c r="D4731" s="7">
        <v>138.83000000000001</v>
      </c>
    </row>
    <row r="4732" spans="1:4">
      <c r="A4732" s="8" t="s">
        <v>9470</v>
      </c>
      <c r="B4732" s="9" t="s">
        <v>9471</v>
      </c>
      <c r="C4732" s="10" t="s">
        <v>344</v>
      </c>
      <c r="D4732" s="11">
        <v>14.66</v>
      </c>
    </row>
    <row r="4733" spans="1:4">
      <c r="A4733" s="4" t="s">
        <v>9472</v>
      </c>
      <c r="B4733" s="5" t="s">
        <v>9473</v>
      </c>
      <c r="C4733" s="6" t="s">
        <v>344</v>
      </c>
      <c r="D4733" s="7">
        <v>30.54</v>
      </c>
    </row>
    <row r="4734" spans="1:4">
      <c r="A4734" s="8" t="s">
        <v>9474</v>
      </c>
      <c r="B4734" s="9" t="s">
        <v>9475</v>
      </c>
      <c r="C4734" s="10" t="s">
        <v>31</v>
      </c>
      <c r="D4734" s="11">
        <v>7.72</v>
      </c>
    </row>
    <row r="4735" spans="1:4">
      <c r="A4735" s="4" t="s">
        <v>9476</v>
      </c>
      <c r="B4735" s="5" t="s">
        <v>9477</v>
      </c>
      <c r="C4735" s="6" t="s">
        <v>344</v>
      </c>
      <c r="D4735" s="7">
        <v>21.99</v>
      </c>
    </row>
    <row r="4736" spans="1:4">
      <c r="A4736" s="8" t="s">
        <v>9478</v>
      </c>
      <c r="B4736" s="9" t="s">
        <v>9479</v>
      </c>
      <c r="C4736" s="10" t="s">
        <v>344</v>
      </c>
      <c r="D4736" s="11">
        <v>4.49</v>
      </c>
    </row>
    <row r="4737" spans="1:4">
      <c r="A4737" s="4" t="s">
        <v>9480</v>
      </c>
      <c r="B4737" s="5" t="s">
        <v>9481</v>
      </c>
      <c r="C4737" s="6" t="s">
        <v>198</v>
      </c>
      <c r="D4737" s="7">
        <v>11.35</v>
      </c>
    </row>
    <row r="4738" spans="1:4">
      <c r="A4738" s="8" t="s">
        <v>9482</v>
      </c>
      <c r="B4738" s="9" t="s">
        <v>9483</v>
      </c>
      <c r="C4738" s="10" t="s">
        <v>31</v>
      </c>
      <c r="D4738" s="11">
        <v>2.29</v>
      </c>
    </row>
    <row r="4739" spans="1:4">
      <c r="A4739" s="4" t="s">
        <v>9484</v>
      </c>
      <c r="B4739" s="5" t="s">
        <v>9485</v>
      </c>
      <c r="C4739" s="6" t="s">
        <v>31</v>
      </c>
      <c r="D4739" s="7">
        <v>3.29</v>
      </c>
    </row>
    <row r="4740" spans="1:4">
      <c r="A4740" s="8" t="s">
        <v>9486</v>
      </c>
      <c r="B4740" s="9" t="s">
        <v>9487</v>
      </c>
      <c r="C4740" s="10" t="s">
        <v>31</v>
      </c>
      <c r="D4740" s="11">
        <v>1.79</v>
      </c>
    </row>
    <row r="4741" spans="1:4">
      <c r="A4741" s="4" t="s">
        <v>9488</v>
      </c>
      <c r="B4741" s="5" t="s">
        <v>9489</v>
      </c>
      <c r="C4741" s="6" t="s">
        <v>31</v>
      </c>
      <c r="D4741" s="7">
        <v>4.7300000000000004</v>
      </c>
    </row>
    <row r="4742" spans="1:4">
      <c r="A4742" s="8" t="s">
        <v>9490</v>
      </c>
      <c r="B4742" s="9" t="s">
        <v>9491</v>
      </c>
      <c r="C4742" s="10" t="s">
        <v>198</v>
      </c>
      <c r="D4742" s="11">
        <v>7.09</v>
      </c>
    </row>
    <row r="4743" spans="1:4">
      <c r="A4743" s="4" t="s">
        <v>9492</v>
      </c>
      <c r="B4743" s="5" t="s">
        <v>9493</v>
      </c>
      <c r="C4743" s="6" t="s">
        <v>198</v>
      </c>
      <c r="D4743" s="7">
        <v>10.26</v>
      </c>
    </row>
    <row r="4744" spans="1:4" ht="25.5">
      <c r="A4744" s="8" t="s">
        <v>9494</v>
      </c>
      <c r="B4744" s="9" t="s">
        <v>9495</v>
      </c>
      <c r="C4744" s="10" t="s">
        <v>31</v>
      </c>
      <c r="D4744" s="11">
        <v>2.84</v>
      </c>
    </row>
    <row r="4745" spans="1:4" ht="25.5">
      <c r="A4745" s="4" t="s">
        <v>9496</v>
      </c>
      <c r="B4745" s="5" t="s">
        <v>9497</v>
      </c>
      <c r="C4745" s="6" t="s">
        <v>31</v>
      </c>
      <c r="D4745" s="7">
        <v>5.67</v>
      </c>
    </row>
    <row r="4746" spans="1:4" ht="25.5">
      <c r="A4746" s="8" t="s">
        <v>9498</v>
      </c>
      <c r="B4746" s="9" t="s">
        <v>9499</v>
      </c>
      <c r="C4746" s="10" t="s">
        <v>31</v>
      </c>
      <c r="D4746" s="11">
        <v>3.54</v>
      </c>
    </row>
    <row r="4747" spans="1:4" ht="25.5">
      <c r="A4747" s="4" t="s">
        <v>9500</v>
      </c>
      <c r="B4747" s="5" t="s">
        <v>9501</v>
      </c>
      <c r="C4747" s="6" t="s">
        <v>31</v>
      </c>
      <c r="D4747" s="7">
        <v>8.51</v>
      </c>
    </row>
    <row r="4748" spans="1:4">
      <c r="A4748" s="8" t="s">
        <v>9502</v>
      </c>
      <c r="B4748" s="9" t="s">
        <v>9503</v>
      </c>
      <c r="C4748" s="10" t="s">
        <v>344</v>
      </c>
      <c r="D4748" s="11">
        <v>8.57</v>
      </c>
    </row>
    <row r="4749" spans="1:4">
      <c r="A4749" s="4" t="s">
        <v>9504</v>
      </c>
      <c r="B4749" s="5" t="s">
        <v>9505</v>
      </c>
      <c r="C4749" s="6" t="s">
        <v>344</v>
      </c>
      <c r="D4749" s="7">
        <v>20.88</v>
      </c>
    </row>
    <row r="4750" spans="1:4">
      <c r="A4750" s="8" t="s">
        <v>9506</v>
      </c>
      <c r="B4750" s="9" t="s">
        <v>9507</v>
      </c>
      <c r="C4750" s="10"/>
      <c r="D4750" s="11"/>
    </row>
    <row r="4751" spans="1:4">
      <c r="A4751" s="4" t="s">
        <v>9508</v>
      </c>
      <c r="B4751" s="5" t="s">
        <v>9509</v>
      </c>
      <c r="C4751" s="6"/>
      <c r="D4751" s="7"/>
    </row>
    <row r="4752" spans="1:4" ht="25.5">
      <c r="A4752" s="8" t="s">
        <v>9510</v>
      </c>
      <c r="B4752" s="9" t="s">
        <v>9511</v>
      </c>
      <c r="C4752" s="10" t="s">
        <v>198</v>
      </c>
      <c r="D4752" s="11">
        <v>1201.77</v>
      </c>
    </row>
    <row r="4753" spans="1:4">
      <c r="A4753" s="4" t="s">
        <v>9512</v>
      </c>
      <c r="B4753" s="5" t="s">
        <v>9513</v>
      </c>
      <c r="C4753" s="6"/>
      <c r="D4753" s="7"/>
    </row>
    <row r="4754" spans="1:4" ht="25.5">
      <c r="A4754" s="8" t="s">
        <v>9514</v>
      </c>
      <c r="B4754" s="9" t="s">
        <v>9515</v>
      </c>
      <c r="C4754" s="10" t="s">
        <v>198</v>
      </c>
      <c r="D4754" s="11">
        <v>35.94</v>
      </c>
    </row>
    <row r="4755" spans="1:4">
      <c r="A4755" s="4" t="s">
        <v>9516</v>
      </c>
      <c r="B4755" s="5" t="s">
        <v>9517</v>
      </c>
      <c r="C4755" s="6" t="s">
        <v>344</v>
      </c>
      <c r="D4755" s="7">
        <v>4.82</v>
      </c>
    </row>
    <row r="4756" spans="1:4" ht="25.5">
      <c r="A4756" s="8" t="s">
        <v>9518</v>
      </c>
      <c r="B4756" s="9" t="s">
        <v>9519</v>
      </c>
      <c r="C4756" s="10" t="s">
        <v>344</v>
      </c>
      <c r="D4756" s="11">
        <v>14.99</v>
      </c>
    </row>
    <row r="4757" spans="1:4">
      <c r="A4757" s="4" t="s">
        <v>9520</v>
      </c>
      <c r="B4757" s="5" t="s">
        <v>9521</v>
      </c>
      <c r="C4757" s="6"/>
      <c r="D4757" s="7"/>
    </row>
    <row r="4758" spans="1:4">
      <c r="A4758" s="8" t="s">
        <v>9522</v>
      </c>
      <c r="B4758" s="9" t="s">
        <v>9523</v>
      </c>
      <c r="C4758" s="10"/>
      <c r="D4758" s="11"/>
    </row>
    <row r="4759" spans="1:4">
      <c r="A4759" s="4" t="s">
        <v>9524</v>
      </c>
      <c r="B4759" s="5" t="s">
        <v>9525</v>
      </c>
      <c r="C4759" s="6" t="s">
        <v>198</v>
      </c>
      <c r="D4759" s="7">
        <v>414.4</v>
      </c>
    </row>
    <row r="4760" spans="1:4">
      <c r="A4760" s="8" t="s">
        <v>9526</v>
      </c>
      <c r="B4760" s="9" t="s">
        <v>9527</v>
      </c>
      <c r="C4760" s="10" t="s">
        <v>198</v>
      </c>
      <c r="D4760" s="11">
        <v>207.2</v>
      </c>
    </row>
    <row r="4761" spans="1:4">
      <c r="A4761" s="4" t="s">
        <v>9528</v>
      </c>
      <c r="B4761" s="5" t="s">
        <v>9529</v>
      </c>
      <c r="C4761" s="6"/>
      <c r="D4761" s="7"/>
    </row>
    <row r="4762" spans="1:4">
      <c r="A4762" s="8" t="s">
        <v>9530</v>
      </c>
      <c r="B4762" s="9" t="s">
        <v>9531</v>
      </c>
      <c r="C4762" s="10" t="s">
        <v>344</v>
      </c>
      <c r="D4762" s="11">
        <v>0.04</v>
      </c>
    </row>
    <row r="4763" spans="1:4">
      <c r="A4763" s="4" t="s">
        <v>9532</v>
      </c>
      <c r="B4763" s="5" t="s">
        <v>9533</v>
      </c>
      <c r="C4763" s="6" t="s">
        <v>344</v>
      </c>
      <c r="D4763" s="7">
        <v>0.1</v>
      </c>
    </row>
    <row r="4764" spans="1:4">
      <c r="A4764" s="8" t="s">
        <v>9534</v>
      </c>
      <c r="B4764" s="9" t="s">
        <v>9535</v>
      </c>
      <c r="C4764" s="10" t="s">
        <v>344</v>
      </c>
      <c r="D4764" s="11">
        <v>0.1</v>
      </c>
    </row>
    <row r="4765" spans="1:4">
      <c r="A4765" s="4" t="s">
        <v>9536</v>
      </c>
      <c r="B4765" s="5" t="s">
        <v>9537</v>
      </c>
      <c r="C4765" s="6" t="s">
        <v>344</v>
      </c>
      <c r="D4765" s="7">
        <v>0.13</v>
      </c>
    </row>
    <row r="4766" spans="1:4">
      <c r="A4766" s="8" t="s">
        <v>9538</v>
      </c>
      <c r="B4766" s="9" t="s">
        <v>9539</v>
      </c>
      <c r="C4766" s="10" t="s">
        <v>344</v>
      </c>
      <c r="D4766" s="11">
        <v>0.18</v>
      </c>
    </row>
    <row r="4767" spans="1:4">
      <c r="A4767" s="4" t="s">
        <v>9540</v>
      </c>
      <c r="B4767" s="5" t="s">
        <v>9541</v>
      </c>
      <c r="C4767" s="6" t="s">
        <v>344</v>
      </c>
      <c r="D4767" s="7">
        <v>0.18</v>
      </c>
    </row>
    <row r="4768" spans="1:4">
      <c r="A4768" s="8" t="s">
        <v>9542</v>
      </c>
      <c r="B4768" s="9" t="s">
        <v>9543</v>
      </c>
      <c r="C4768" s="10" t="s">
        <v>344</v>
      </c>
      <c r="D4768" s="11">
        <v>0.2</v>
      </c>
    </row>
    <row r="4769" spans="1:4">
      <c r="A4769" s="4" t="s">
        <v>9544</v>
      </c>
      <c r="B4769" s="5" t="s">
        <v>9545</v>
      </c>
      <c r="C4769" s="6" t="s">
        <v>1388</v>
      </c>
      <c r="D4769" s="7">
        <v>0.92</v>
      </c>
    </row>
    <row r="4770" spans="1:4" ht="25.5">
      <c r="A4770" s="8" t="s">
        <v>9546</v>
      </c>
      <c r="B4770" s="9" t="s">
        <v>9547</v>
      </c>
      <c r="C4770" s="10" t="s">
        <v>1388</v>
      </c>
      <c r="D4770" s="11">
        <v>0.91</v>
      </c>
    </row>
    <row r="4771" spans="1:4">
      <c r="A4771" s="4" t="s">
        <v>9548</v>
      </c>
      <c r="B4771" s="5" t="s">
        <v>9549</v>
      </c>
      <c r="C4771" s="6" t="s">
        <v>1388</v>
      </c>
      <c r="D4771" s="7">
        <v>0.71</v>
      </c>
    </row>
    <row r="4772" spans="1:4">
      <c r="A4772" s="8" t="s">
        <v>9550</v>
      </c>
      <c r="B4772" s="9" t="s">
        <v>9551</v>
      </c>
      <c r="C4772" s="10" t="s">
        <v>6435</v>
      </c>
      <c r="D4772" s="11">
        <v>23.37</v>
      </c>
    </row>
    <row r="4773" spans="1:4">
      <c r="A4773" s="4" t="s">
        <v>9552</v>
      </c>
      <c r="B4773" s="5" t="s">
        <v>9553</v>
      </c>
      <c r="C4773" s="6" t="s">
        <v>6435</v>
      </c>
      <c r="D4773" s="7">
        <v>32.56</v>
      </c>
    </row>
    <row r="4774" spans="1:4">
      <c r="A4774" s="8" t="s">
        <v>9554</v>
      </c>
      <c r="B4774" s="9" t="s">
        <v>9555</v>
      </c>
      <c r="C4774" s="10"/>
      <c r="D4774" s="11"/>
    </row>
    <row r="4775" spans="1:4">
      <c r="A4775" s="4" t="s">
        <v>9556</v>
      </c>
      <c r="B4775" s="5" t="s">
        <v>9557</v>
      </c>
      <c r="C4775" s="6" t="s">
        <v>1388</v>
      </c>
      <c r="D4775" s="7">
        <v>15.83</v>
      </c>
    </row>
    <row r="4776" spans="1:4">
      <c r="A4776" s="8" t="s">
        <v>9558</v>
      </c>
      <c r="B4776" s="9" t="s">
        <v>9559</v>
      </c>
      <c r="C4776" s="10" t="s">
        <v>1388</v>
      </c>
      <c r="D4776" s="11">
        <v>14.19</v>
      </c>
    </row>
    <row r="4777" spans="1:4">
      <c r="A4777" s="4" t="s">
        <v>9560</v>
      </c>
      <c r="B4777" s="5" t="s">
        <v>9561</v>
      </c>
      <c r="C4777" s="6"/>
      <c r="D4777" s="7"/>
    </row>
    <row r="4778" spans="1:4">
      <c r="A4778" s="8" t="s">
        <v>9562</v>
      </c>
      <c r="B4778" s="9" t="s">
        <v>9563</v>
      </c>
      <c r="C4778" s="10" t="s">
        <v>1388</v>
      </c>
      <c r="D4778" s="11">
        <v>0.39</v>
      </c>
    </row>
    <row r="4779" spans="1:4">
      <c r="A4779" s="4" t="s">
        <v>9564</v>
      </c>
      <c r="B4779" s="5" t="s">
        <v>9565</v>
      </c>
      <c r="C4779" s="6" t="s">
        <v>1388</v>
      </c>
      <c r="D4779" s="7">
        <v>1.24</v>
      </c>
    </row>
    <row r="4780" spans="1:4">
      <c r="A4780" s="8" t="s">
        <v>9566</v>
      </c>
      <c r="B4780" s="9" t="s">
        <v>9567</v>
      </c>
      <c r="C4780" s="10" t="s">
        <v>344</v>
      </c>
      <c r="D4780" s="11">
        <v>0.57999999999999996</v>
      </c>
    </row>
    <row r="4781" spans="1:4">
      <c r="A4781" s="4" t="s">
        <v>9568</v>
      </c>
      <c r="B4781" s="5" t="s">
        <v>9569</v>
      </c>
      <c r="C4781" s="6" t="s">
        <v>1388</v>
      </c>
      <c r="D4781" s="7">
        <v>1.04</v>
      </c>
    </row>
    <row r="4782" spans="1:4">
      <c r="A4782" s="8" t="s">
        <v>9570</v>
      </c>
      <c r="B4782" s="9" t="s">
        <v>9571</v>
      </c>
      <c r="C4782" s="10" t="s">
        <v>1388</v>
      </c>
      <c r="D4782" s="11">
        <v>1.04</v>
      </c>
    </row>
    <row r="4783" spans="1:4">
      <c r="A4783" s="4" t="s">
        <v>9572</v>
      </c>
      <c r="B4783" s="5" t="s">
        <v>9573</v>
      </c>
      <c r="C4783" s="6" t="s">
        <v>1388</v>
      </c>
      <c r="D4783" s="7">
        <v>1.1100000000000001</v>
      </c>
    </row>
    <row r="4784" spans="1:4">
      <c r="A4784" s="8" t="s">
        <v>9574</v>
      </c>
      <c r="B4784" s="9" t="s">
        <v>9575</v>
      </c>
      <c r="C4784" s="10" t="s">
        <v>1388</v>
      </c>
      <c r="D4784" s="11">
        <v>1.04</v>
      </c>
    </row>
    <row r="4785" spans="1:4">
      <c r="A4785" s="4" t="s">
        <v>9576</v>
      </c>
      <c r="B4785" s="5" t="s">
        <v>9577</v>
      </c>
      <c r="C4785" s="6" t="s">
        <v>1388</v>
      </c>
      <c r="D4785" s="7">
        <v>1.1299999999999999</v>
      </c>
    </row>
    <row r="4786" spans="1:4">
      <c r="A4786" s="8" t="s">
        <v>9578</v>
      </c>
      <c r="B4786" s="9" t="s">
        <v>9579</v>
      </c>
      <c r="C4786" s="10"/>
      <c r="D4786" s="11"/>
    </row>
    <row r="4787" spans="1:4">
      <c r="A4787" s="4" t="s">
        <v>9580</v>
      </c>
      <c r="B4787" s="5" t="s">
        <v>9581</v>
      </c>
      <c r="C4787" s="6" t="s">
        <v>198</v>
      </c>
      <c r="D4787" s="7">
        <v>88.06</v>
      </c>
    </row>
    <row r="4788" spans="1:4">
      <c r="A4788" s="8" t="s">
        <v>9582</v>
      </c>
      <c r="B4788" s="9" t="s">
        <v>9583</v>
      </c>
      <c r="C4788" s="10" t="s">
        <v>198</v>
      </c>
      <c r="D4788" s="11">
        <v>113.96</v>
      </c>
    </row>
    <row r="4789" spans="1:4">
      <c r="A4789" s="4" t="s">
        <v>9584</v>
      </c>
      <c r="B4789" s="5" t="s">
        <v>9585</v>
      </c>
      <c r="C4789" s="6" t="s">
        <v>198</v>
      </c>
      <c r="D4789" s="7">
        <v>103.6</v>
      </c>
    </row>
    <row r="4790" spans="1:4">
      <c r="A4790" s="8" t="s">
        <v>9586</v>
      </c>
      <c r="B4790" s="9" t="s">
        <v>9587</v>
      </c>
      <c r="C4790" s="10" t="s">
        <v>198</v>
      </c>
      <c r="D4790" s="11">
        <v>113.96</v>
      </c>
    </row>
    <row r="4791" spans="1:4" ht="25.5">
      <c r="A4791" s="4" t="s">
        <v>9588</v>
      </c>
      <c r="B4791" s="5" t="s">
        <v>9589</v>
      </c>
      <c r="C4791" s="6" t="s">
        <v>198</v>
      </c>
      <c r="D4791" s="7">
        <v>90.65</v>
      </c>
    </row>
    <row r="4792" spans="1:4">
      <c r="A4792" s="8" t="s">
        <v>9590</v>
      </c>
      <c r="B4792" s="9" t="s">
        <v>9591</v>
      </c>
      <c r="C4792" s="10" t="s">
        <v>198</v>
      </c>
      <c r="D4792" s="11">
        <v>82.88</v>
      </c>
    </row>
    <row r="4793" spans="1:4">
      <c r="A4793" s="4" t="s">
        <v>9592</v>
      </c>
      <c r="B4793" s="5" t="s">
        <v>9593</v>
      </c>
      <c r="C4793" s="6" t="s">
        <v>198</v>
      </c>
      <c r="D4793" s="7">
        <v>98.42</v>
      </c>
    </row>
    <row r="4794" spans="1:4">
      <c r="A4794" s="8" t="s">
        <v>9594</v>
      </c>
      <c r="B4794" s="9" t="s">
        <v>9595</v>
      </c>
      <c r="C4794" s="10" t="s">
        <v>198</v>
      </c>
      <c r="D4794" s="11">
        <v>51.8</v>
      </c>
    </row>
    <row r="4795" spans="1:4">
      <c r="A4795" s="4" t="s">
        <v>9596</v>
      </c>
      <c r="B4795" s="5" t="s">
        <v>9597</v>
      </c>
      <c r="C4795" s="6" t="s">
        <v>198</v>
      </c>
      <c r="D4795" s="7">
        <v>46.62</v>
      </c>
    </row>
    <row r="4796" spans="1:4" ht="25.5">
      <c r="A4796" s="8" t="s">
        <v>9598</v>
      </c>
      <c r="B4796" s="9" t="s">
        <v>9599</v>
      </c>
      <c r="C4796" s="10" t="s">
        <v>198</v>
      </c>
      <c r="D4796" s="11">
        <v>98.42</v>
      </c>
    </row>
    <row r="4797" spans="1:4" ht="25.5">
      <c r="A4797" s="4" t="s">
        <v>9600</v>
      </c>
      <c r="B4797" s="5" t="s">
        <v>9601</v>
      </c>
      <c r="C4797" s="6" t="s">
        <v>198</v>
      </c>
      <c r="D4797" s="7">
        <v>150.22</v>
      </c>
    </row>
    <row r="4798" spans="1:4" ht="25.5">
      <c r="A4798" s="8" t="s">
        <v>9602</v>
      </c>
      <c r="B4798" s="9" t="s">
        <v>9603</v>
      </c>
      <c r="C4798" s="10" t="s">
        <v>198</v>
      </c>
      <c r="D4798" s="11">
        <v>196.84</v>
      </c>
    </row>
    <row r="4799" spans="1:4">
      <c r="A4799" s="4" t="s">
        <v>9604</v>
      </c>
      <c r="B4799" s="5" t="s">
        <v>9605</v>
      </c>
      <c r="C4799" s="6" t="s">
        <v>198</v>
      </c>
      <c r="D4799" s="7">
        <v>103.6</v>
      </c>
    </row>
    <row r="4800" spans="1:4">
      <c r="A4800" s="8" t="s">
        <v>9606</v>
      </c>
      <c r="B4800" s="9" t="s">
        <v>9607</v>
      </c>
      <c r="C4800" s="10" t="s">
        <v>198</v>
      </c>
      <c r="D4800" s="11">
        <v>36.26</v>
      </c>
    </row>
    <row r="4801" spans="1:4">
      <c r="A4801" s="4" t="s">
        <v>9608</v>
      </c>
      <c r="B4801" s="5" t="s">
        <v>9609</v>
      </c>
      <c r="C4801" s="6" t="s">
        <v>198</v>
      </c>
      <c r="D4801" s="7">
        <v>41.44</v>
      </c>
    </row>
    <row r="4802" spans="1:4">
      <c r="A4802" s="8" t="s">
        <v>9610</v>
      </c>
      <c r="B4802" s="9" t="s">
        <v>9611</v>
      </c>
      <c r="C4802" s="10" t="s">
        <v>198</v>
      </c>
      <c r="D4802" s="11">
        <v>46.62</v>
      </c>
    </row>
    <row r="4803" spans="1:4">
      <c r="A4803" s="4" t="s">
        <v>9612</v>
      </c>
      <c r="B4803" s="5" t="s">
        <v>9613</v>
      </c>
      <c r="C4803" s="6" t="s">
        <v>198</v>
      </c>
      <c r="D4803" s="7">
        <v>217.56</v>
      </c>
    </row>
    <row r="4804" spans="1:4">
      <c r="A4804" s="8" t="s">
        <v>9614</v>
      </c>
      <c r="B4804" s="9" t="s">
        <v>9615</v>
      </c>
      <c r="C4804" s="10" t="s">
        <v>198</v>
      </c>
      <c r="D4804" s="11">
        <v>56.98</v>
      </c>
    </row>
    <row r="4805" spans="1:4" ht="25.5">
      <c r="A4805" s="4" t="s">
        <v>9616</v>
      </c>
      <c r="B4805" s="5" t="s">
        <v>9617</v>
      </c>
      <c r="C4805" s="6" t="s">
        <v>198</v>
      </c>
      <c r="D4805" s="7">
        <v>119.14</v>
      </c>
    </row>
    <row r="4806" spans="1:4" ht="25.5">
      <c r="A4806" s="8" t="s">
        <v>9618</v>
      </c>
      <c r="B4806" s="9" t="s">
        <v>9619</v>
      </c>
      <c r="C4806" s="10" t="s">
        <v>198</v>
      </c>
      <c r="D4806" s="11">
        <v>134.68</v>
      </c>
    </row>
    <row r="4807" spans="1:4" ht="25.5">
      <c r="A4807" s="4" t="s">
        <v>9620</v>
      </c>
      <c r="B4807" s="5" t="s">
        <v>9621</v>
      </c>
      <c r="C4807" s="6" t="s">
        <v>198</v>
      </c>
      <c r="D4807" s="7">
        <v>145.04</v>
      </c>
    </row>
    <row r="4808" spans="1:4">
      <c r="A4808" s="8" t="s">
        <v>9622</v>
      </c>
      <c r="B4808" s="9" t="s">
        <v>9623</v>
      </c>
      <c r="C4808" s="10" t="s">
        <v>198</v>
      </c>
      <c r="D4808" s="11">
        <v>31.08</v>
      </c>
    </row>
    <row r="4809" spans="1:4" ht="25.5">
      <c r="A4809" s="4" t="s">
        <v>9624</v>
      </c>
      <c r="B4809" s="5" t="s">
        <v>9625</v>
      </c>
      <c r="C4809" s="6" t="s">
        <v>198</v>
      </c>
      <c r="D4809" s="7">
        <v>31.08</v>
      </c>
    </row>
    <row r="4810" spans="1:4">
      <c r="A4810" s="8" t="s">
        <v>9626</v>
      </c>
      <c r="B4810" s="9" t="s">
        <v>9627</v>
      </c>
      <c r="C4810" s="10" t="s">
        <v>198</v>
      </c>
      <c r="D4810" s="11">
        <v>41.44</v>
      </c>
    </row>
    <row r="4811" spans="1:4">
      <c r="A4811" s="4" t="s">
        <v>9628</v>
      </c>
      <c r="B4811" s="5" t="s">
        <v>9629</v>
      </c>
      <c r="C4811" s="6" t="s">
        <v>198</v>
      </c>
      <c r="D4811" s="7">
        <v>82.88</v>
      </c>
    </row>
    <row r="4812" spans="1:4">
      <c r="A4812" s="8" t="s">
        <v>9630</v>
      </c>
      <c r="B4812" s="9" t="s">
        <v>9631</v>
      </c>
      <c r="C4812" s="10" t="s">
        <v>198</v>
      </c>
      <c r="D4812" s="11">
        <v>134.68</v>
      </c>
    </row>
    <row r="4813" spans="1:4">
      <c r="A4813" s="4" t="s">
        <v>9632</v>
      </c>
      <c r="B4813" s="5" t="s">
        <v>9633</v>
      </c>
      <c r="C4813" s="6" t="s">
        <v>198</v>
      </c>
      <c r="D4813" s="7">
        <v>36.26</v>
      </c>
    </row>
    <row r="4814" spans="1:4">
      <c r="A4814" s="8" t="s">
        <v>9634</v>
      </c>
      <c r="B4814" s="9" t="s">
        <v>9635</v>
      </c>
      <c r="C4814" s="10" t="s">
        <v>198</v>
      </c>
      <c r="D4814" s="11">
        <v>129.5</v>
      </c>
    </row>
    <row r="4815" spans="1:4">
      <c r="A4815" s="4" t="s">
        <v>9636</v>
      </c>
      <c r="B4815" s="5" t="s">
        <v>9637</v>
      </c>
      <c r="C4815" s="6" t="s">
        <v>198</v>
      </c>
      <c r="D4815" s="7">
        <v>93.24</v>
      </c>
    </row>
    <row r="4816" spans="1:4">
      <c r="A4816" s="8" t="s">
        <v>9638</v>
      </c>
      <c r="B4816" s="9" t="s">
        <v>9639</v>
      </c>
      <c r="C4816" s="10" t="s">
        <v>198</v>
      </c>
      <c r="D4816" s="11">
        <v>93.24</v>
      </c>
    </row>
    <row r="4817" spans="1:4">
      <c r="A4817" s="4" t="s">
        <v>9640</v>
      </c>
      <c r="B4817" s="5" t="s">
        <v>9641</v>
      </c>
      <c r="C4817" s="6" t="s">
        <v>198</v>
      </c>
      <c r="D4817" s="7">
        <v>93.24</v>
      </c>
    </row>
    <row r="4818" spans="1:4">
      <c r="A4818" s="8" t="s">
        <v>9642</v>
      </c>
      <c r="B4818" s="9" t="s">
        <v>9643</v>
      </c>
      <c r="C4818" s="10" t="s">
        <v>198</v>
      </c>
      <c r="D4818" s="11">
        <v>103.6</v>
      </c>
    </row>
    <row r="4819" spans="1:4">
      <c r="A4819" s="4" t="s">
        <v>9644</v>
      </c>
      <c r="B4819" s="5" t="s">
        <v>9645</v>
      </c>
      <c r="C4819" s="6" t="s">
        <v>198</v>
      </c>
      <c r="D4819" s="7">
        <v>668.23</v>
      </c>
    </row>
    <row r="4820" spans="1:4">
      <c r="A4820" s="8" t="s">
        <v>9646</v>
      </c>
      <c r="B4820" s="9" t="s">
        <v>9647</v>
      </c>
      <c r="C4820" s="10" t="s">
        <v>198</v>
      </c>
      <c r="D4820" s="11">
        <v>139.86000000000001</v>
      </c>
    </row>
    <row r="4821" spans="1:4">
      <c r="A4821" s="4" t="s">
        <v>9648</v>
      </c>
      <c r="B4821" s="5" t="s">
        <v>9649</v>
      </c>
      <c r="C4821" s="6" t="s">
        <v>198</v>
      </c>
      <c r="D4821" s="7">
        <v>77.7</v>
      </c>
    </row>
    <row r="4822" spans="1:4">
      <c r="A4822" s="8" t="s">
        <v>9650</v>
      </c>
      <c r="B4822" s="9" t="s">
        <v>9651</v>
      </c>
      <c r="C4822" s="10" t="s">
        <v>198</v>
      </c>
      <c r="D4822" s="11">
        <v>62.16</v>
      </c>
    </row>
    <row r="4823" spans="1:4">
      <c r="A4823" s="4" t="s">
        <v>9652</v>
      </c>
      <c r="B4823" s="5" t="s">
        <v>9653</v>
      </c>
      <c r="C4823" s="6" t="s">
        <v>198</v>
      </c>
      <c r="D4823" s="7">
        <v>51.8</v>
      </c>
    </row>
    <row r="4824" spans="1:4">
      <c r="A4824" s="8" t="s">
        <v>9654</v>
      </c>
      <c r="B4824" s="9" t="s">
        <v>9655</v>
      </c>
      <c r="C4824" s="10" t="s">
        <v>198</v>
      </c>
      <c r="D4824" s="11">
        <v>75.11</v>
      </c>
    </row>
    <row r="4825" spans="1:4">
      <c r="A4825" s="4" t="s">
        <v>9656</v>
      </c>
      <c r="B4825" s="5" t="s">
        <v>9657</v>
      </c>
      <c r="C4825" s="6" t="s">
        <v>198</v>
      </c>
      <c r="D4825" s="7">
        <v>56.98</v>
      </c>
    </row>
    <row r="4826" spans="1:4">
      <c r="A4826" s="8" t="s">
        <v>9658</v>
      </c>
      <c r="B4826" s="9" t="s">
        <v>9659</v>
      </c>
      <c r="C4826" s="10" t="s">
        <v>198</v>
      </c>
      <c r="D4826" s="11">
        <v>181.3</v>
      </c>
    </row>
    <row r="4827" spans="1:4">
      <c r="A4827" s="4" t="s">
        <v>9660</v>
      </c>
      <c r="B4827" s="5" t="s">
        <v>9661</v>
      </c>
      <c r="C4827" s="6" t="s">
        <v>198</v>
      </c>
      <c r="D4827" s="7">
        <v>51.8</v>
      </c>
    </row>
    <row r="4828" spans="1:4">
      <c r="A4828" s="8" t="s">
        <v>9662</v>
      </c>
      <c r="B4828" s="9" t="s">
        <v>9663</v>
      </c>
      <c r="C4828" s="10" t="s">
        <v>198</v>
      </c>
      <c r="D4828" s="11">
        <v>46.62</v>
      </c>
    </row>
    <row r="4829" spans="1:4">
      <c r="A4829" s="4" t="s">
        <v>9664</v>
      </c>
      <c r="B4829" s="5" t="s">
        <v>9665</v>
      </c>
      <c r="C4829" s="6" t="s">
        <v>198</v>
      </c>
      <c r="D4829" s="7">
        <v>51.8</v>
      </c>
    </row>
    <row r="4830" spans="1:4">
      <c r="A4830" s="8" t="s">
        <v>9666</v>
      </c>
      <c r="B4830" s="9" t="s">
        <v>9667</v>
      </c>
      <c r="C4830" s="10" t="s">
        <v>198</v>
      </c>
      <c r="D4830" s="11">
        <v>41.44</v>
      </c>
    </row>
    <row r="4831" spans="1:4">
      <c r="A4831" s="4" t="s">
        <v>9668</v>
      </c>
      <c r="B4831" s="5" t="s">
        <v>9669</v>
      </c>
      <c r="C4831" s="6" t="s">
        <v>198</v>
      </c>
      <c r="D4831" s="7">
        <v>103.6</v>
      </c>
    </row>
    <row r="4832" spans="1:4">
      <c r="A4832" s="8" t="s">
        <v>9670</v>
      </c>
      <c r="B4832" s="9" t="s">
        <v>9671</v>
      </c>
      <c r="C4832" s="10" t="s">
        <v>198</v>
      </c>
      <c r="D4832" s="11">
        <v>51.8</v>
      </c>
    </row>
    <row r="4833" spans="1:4">
      <c r="A4833" s="4" t="s">
        <v>9672</v>
      </c>
      <c r="B4833" s="5" t="s">
        <v>9673</v>
      </c>
      <c r="C4833" s="6" t="s">
        <v>198</v>
      </c>
      <c r="D4833" s="7">
        <v>38.85</v>
      </c>
    </row>
    <row r="4834" spans="1:4">
      <c r="A4834" s="8" t="s">
        <v>9674</v>
      </c>
      <c r="B4834" s="9" t="s">
        <v>9675</v>
      </c>
      <c r="C4834" s="10" t="s">
        <v>198</v>
      </c>
      <c r="D4834" s="11">
        <v>103.6</v>
      </c>
    </row>
    <row r="4835" spans="1:4">
      <c r="A4835" s="4" t="s">
        <v>9676</v>
      </c>
      <c r="B4835" s="5" t="s">
        <v>9677</v>
      </c>
      <c r="C4835" s="6" t="s">
        <v>198</v>
      </c>
      <c r="D4835" s="7">
        <v>25.9</v>
      </c>
    </row>
    <row r="4836" spans="1:4">
      <c r="A4836" s="8" t="s">
        <v>9678</v>
      </c>
      <c r="B4836" s="9" t="s">
        <v>9679</v>
      </c>
      <c r="C4836" s="10" t="s">
        <v>198</v>
      </c>
      <c r="D4836" s="11">
        <v>56.98</v>
      </c>
    </row>
    <row r="4837" spans="1:4">
      <c r="A4837" s="4" t="s">
        <v>9680</v>
      </c>
      <c r="B4837" s="5" t="s">
        <v>9681</v>
      </c>
      <c r="C4837" s="6" t="s">
        <v>198</v>
      </c>
      <c r="D4837" s="7">
        <v>51.8</v>
      </c>
    </row>
    <row r="4838" spans="1:4">
      <c r="A4838" s="8" t="s">
        <v>9682</v>
      </c>
      <c r="B4838" s="9" t="s">
        <v>9683</v>
      </c>
      <c r="C4838" s="10" t="s">
        <v>198</v>
      </c>
      <c r="D4838" s="11">
        <v>46.62</v>
      </c>
    </row>
    <row r="4839" spans="1:4">
      <c r="A4839" s="4" t="s">
        <v>9684</v>
      </c>
      <c r="B4839" s="5" t="s">
        <v>9685</v>
      </c>
      <c r="C4839" s="6" t="s">
        <v>198</v>
      </c>
      <c r="D4839" s="7">
        <v>46.62</v>
      </c>
    </row>
    <row r="4840" spans="1:4">
      <c r="A4840" s="8" t="s">
        <v>9686</v>
      </c>
      <c r="B4840" s="9" t="s">
        <v>9687</v>
      </c>
      <c r="C4840" s="10" t="s">
        <v>198</v>
      </c>
      <c r="D4840" s="11">
        <v>129.5</v>
      </c>
    </row>
    <row r="4841" spans="1:4">
      <c r="A4841" s="4" t="s">
        <v>9688</v>
      </c>
      <c r="B4841" s="5" t="s">
        <v>9689</v>
      </c>
      <c r="C4841" s="6" t="s">
        <v>198</v>
      </c>
      <c r="D4841" s="7">
        <v>37.9</v>
      </c>
    </row>
    <row r="4842" spans="1:4">
      <c r="A4842" s="8" t="s">
        <v>9690</v>
      </c>
      <c r="B4842" s="9" t="s">
        <v>9691</v>
      </c>
      <c r="C4842" s="10" t="s">
        <v>198</v>
      </c>
      <c r="D4842" s="11">
        <v>37.9</v>
      </c>
    </row>
    <row r="4843" spans="1:4">
      <c r="A4843" s="4" t="s">
        <v>9692</v>
      </c>
      <c r="B4843" s="5" t="s">
        <v>9693</v>
      </c>
      <c r="C4843" s="6" t="s">
        <v>198</v>
      </c>
      <c r="D4843" s="7">
        <v>37.9</v>
      </c>
    </row>
    <row r="4844" spans="1:4">
      <c r="A4844" s="8" t="s">
        <v>9694</v>
      </c>
      <c r="B4844" s="9" t="s">
        <v>9695</v>
      </c>
      <c r="C4844" s="10" t="s">
        <v>344</v>
      </c>
      <c r="D4844" s="11">
        <v>0.02</v>
      </c>
    </row>
    <row r="4845" spans="1:4">
      <c r="A4845" s="4" t="s">
        <v>9696</v>
      </c>
      <c r="B4845" s="5" t="s">
        <v>9697</v>
      </c>
      <c r="C4845" s="6"/>
      <c r="D4845" s="7"/>
    </row>
    <row r="4846" spans="1:4" ht="25.5">
      <c r="A4846" s="8" t="s">
        <v>9698</v>
      </c>
      <c r="B4846" s="9" t="s">
        <v>9699</v>
      </c>
      <c r="C4846" s="10" t="s">
        <v>198</v>
      </c>
      <c r="D4846" s="11">
        <v>532.42999999999995</v>
      </c>
    </row>
    <row r="4847" spans="1:4" ht="25.5">
      <c r="A4847" s="4" t="s">
        <v>9700</v>
      </c>
      <c r="B4847" s="5" t="s">
        <v>9701</v>
      </c>
      <c r="C4847" s="6" t="s">
        <v>198</v>
      </c>
      <c r="D4847" s="7">
        <v>232.04</v>
      </c>
    </row>
    <row r="4848" spans="1:4" ht="25.5">
      <c r="A4848" s="8" t="s">
        <v>9702</v>
      </c>
      <c r="B4848" s="9" t="s">
        <v>9703</v>
      </c>
      <c r="C4848" s="10" t="s">
        <v>198</v>
      </c>
      <c r="D4848" s="11">
        <v>382.23</v>
      </c>
    </row>
    <row r="4849" spans="1:4">
      <c r="A4849" s="4" t="s">
        <v>9704</v>
      </c>
      <c r="B4849" s="5" t="s">
        <v>9705</v>
      </c>
      <c r="C4849" s="6"/>
      <c r="D4849" s="7"/>
    </row>
    <row r="4850" spans="1:4">
      <c r="A4850" s="8" t="s">
        <v>9706</v>
      </c>
      <c r="B4850" s="9" t="s">
        <v>9707</v>
      </c>
      <c r="C4850" s="10" t="s">
        <v>31</v>
      </c>
      <c r="D4850" s="11">
        <v>4.01</v>
      </c>
    </row>
    <row r="4851" spans="1:4">
      <c r="A4851" s="4" t="s">
        <v>9708</v>
      </c>
      <c r="B4851" s="5" t="s">
        <v>9709</v>
      </c>
      <c r="C4851" s="6" t="s">
        <v>31</v>
      </c>
      <c r="D4851" s="7">
        <v>1.3</v>
      </c>
    </row>
    <row r="4852" spans="1:4" ht="25.5">
      <c r="A4852" s="8" t="s">
        <v>9710</v>
      </c>
      <c r="B4852" s="9" t="s">
        <v>9711</v>
      </c>
      <c r="C4852" s="10" t="s">
        <v>31</v>
      </c>
      <c r="D4852" s="11">
        <v>1.02</v>
      </c>
    </row>
    <row r="4853" spans="1:4" ht="25.5">
      <c r="A4853" s="4" t="s">
        <v>9712</v>
      </c>
      <c r="B4853" s="5" t="s">
        <v>9713</v>
      </c>
      <c r="C4853" s="6" t="s">
        <v>344</v>
      </c>
      <c r="D4853" s="7">
        <v>29.21</v>
      </c>
    </row>
    <row r="4854" spans="1:4">
      <c r="A4854" s="8" t="s">
        <v>9714</v>
      </c>
      <c r="B4854" s="9" t="s">
        <v>9715</v>
      </c>
      <c r="C4854" s="10"/>
      <c r="D4854" s="11"/>
    </row>
    <row r="4855" spans="1:4" ht="25.5">
      <c r="A4855" s="4" t="s">
        <v>9716</v>
      </c>
      <c r="B4855" s="5" t="s">
        <v>9717</v>
      </c>
      <c r="C4855" s="6" t="s">
        <v>344</v>
      </c>
      <c r="D4855" s="7">
        <v>7.76</v>
      </c>
    </row>
    <row r="4856" spans="1:4">
      <c r="A4856" s="8" t="s">
        <v>9718</v>
      </c>
      <c r="B4856" s="9" t="s">
        <v>9719</v>
      </c>
      <c r="C4856" s="10"/>
      <c r="D4856" s="11"/>
    </row>
    <row r="4857" spans="1:4" ht="25.5">
      <c r="A4857" s="4" t="s">
        <v>9720</v>
      </c>
      <c r="B4857" s="5" t="s">
        <v>9721</v>
      </c>
      <c r="C4857" s="6" t="s">
        <v>344</v>
      </c>
      <c r="D4857" s="7">
        <v>6.69</v>
      </c>
    </row>
    <row r="4858" spans="1:4" ht="25.5">
      <c r="A4858" s="8" t="s">
        <v>9722</v>
      </c>
      <c r="B4858" s="9" t="s">
        <v>9723</v>
      </c>
      <c r="C4858" s="10" t="s">
        <v>344</v>
      </c>
      <c r="D4858" s="11">
        <v>3.15</v>
      </c>
    </row>
    <row r="4859" spans="1:4" ht="25.5">
      <c r="A4859" s="4" t="s">
        <v>9724</v>
      </c>
      <c r="B4859" s="5" t="s">
        <v>9725</v>
      </c>
      <c r="C4859" s="6" t="s">
        <v>344</v>
      </c>
      <c r="D4859" s="7">
        <v>4.07</v>
      </c>
    </row>
    <row r="4860" spans="1:4" ht="25.5">
      <c r="A4860" s="8" t="s">
        <v>9726</v>
      </c>
      <c r="B4860" s="9" t="s">
        <v>9727</v>
      </c>
      <c r="C4860" s="10" t="s">
        <v>31</v>
      </c>
      <c r="D4860" s="11">
        <v>3.08</v>
      </c>
    </row>
    <row r="4861" spans="1:4">
      <c r="A4861" s="4" t="s">
        <v>9728</v>
      </c>
      <c r="B4861" s="5" t="s">
        <v>9729</v>
      </c>
      <c r="C4861" s="6"/>
      <c r="D4861" s="7"/>
    </row>
    <row r="4862" spans="1:4">
      <c r="A4862" s="8" t="s">
        <v>9730</v>
      </c>
      <c r="B4862" s="9" t="s">
        <v>9731</v>
      </c>
      <c r="C4862" s="10" t="s">
        <v>198</v>
      </c>
      <c r="D4862" s="11">
        <v>7.41</v>
      </c>
    </row>
    <row r="4863" spans="1:4" ht="25.5">
      <c r="A4863" s="4" t="s">
        <v>9732</v>
      </c>
      <c r="B4863" s="5" t="s">
        <v>9733</v>
      </c>
      <c r="C4863" s="6" t="s">
        <v>31</v>
      </c>
      <c r="D4863" s="7">
        <v>3.6</v>
      </c>
    </row>
    <row r="4864" spans="1:4">
      <c r="A4864" s="8" t="s">
        <v>9734</v>
      </c>
      <c r="B4864" s="9" t="s">
        <v>9735</v>
      </c>
      <c r="C4864" s="10" t="s">
        <v>31</v>
      </c>
      <c r="D4864" s="11">
        <v>1.54</v>
      </c>
    </row>
    <row r="4865" spans="1:4">
      <c r="A4865" s="4" t="s">
        <v>9736</v>
      </c>
      <c r="B4865" s="5" t="s">
        <v>9737</v>
      </c>
      <c r="C4865" s="6"/>
      <c r="D4865" s="7"/>
    </row>
    <row r="4866" spans="1:4" ht="51">
      <c r="A4866" s="8" t="s">
        <v>9738</v>
      </c>
      <c r="B4866" s="9" t="s">
        <v>9739</v>
      </c>
      <c r="C4866" s="10" t="s">
        <v>31</v>
      </c>
      <c r="D4866" s="11">
        <v>2.25</v>
      </c>
    </row>
    <row r="4867" spans="1:4" ht="25.5">
      <c r="A4867" s="4" t="s">
        <v>9740</v>
      </c>
      <c r="B4867" s="5" t="s">
        <v>9741</v>
      </c>
      <c r="C4867" s="6" t="s">
        <v>344</v>
      </c>
      <c r="D4867" s="7">
        <v>0.38</v>
      </c>
    </row>
    <row r="4868" spans="1:4">
      <c r="A4868" s="8" t="s">
        <v>9742</v>
      </c>
      <c r="B4868" s="9" t="s">
        <v>9743</v>
      </c>
      <c r="C4868" s="10"/>
      <c r="D4868" s="11"/>
    </row>
    <row r="4869" spans="1:4">
      <c r="A4869" s="4" t="s">
        <v>9744</v>
      </c>
      <c r="B4869" s="5" t="s">
        <v>9745</v>
      </c>
      <c r="C4869" s="6"/>
      <c r="D4869" s="7"/>
    </row>
    <row r="4870" spans="1:4">
      <c r="A4870" s="8" t="s">
        <v>9746</v>
      </c>
      <c r="B4870" s="9" t="s">
        <v>9747</v>
      </c>
      <c r="C4870" s="10"/>
      <c r="D4870" s="11"/>
    </row>
    <row r="4871" spans="1:4" ht="25.5">
      <c r="A4871" s="4" t="s">
        <v>9748</v>
      </c>
      <c r="B4871" s="5" t="s">
        <v>9749</v>
      </c>
      <c r="C4871" s="6" t="s">
        <v>31</v>
      </c>
      <c r="D4871" s="7">
        <v>18.55</v>
      </c>
    </row>
    <row r="4872" spans="1:4">
      <c r="A4872" s="8" t="s">
        <v>9750</v>
      </c>
      <c r="B4872" s="9" t="s">
        <v>9751</v>
      </c>
      <c r="C4872" s="10"/>
      <c r="D4872" s="11"/>
    </row>
    <row r="4873" spans="1:4" ht="38.25">
      <c r="A4873" s="4" t="s">
        <v>9752</v>
      </c>
      <c r="B4873" s="5" t="s">
        <v>9753</v>
      </c>
      <c r="C4873" s="6" t="s">
        <v>31</v>
      </c>
      <c r="D4873" s="7">
        <v>18.55</v>
      </c>
    </row>
    <row r="4874" spans="1:4">
      <c r="A4874" s="8" t="s">
        <v>9754</v>
      </c>
      <c r="B4874" s="9" t="s">
        <v>9755</v>
      </c>
      <c r="C4874" s="10"/>
      <c r="D4874" s="11"/>
    </row>
    <row r="4875" spans="1:4">
      <c r="A4875" s="4" t="s">
        <v>9756</v>
      </c>
      <c r="B4875" s="5" t="s">
        <v>9757</v>
      </c>
      <c r="C4875" s="6" t="s">
        <v>31</v>
      </c>
      <c r="D4875" s="7">
        <v>135.13</v>
      </c>
    </row>
    <row r="4876" spans="1:4">
      <c r="A4876" s="8" t="s">
        <v>9758</v>
      </c>
      <c r="B4876" s="9" t="s">
        <v>9759</v>
      </c>
      <c r="C4876" s="10"/>
      <c r="D4876" s="11"/>
    </row>
    <row r="4877" spans="1:4" ht="25.5">
      <c r="A4877" s="4" t="s">
        <v>9760</v>
      </c>
      <c r="B4877" s="5" t="s">
        <v>9761</v>
      </c>
      <c r="C4877" s="6" t="s">
        <v>31</v>
      </c>
      <c r="D4877" s="7">
        <v>37.64</v>
      </c>
    </row>
    <row r="4878" spans="1:4" ht="38.25">
      <c r="A4878" s="8" t="s">
        <v>9762</v>
      </c>
      <c r="B4878" s="9" t="s">
        <v>9763</v>
      </c>
      <c r="C4878" s="10" t="s">
        <v>31</v>
      </c>
      <c r="D4878" s="11">
        <v>19.86</v>
      </c>
    </row>
    <row r="4879" spans="1:4" ht="38.25">
      <c r="A4879" s="4" t="s">
        <v>9764</v>
      </c>
      <c r="B4879" s="5" t="s">
        <v>9765</v>
      </c>
      <c r="C4879" s="6" t="s">
        <v>31</v>
      </c>
      <c r="D4879" s="7">
        <v>28.48</v>
      </c>
    </row>
    <row r="4880" spans="1:4" ht="25.5">
      <c r="A4880" s="8" t="s">
        <v>9766</v>
      </c>
      <c r="B4880" s="9" t="s">
        <v>9767</v>
      </c>
      <c r="C4880" s="10" t="s">
        <v>31</v>
      </c>
      <c r="D4880" s="11">
        <v>47.23</v>
      </c>
    </row>
    <row r="4881" spans="1:4">
      <c r="A4881" s="4" t="s">
        <v>9768</v>
      </c>
      <c r="B4881" s="5" t="s">
        <v>9769</v>
      </c>
      <c r="C4881" s="6"/>
      <c r="D4881" s="7"/>
    </row>
    <row r="4882" spans="1:4" ht="38.25">
      <c r="A4882" s="8" t="s">
        <v>9770</v>
      </c>
      <c r="B4882" s="9" t="s">
        <v>9771</v>
      </c>
      <c r="C4882" s="10" t="s">
        <v>31</v>
      </c>
      <c r="D4882" s="11">
        <v>45.9</v>
      </c>
    </row>
    <row r="4883" spans="1:4" ht="38.25">
      <c r="A4883" s="4" t="s">
        <v>9772</v>
      </c>
      <c r="B4883" s="5" t="s">
        <v>9773</v>
      </c>
      <c r="C4883" s="6" t="s">
        <v>31</v>
      </c>
      <c r="D4883" s="7">
        <v>43.99</v>
      </c>
    </row>
    <row r="4884" spans="1:4" ht="25.5">
      <c r="A4884" s="8" t="s">
        <v>9774</v>
      </c>
      <c r="B4884" s="9" t="s">
        <v>9775</v>
      </c>
      <c r="C4884" s="10" t="s">
        <v>31</v>
      </c>
      <c r="D4884" s="11">
        <v>2.84</v>
      </c>
    </row>
    <row r="4885" spans="1:4">
      <c r="A4885" s="4" t="s">
        <v>9776</v>
      </c>
      <c r="B4885" s="5" t="s">
        <v>9777</v>
      </c>
      <c r="C4885" s="6"/>
      <c r="D4885" s="7"/>
    </row>
    <row r="4886" spans="1:4">
      <c r="A4886" s="8" t="s">
        <v>9778</v>
      </c>
      <c r="B4886" s="9" t="s">
        <v>9777</v>
      </c>
      <c r="C4886" s="10"/>
      <c r="D4886" s="11"/>
    </row>
    <row r="4887" spans="1:4" ht="51">
      <c r="A4887" s="4" t="s">
        <v>9779</v>
      </c>
      <c r="B4887" s="5" t="s">
        <v>9780</v>
      </c>
      <c r="C4887" s="6" t="s">
        <v>344</v>
      </c>
      <c r="D4887" s="7">
        <v>135.06</v>
      </c>
    </row>
    <row r="4888" spans="1:4">
      <c r="A4888" s="8" t="s">
        <v>9781</v>
      </c>
      <c r="B4888" s="9" t="s">
        <v>9782</v>
      </c>
      <c r="C4888" s="10"/>
      <c r="D4888" s="11"/>
    </row>
    <row r="4889" spans="1:4" ht="38.25">
      <c r="A4889" s="4" t="s">
        <v>9783</v>
      </c>
      <c r="B4889" s="5" t="s">
        <v>9784</v>
      </c>
      <c r="C4889" s="6" t="s">
        <v>344</v>
      </c>
      <c r="D4889" s="7">
        <v>84.05</v>
      </c>
    </row>
    <row r="4890" spans="1:4" ht="38.25">
      <c r="A4890" s="8" t="s">
        <v>9785</v>
      </c>
      <c r="B4890" s="9" t="s">
        <v>9786</v>
      </c>
      <c r="C4890" s="10" t="s">
        <v>31</v>
      </c>
      <c r="D4890" s="11">
        <v>71.209999999999994</v>
      </c>
    </row>
    <row r="4891" spans="1:4">
      <c r="A4891" s="4" t="s">
        <v>9787</v>
      </c>
      <c r="B4891" s="5" t="s">
        <v>9788</v>
      </c>
      <c r="C4891" s="6"/>
      <c r="D4891" s="7"/>
    </row>
    <row r="4892" spans="1:4">
      <c r="A4892" s="8" t="s">
        <v>9789</v>
      </c>
      <c r="B4892" s="9" t="s">
        <v>9790</v>
      </c>
      <c r="C4892" s="10"/>
      <c r="D4892" s="11"/>
    </row>
    <row r="4893" spans="1:4">
      <c r="A4893" s="4" t="s">
        <v>9791</v>
      </c>
      <c r="B4893" s="5" t="s">
        <v>9792</v>
      </c>
      <c r="C4893" s="6" t="s">
        <v>198</v>
      </c>
      <c r="D4893" s="7">
        <v>92.38</v>
      </c>
    </row>
    <row r="4894" spans="1:4">
      <c r="A4894" s="8" t="s">
        <v>9793</v>
      </c>
      <c r="B4894" s="9" t="s">
        <v>9794</v>
      </c>
      <c r="C4894" s="10"/>
      <c r="D4894" s="11"/>
    </row>
    <row r="4895" spans="1:4">
      <c r="A4895" s="4" t="s">
        <v>9795</v>
      </c>
      <c r="B4895" s="5" t="s">
        <v>9796</v>
      </c>
      <c r="C4895" s="6" t="s">
        <v>198</v>
      </c>
      <c r="D4895" s="7">
        <v>89.32</v>
      </c>
    </row>
    <row r="4896" spans="1:4" ht="25.5">
      <c r="A4896" s="8" t="s">
        <v>9797</v>
      </c>
      <c r="B4896" s="9" t="s">
        <v>9798</v>
      </c>
      <c r="C4896" s="10" t="s">
        <v>198</v>
      </c>
      <c r="D4896" s="11">
        <v>100.57</v>
      </c>
    </row>
    <row r="4897" spans="1:4">
      <c r="A4897" s="4" t="s">
        <v>9799</v>
      </c>
      <c r="B4897" s="5" t="s">
        <v>9800</v>
      </c>
      <c r="C4897" s="6" t="s">
        <v>198</v>
      </c>
      <c r="D4897" s="7">
        <v>0.25</v>
      </c>
    </row>
    <row r="4898" spans="1:4">
      <c r="A4898" s="8" t="s">
        <v>9801</v>
      </c>
      <c r="B4898" s="9" t="s">
        <v>9802</v>
      </c>
      <c r="C4898" s="10" t="s">
        <v>198</v>
      </c>
      <c r="D4898" s="11">
        <v>38.74</v>
      </c>
    </row>
    <row r="4899" spans="1:4">
      <c r="A4899" s="4" t="s">
        <v>9803</v>
      </c>
      <c r="B4899" s="5" t="s">
        <v>9804</v>
      </c>
      <c r="C4899" s="6"/>
      <c r="D4899" s="7"/>
    </row>
    <row r="4900" spans="1:4">
      <c r="A4900" s="8" t="s">
        <v>9805</v>
      </c>
      <c r="B4900" s="9" t="s">
        <v>9806</v>
      </c>
      <c r="C4900" s="10"/>
      <c r="D4900" s="11"/>
    </row>
    <row r="4901" spans="1:4">
      <c r="A4901" s="4" t="s">
        <v>9807</v>
      </c>
      <c r="B4901" s="5" t="s">
        <v>9808</v>
      </c>
      <c r="C4901" s="6" t="s">
        <v>344</v>
      </c>
      <c r="D4901" s="7">
        <v>12.79</v>
      </c>
    </row>
    <row r="4902" spans="1:4">
      <c r="A4902" s="8" t="s">
        <v>9809</v>
      </c>
      <c r="B4902" s="9" t="s">
        <v>9810</v>
      </c>
      <c r="C4902" s="10" t="s">
        <v>344</v>
      </c>
      <c r="D4902" s="11">
        <v>35.729999999999997</v>
      </c>
    </row>
    <row r="4903" spans="1:4">
      <c r="A4903" s="4" t="s">
        <v>9811</v>
      </c>
      <c r="B4903" s="5" t="s">
        <v>9812</v>
      </c>
      <c r="C4903" s="6" t="s">
        <v>344</v>
      </c>
      <c r="D4903" s="7">
        <v>18.73</v>
      </c>
    </row>
    <row r="4904" spans="1:4">
      <c r="A4904" s="8" t="s">
        <v>9813</v>
      </c>
      <c r="B4904" s="9" t="s">
        <v>9814</v>
      </c>
      <c r="C4904" s="10"/>
      <c r="D4904" s="11"/>
    </row>
    <row r="4905" spans="1:4" ht="38.25">
      <c r="A4905" s="4" t="s">
        <v>9815</v>
      </c>
      <c r="B4905" s="5" t="s">
        <v>9816</v>
      </c>
      <c r="C4905" s="6" t="s">
        <v>344</v>
      </c>
      <c r="D4905" s="7">
        <v>95.35</v>
      </c>
    </row>
    <row r="4906" spans="1:4">
      <c r="A4906" s="8" t="s">
        <v>9817</v>
      </c>
      <c r="B4906" s="9" t="s">
        <v>9818</v>
      </c>
      <c r="C4906" s="10" t="s">
        <v>344</v>
      </c>
      <c r="D4906" s="11">
        <v>48.61</v>
      </c>
    </row>
    <row r="4907" spans="1:4">
      <c r="A4907" s="4" t="s">
        <v>9819</v>
      </c>
      <c r="B4907" s="5" t="s">
        <v>9820</v>
      </c>
      <c r="C4907" s="6"/>
      <c r="D4907" s="7"/>
    </row>
    <row r="4908" spans="1:4" ht="25.5">
      <c r="A4908" s="8" t="s">
        <v>9821</v>
      </c>
      <c r="B4908" s="9" t="s">
        <v>9822</v>
      </c>
      <c r="C4908" s="10" t="s">
        <v>344</v>
      </c>
      <c r="D4908" s="11">
        <v>1.72</v>
      </c>
    </row>
    <row r="4909" spans="1:4">
      <c r="A4909" s="4" t="s">
        <v>9823</v>
      </c>
      <c r="B4909" s="5" t="s">
        <v>9824</v>
      </c>
      <c r="C4909" s="6" t="s">
        <v>344</v>
      </c>
      <c r="D4909" s="7">
        <v>1.61</v>
      </c>
    </row>
    <row r="4910" spans="1:4">
      <c r="A4910" s="8" t="s">
        <v>9825</v>
      </c>
      <c r="B4910" s="9" t="s">
        <v>9826</v>
      </c>
      <c r="C4910" s="10" t="s">
        <v>344</v>
      </c>
      <c r="D4910" s="11">
        <v>2.69</v>
      </c>
    </row>
    <row r="4911" spans="1:4">
      <c r="A4911" s="4" t="s">
        <v>9827</v>
      </c>
      <c r="B4911" s="5" t="s">
        <v>9828</v>
      </c>
      <c r="C4911" s="6" t="s">
        <v>344</v>
      </c>
      <c r="D4911" s="7">
        <v>2.93</v>
      </c>
    </row>
    <row r="4912" spans="1:4" ht="25.5">
      <c r="A4912" s="8" t="s">
        <v>9829</v>
      </c>
      <c r="B4912" s="9" t="s">
        <v>9830</v>
      </c>
      <c r="C4912" s="10" t="s">
        <v>198</v>
      </c>
      <c r="D4912" s="11">
        <v>60.19</v>
      </c>
    </row>
    <row r="4913" spans="1:4">
      <c r="A4913" s="4" t="s">
        <v>9831</v>
      </c>
      <c r="B4913" s="5" t="s">
        <v>9832</v>
      </c>
      <c r="C4913" s="6"/>
      <c r="D4913" s="7"/>
    </row>
    <row r="4914" spans="1:4" ht="25.5">
      <c r="A4914" s="8" t="s">
        <v>9833</v>
      </c>
      <c r="B4914" s="9" t="s">
        <v>9834</v>
      </c>
      <c r="C4914" s="10" t="s">
        <v>9835</v>
      </c>
      <c r="D4914" s="11">
        <v>370.46</v>
      </c>
    </row>
    <row r="4915" spans="1:4">
      <c r="A4915" s="4" t="s">
        <v>8582</v>
      </c>
      <c r="B4915" s="5" t="s">
        <v>4290</v>
      </c>
      <c r="C4915" s="6"/>
      <c r="D4915" s="7"/>
    </row>
    <row r="4916" spans="1:4">
      <c r="A4916" s="8" t="s">
        <v>9096</v>
      </c>
      <c r="B4916" s="9" t="s">
        <v>9097</v>
      </c>
      <c r="C4916" s="10"/>
      <c r="D4916" s="11"/>
    </row>
    <row r="4917" spans="1:4">
      <c r="A4917" s="4" t="s">
        <v>9836</v>
      </c>
      <c r="B4917" s="5" t="s">
        <v>9837</v>
      </c>
      <c r="C4917" s="6" t="s">
        <v>476</v>
      </c>
      <c r="D4917" s="7">
        <v>0.39</v>
      </c>
    </row>
    <row r="4918" spans="1:4">
      <c r="A4918" s="8" t="s">
        <v>9838</v>
      </c>
      <c r="B4918" s="9" t="s">
        <v>9839</v>
      </c>
      <c r="C4918" s="10" t="s">
        <v>476</v>
      </c>
      <c r="D4918" s="11">
        <v>1.25</v>
      </c>
    </row>
    <row r="4919" spans="1:4">
      <c r="A4919" s="4" t="s">
        <v>9840</v>
      </c>
      <c r="B4919" s="5" t="s">
        <v>9841</v>
      </c>
      <c r="C4919" s="6" t="s">
        <v>476</v>
      </c>
      <c r="D4919" s="7">
        <v>11.68</v>
      </c>
    </row>
    <row r="4920" spans="1:4">
      <c r="A4920" s="8" t="s">
        <v>9842</v>
      </c>
      <c r="B4920" s="9" t="s">
        <v>9843</v>
      </c>
      <c r="C4920" s="10" t="s">
        <v>476</v>
      </c>
      <c r="D4920" s="11">
        <v>11.68</v>
      </c>
    </row>
    <row r="4921" spans="1:4">
      <c r="A4921" s="4" t="s">
        <v>9844</v>
      </c>
      <c r="B4921" s="5" t="s">
        <v>9845</v>
      </c>
      <c r="C4921" s="6" t="s">
        <v>476</v>
      </c>
      <c r="D4921" s="7">
        <v>9.14</v>
      </c>
    </row>
    <row r="4922" spans="1:4">
      <c r="A4922" s="8" t="s">
        <v>9846</v>
      </c>
      <c r="B4922" s="9" t="s">
        <v>9847</v>
      </c>
      <c r="C4922" s="10" t="s">
        <v>476</v>
      </c>
      <c r="D4922" s="11">
        <v>11.4</v>
      </c>
    </row>
    <row r="4923" spans="1:4">
      <c r="A4923" s="4" t="s">
        <v>9848</v>
      </c>
      <c r="B4923" s="5" t="s">
        <v>9849</v>
      </c>
      <c r="C4923" s="6" t="s">
        <v>476</v>
      </c>
      <c r="D4923" s="7">
        <v>11.44</v>
      </c>
    </row>
    <row r="4924" spans="1:4">
      <c r="A4924" s="8" t="s">
        <v>9850</v>
      </c>
      <c r="B4924" s="9" t="s">
        <v>9851</v>
      </c>
      <c r="C4924" s="10" t="s">
        <v>476</v>
      </c>
      <c r="D4924" s="11">
        <v>11.4</v>
      </c>
    </row>
    <row r="4925" spans="1:4">
      <c r="A4925" s="4" t="s">
        <v>9852</v>
      </c>
      <c r="B4925" s="5" t="s">
        <v>9853</v>
      </c>
      <c r="C4925" s="6" t="s">
        <v>476</v>
      </c>
      <c r="D4925" s="7">
        <v>14.77</v>
      </c>
    </row>
    <row r="4926" spans="1:4">
      <c r="A4926" s="8" t="s">
        <v>9854</v>
      </c>
      <c r="B4926" s="9" t="s">
        <v>9855</v>
      </c>
      <c r="C4926" s="10" t="s">
        <v>476</v>
      </c>
      <c r="D4926" s="11">
        <v>14.27</v>
      </c>
    </row>
    <row r="4927" spans="1:4">
      <c r="A4927" s="4" t="s">
        <v>9856</v>
      </c>
      <c r="B4927" s="5" t="s">
        <v>9857</v>
      </c>
      <c r="C4927" s="6" t="s">
        <v>476</v>
      </c>
      <c r="D4927" s="7">
        <v>21.01</v>
      </c>
    </row>
    <row r="4928" spans="1:4">
      <c r="A4928" s="8" t="s">
        <v>9858</v>
      </c>
      <c r="B4928" s="9" t="s">
        <v>9859</v>
      </c>
      <c r="C4928" s="10" t="s">
        <v>476</v>
      </c>
      <c r="D4928" s="11">
        <v>13.67</v>
      </c>
    </row>
    <row r="4929" spans="1:4" ht="25.5">
      <c r="A4929" s="4" t="s">
        <v>9860</v>
      </c>
      <c r="B4929" s="5" t="s">
        <v>9861</v>
      </c>
      <c r="C4929" s="6" t="s">
        <v>476</v>
      </c>
      <c r="D4929" s="7">
        <v>12.71</v>
      </c>
    </row>
    <row r="4930" spans="1:4">
      <c r="A4930" s="8" t="s">
        <v>9862</v>
      </c>
      <c r="B4930" s="9" t="s">
        <v>9863</v>
      </c>
      <c r="C4930" s="10" t="s">
        <v>476</v>
      </c>
      <c r="D4930" s="11">
        <v>13.89</v>
      </c>
    </row>
    <row r="4931" spans="1:4">
      <c r="A4931" s="4" t="s">
        <v>9864</v>
      </c>
      <c r="B4931" s="5" t="s">
        <v>9865</v>
      </c>
      <c r="C4931" s="6" t="s">
        <v>476</v>
      </c>
      <c r="D4931" s="7">
        <v>12.11</v>
      </c>
    </row>
    <row r="4932" spans="1:4">
      <c r="A4932" s="8" t="s">
        <v>9866</v>
      </c>
      <c r="B4932" s="9" t="s">
        <v>9867</v>
      </c>
      <c r="C4932" s="10" t="s">
        <v>476</v>
      </c>
      <c r="D4932" s="11">
        <v>11.26</v>
      </c>
    </row>
    <row r="4933" spans="1:4">
      <c r="A4933" s="4" t="s">
        <v>9868</v>
      </c>
      <c r="B4933" s="5" t="s">
        <v>9869</v>
      </c>
      <c r="C4933" s="6" t="s">
        <v>476</v>
      </c>
      <c r="D4933" s="7">
        <v>12.68</v>
      </c>
    </row>
    <row r="4934" spans="1:4">
      <c r="A4934" s="8" t="s">
        <v>9870</v>
      </c>
      <c r="B4934" s="9" t="s">
        <v>9871</v>
      </c>
      <c r="C4934" s="10" t="s">
        <v>476</v>
      </c>
      <c r="D4934" s="11">
        <v>31.37</v>
      </c>
    </row>
    <row r="4935" spans="1:4">
      <c r="A4935" s="4" t="s">
        <v>9872</v>
      </c>
      <c r="B4935" s="5" t="s">
        <v>9873</v>
      </c>
      <c r="C4935" s="6" t="s">
        <v>476</v>
      </c>
      <c r="D4935" s="7">
        <v>30.91</v>
      </c>
    </row>
    <row r="4936" spans="1:4">
      <c r="A4936" s="8" t="s">
        <v>9874</v>
      </c>
      <c r="B4936" s="9" t="s">
        <v>9875</v>
      </c>
      <c r="C4936" s="10" t="s">
        <v>476</v>
      </c>
      <c r="D4936" s="11">
        <v>22.9</v>
      </c>
    </row>
    <row r="4937" spans="1:4">
      <c r="A4937" s="4" t="s">
        <v>9876</v>
      </c>
      <c r="B4937" s="5" t="s">
        <v>9877</v>
      </c>
      <c r="C4937" s="6" t="s">
        <v>476</v>
      </c>
      <c r="D4937" s="7">
        <v>13.33</v>
      </c>
    </row>
    <row r="4938" spans="1:4">
      <c r="A4938" s="8" t="s">
        <v>9878</v>
      </c>
      <c r="B4938" s="9" t="s">
        <v>9879</v>
      </c>
      <c r="C4938" s="10" t="s">
        <v>476</v>
      </c>
      <c r="D4938" s="11">
        <v>17.239999999999998</v>
      </c>
    </row>
    <row r="4939" spans="1:4">
      <c r="A4939" s="4" t="s">
        <v>9880</v>
      </c>
      <c r="B4939" s="5" t="s">
        <v>9881</v>
      </c>
      <c r="C4939" s="6" t="s">
        <v>476</v>
      </c>
      <c r="D4939" s="7">
        <v>23.77</v>
      </c>
    </row>
    <row r="4940" spans="1:4">
      <c r="A4940" s="8" t="s">
        <v>9882</v>
      </c>
      <c r="B4940" s="9" t="s">
        <v>9883</v>
      </c>
      <c r="C4940" s="10" t="s">
        <v>476</v>
      </c>
      <c r="D4940" s="11">
        <v>14.91</v>
      </c>
    </row>
    <row r="4941" spans="1:4">
      <c r="A4941" s="4" t="s">
        <v>9884</v>
      </c>
      <c r="B4941" s="5" t="s">
        <v>9885</v>
      </c>
      <c r="C4941" s="6" t="s">
        <v>476</v>
      </c>
      <c r="D4941" s="7">
        <v>13.45</v>
      </c>
    </row>
    <row r="4942" spans="1:4">
      <c r="A4942" s="8" t="s">
        <v>9886</v>
      </c>
      <c r="B4942" s="9" t="s">
        <v>9887</v>
      </c>
      <c r="C4942" s="10" t="s">
        <v>476</v>
      </c>
      <c r="D4942" s="11">
        <v>14.12</v>
      </c>
    </row>
    <row r="4943" spans="1:4">
      <c r="A4943" s="4" t="s">
        <v>9888</v>
      </c>
      <c r="B4943" s="5" t="s">
        <v>9889</v>
      </c>
      <c r="C4943" s="6" t="s">
        <v>476</v>
      </c>
      <c r="D4943" s="7">
        <v>14.27</v>
      </c>
    </row>
    <row r="4944" spans="1:4" ht="25.5">
      <c r="A4944" s="8" t="s">
        <v>9890</v>
      </c>
      <c r="B4944" s="9" t="s">
        <v>9891</v>
      </c>
      <c r="C4944" s="10" t="s">
        <v>476</v>
      </c>
      <c r="D4944" s="11">
        <v>12.69</v>
      </c>
    </row>
    <row r="4945" spans="1:4">
      <c r="A4945" s="4" t="s">
        <v>9892</v>
      </c>
      <c r="B4945" s="5" t="s">
        <v>9893</v>
      </c>
      <c r="C4945" s="6" t="s">
        <v>476</v>
      </c>
      <c r="D4945" s="7">
        <v>15.65</v>
      </c>
    </row>
    <row r="4946" spans="1:4">
      <c r="A4946" s="8" t="s">
        <v>9894</v>
      </c>
      <c r="B4946" s="9" t="s">
        <v>9895</v>
      </c>
      <c r="C4946" s="10" t="s">
        <v>476</v>
      </c>
      <c r="D4946" s="11">
        <v>19.059999999999999</v>
      </c>
    </row>
    <row r="4947" spans="1:4">
      <c r="A4947" s="4" t="s">
        <v>9896</v>
      </c>
      <c r="B4947" s="5" t="s">
        <v>9897</v>
      </c>
      <c r="C4947" s="6" t="s">
        <v>476</v>
      </c>
      <c r="D4947" s="7">
        <v>21.96</v>
      </c>
    </row>
    <row r="4948" spans="1:4">
      <c r="A4948" s="8" t="s">
        <v>9898</v>
      </c>
      <c r="B4948" s="9" t="s">
        <v>9899</v>
      </c>
      <c r="C4948" s="10" t="s">
        <v>476</v>
      </c>
      <c r="D4948" s="11">
        <v>15.65</v>
      </c>
    </row>
    <row r="4949" spans="1:4">
      <c r="A4949" s="4" t="s">
        <v>9900</v>
      </c>
      <c r="B4949" s="5" t="s">
        <v>9901</v>
      </c>
      <c r="C4949" s="6" t="s">
        <v>476</v>
      </c>
      <c r="D4949" s="7">
        <v>13.05</v>
      </c>
    </row>
    <row r="4950" spans="1:4">
      <c r="A4950" s="8" t="s">
        <v>9902</v>
      </c>
      <c r="B4950" s="9" t="s">
        <v>9903</v>
      </c>
      <c r="C4950" s="10" t="s">
        <v>476</v>
      </c>
      <c r="D4950" s="11">
        <v>13.05</v>
      </c>
    </row>
    <row r="4951" spans="1:4">
      <c r="A4951" s="4" t="s">
        <v>9904</v>
      </c>
      <c r="B4951" s="5" t="s">
        <v>9905</v>
      </c>
      <c r="C4951" s="6" t="s">
        <v>476</v>
      </c>
      <c r="D4951" s="7">
        <v>14.81</v>
      </c>
    </row>
    <row r="4952" spans="1:4">
      <c r="A4952" s="8" t="s">
        <v>9906</v>
      </c>
      <c r="B4952" s="9" t="s">
        <v>9907</v>
      </c>
      <c r="C4952" s="10" t="s">
        <v>476</v>
      </c>
      <c r="D4952" s="11">
        <v>19.43</v>
      </c>
    </row>
    <row r="4953" spans="1:4">
      <c r="A4953" s="4" t="s">
        <v>9908</v>
      </c>
      <c r="B4953" s="5" t="s">
        <v>9909</v>
      </c>
      <c r="C4953" s="6" t="s">
        <v>476</v>
      </c>
      <c r="D4953" s="7">
        <v>13.22</v>
      </c>
    </row>
    <row r="4954" spans="1:4">
      <c r="A4954" s="8" t="s">
        <v>9910</v>
      </c>
      <c r="B4954" s="9" t="s">
        <v>9911</v>
      </c>
      <c r="C4954" s="10" t="s">
        <v>476</v>
      </c>
      <c r="D4954" s="11">
        <v>13.67</v>
      </c>
    </row>
    <row r="4955" spans="1:4">
      <c r="A4955" s="4" t="s">
        <v>9912</v>
      </c>
      <c r="B4955" s="5" t="s">
        <v>9913</v>
      </c>
      <c r="C4955" s="6" t="s">
        <v>476</v>
      </c>
      <c r="D4955" s="7">
        <v>19.43</v>
      </c>
    </row>
    <row r="4956" spans="1:4">
      <c r="A4956" s="8" t="s">
        <v>9914</v>
      </c>
      <c r="B4956" s="9" t="s">
        <v>9915</v>
      </c>
      <c r="C4956" s="10" t="s">
        <v>476</v>
      </c>
      <c r="D4956" s="11">
        <v>21.01</v>
      </c>
    </row>
    <row r="4957" spans="1:4">
      <c r="A4957" s="4" t="s">
        <v>9916</v>
      </c>
      <c r="B4957" s="5" t="s">
        <v>9917</v>
      </c>
      <c r="C4957" s="6" t="s">
        <v>476</v>
      </c>
      <c r="D4957" s="7">
        <v>21.01</v>
      </c>
    </row>
    <row r="4958" spans="1:4">
      <c r="A4958" s="8" t="s">
        <v>9918</v>
      </c>
      <c r="B4958" s="9" t="s">
        <v>9919</v>
      </c>
      <c r="C4958" s="10" t="s">
        <v>476</v>
      </c>
      <c r="D4958" s="11">
        <v>12.2</v>
      </c>
    </row>
    <row r="4959" spans="1:4">
      <c r="A4959" s="4" t="s">
        <v>9920</v>
      </c>
      <c r="B4959" s="5" t="s">
        <v>9921</v>
      </c>
      <c r="C4959" s="6" t="s">
        <v>476</v>
      </c>
      <c r="D4959" s="7">
        <v>19.95</v>
      </c>
    </row>
    <row r="4960" spans="1:4">
      <c r="A4960" s="8" t="s">
        <v>9922</v>
      </c>
      <c r="B4960" s="9" t="s">
        <v>9923</v>
      </c>
      <c r="C4960" s="10" t="s">
        <v>476</v>
      </c>
      <c r="D4960" s="11">
        <v>23.03</v>
      </c>
    </row>
    <row r="4961" spans="1:4">
      <c r="A4961" s="4" t="s">
        <v>9924</v>
      </c>
      <c r="B4961" s="5" t="s">
        <v>9925</v>
      </c>
      <c r="C4961" s="6" t="s">
        <v>476</v>
      </c>
      <c r="D4961" s="7">
        <v>15.55</v>
      </c>
    </row>
    <row r="4962" spans="1:4">
      <c r="A4962" s="8" t="s">
        <v>9926</v>
      </c>
      <c r="B4962" s="9" t="s">
        <v>9927</v>
      </c>
      <c r="C4962" s="10" t="s">
        <v>476</v>
      </c>
      <c r="D4962" s="11">
        <v>16.68</v>
      </c>
    </row>
    <row r="4963" spans="1:4">
      <c r="A4963" s="4" t="s">
        <v>9928</v>
      </c>
      <c r="B4963" s="5" t="s">
        <v>9929</v>
      </c>
      <c r="C4963" s="6" t="s">
        <v>476</v>
      </c>
      <c r="D4963" s="7">
        <v>17.52</v>
      </c>
    </row>
    <row r="4964" spans="1:4">
      <c r="A4964" s="8" t="s">
        <v>9930</v>
      </c>
      <c r="B4964" s="9" t="s">
        <v>9931</v>
      </c>
      <c r="C4964" s="10" t="s">
        <v>476</v>
      </c>
      <c r="D4964" s="11">
        <v>16.59</v>
      </c>
    </row>
    <row r="4965" spans="1:4">
      <c r="A4965" s="4" t="s">
        <v>9932</v>
      </c>
      <c r="B4965" s="5" t="s">
        <v>9933</v>
      </c>
      <c r="C4965" s="6" t="s">
        <v>476</v>
      </c>
      <c r="D4965" s="7">
        <v>17.78</v>
      </c>
    </row>
    <row r="4966" spans="1:4">
      <c r="A4966" s="8" t="s">
        <v>9934</v>
      </c>
      <c r="B4966" s="9" t="s">
        <v>9935</v>
      </c>
      <c r="C4966" s="10" t="s">
        <v>476</v>
      </c>
      <c r="D4966" s="11">
        <v>17.78</v>
      </c>
    </row>
    <row r="4967" spans="1:4">
      <c r="A4967" s="4" t="s">
        <v>9936</v>
      </c>
      <c r="B4967" s="5" t="s">
        <v>9937</v>
      </c>
      <c r="C4967" s="6" t="s">
        <v>476</v>
      </c>
      <c r="D4967" s="7">
        <v>33.6</v>
      </c>
    </row>
    <row r="4968" spans="1:4">
      <c r="A4968" s="8" t="s">
        <v>9938</v>
      </c>
      <c r="B4968" s="9" t="s">
        <v>9939</v>
      </c>
      <c r="C4968" s="10" t="s">
        <v>476</v>
      </c>
      <c r="D4968" s="11">
        <v>17.59</v>
      </c>
    </row>
    <row r="4969" spans="1:4">
      <c r="A4969" s="4" t="s">
        <v>9940</v>
      </c>
      <c r="B4969" s="5" t="s">
        <v>9941</v>
      </c>
      <c r="C4969" s="6" t="s">
        <v>476</v>
      </c>
      <c r="D4969" s="7">
        <v>17.55</v>
      </c>
    </row>
    <row r="4970" spans="1:4" ht="25.5">
      <c r="A4970" s="8" t="s">
        <v>9942</v>
      </c>
      <c r="B4970" s="9" t="s">
        <v>9943</v>
      </c>
      <c r="C4970" s="10" t="s">
        <v>476</v>
      </c>
      <c r="D4970" s="11">
        <v>11.94</v>
      </c>
    </row>
    <row r="4971" spans="1:4">
      <c r="A4971" s="4" t="s">
        <v>9944</v>
      </c>
      <c r="B4971" s="5" t="s">
        <v>9945</v>
      </c>
      <c r="C4971" s="6" t="s">
        <v>476</v>
      </c>
      <c r="D4971" s="7">
        <v>12.75</v>
      </c>
    </row>
    <row r="4972" spans="1:4">
      <c r="A4972" s="8" t="s">
        <v>9946</v>
      </c>
      <c r="B4972" s="9" t="s">
        <v>9947</v>
      </c>
      <c r="C4972" s="10" t="s">
        <v>476</v>
      </c>
      <c r="D4972" s="11">
        <v>17.59</v>
      </c>
    </row>
    <row r="4973" spans="1:4">
      <c r="A4973" s="4" t="s">
        <v>9948</v>
      </c>
      <c r="B4973" s="5" t="s">
        <v>9949</v>
      </c>
      <c r="C4973" s="6" t="s">
        <v>476</v>
      </c>
      <c r="D4973" s="7">
        <v>11.29</v>
      </c>
    </row>
    <row r="4974" spans="1:4">
      <c r="A4974" s="8" t="s">
        <v>9950</v>
      </c>
      <c r="B4974" s="9" t="s">
        <v>9951</v>
      </c>
      <c r="C4974" s="10" t="s">
        <v>476</v>
      </c>
      <c r="D4974" s="11">
        <v>18.86</v>
      </c>
    </row>
    <row r="4975" spans="1:4">
      <c r="A4975" s="4" t="s">
        <v>9952</v>
      </c>
      <c r="B4975" s="5" t="s">
        <v>9953</v>
      </c>
      <c r="C4975" s="6" t="s">
        <v>476</v>
      </c>
      <c r="D4975" s="7">
        <v>18.32</v>
      </c>
    </row>
    <row r="4976" spans="1:4" ht="25.5">
      <c r="A4976" s="8" t="s">
        <v>9954</v>
      </c>
      <c r="B4976" s="9" t="s">
        <v>9955</v>
      </c>
      <c r="C4976" s="10" t="s">
        <v>476</v>
      </c>
      <c r="D4976" s="11">
        <v>11.33</v>
      </c>
    </row>
    <row r="4977" spans="1:4">
      <c r="A4977" s="4" t="s">
        <v>9956</v>
      </c>
      <c r="B4977" s="5" t="s">
        <v>9957</v>
      </c>
      <c r="C4977" s="6" t="s">
        <v>476</v>
      </c>
      <c r="D4977" s="7">
        <v>17.59</v>
      </c>
    </row>
    <row r="4978" spans="1:4">
      <c r="A4978" s="8" t="s">
        <v>9958</v>
      </c>
      <c r="B4978" s="9" t="s">
        <v>9959</v>
      </c>
      <c r="C4978" s="10" t="s">
        <v>476</v>
      </c>
      <c r="D4978" s="11">
        <v>18.95</v>
      </c>
    </row>
    <row r="4979" spans="1:4">
      <c r="A4979" s="4" t="s">
        <v>9960</v>
      </c>
      <c r="B4979" s="5" t="s">
        <v>9961</v>
      </c>
      <c r="C4979" s="6" t="s">
        <v>476</v>
      </c>
      <c r="D4979" s="7">
        <v>18.66</v>
      </c>
    </row>
    <row r="4980" spans="1:4">
      <c r="A4980" s="8" t="s">
        <v>9962</v>
      </c>
      <c r="B4980" s="9" t="s">
        <v>9963</v>
      </c>
      <c r="C4980" s="10" t="s">
        <v>476</v>
      </c>
      <c r="D4980" s="11">
        <v>15.47</v>
      </c>
    </row>
    <row r="4981" spans="1:4">
      <c r="A4981" s="4" t="s">
        <v>9964</v>
      </c>
      <c r="B4981" s="5" t="s">
        <v>9965</v>
      </c>
      <c r="C4981" s="6" t="s">
        <v>476</v>
      </c>
      <c r="D4981" s="7">
        <v>17.59</v>
      </c>
    </row>
    <row r="4982" spans="1:4" ht="25.5">
      <c r="A4982" s="8" t="s">
        <v>9966</v>
      </c>
      <c r="B4982" s="9" t="s">
        <v>9967</v>
      </c>
      <c r="C4982" s="10" t="s">
        <v>476</v>
      </c>
      <c r="D4982" s="11">
        <v>19.04</v>
      </c>
    </row>
    <row r="4983" spans="1:4">
      <c r="A4983" s="4" t="s">
        <v>9968</v>
      </c>
      <c r="B4983" s="5" t="s">
        <v>9969</v>
      </c>
      <c r="C4983" s="6" t="s">
        <v>476</v>
      </c>
      <c r="D4983" s="7">
        <v>11.87</v>
      </c>
    </row>
    <row r="4984" spans="1:4">
      <c r="A4984" s="8" t="s">
        <v>9970</v>
      </c>
      <c r="B4984" s="9" t="s">
        <v>9971</v>
      </c>
      <c r="C4984" s="10" t="s">
        <v>476</v>
      </c>
      <c r="D4984" s="11">
        <v>13.4</v>
      </c>
    </row>
    <row r="4985" spans="1:4">
      <c r="A4985" s="4" t="s">
        <v>9972</v>
      </c>
      <c r="B4985" s="5" t="s">
        <v>9973</v>
      </c>
      <c r="C4985" s="6" t="s">
        <v>476</v>
      </c>
      <c r="D4985" s="7">
        <v>16.43</v>
      </c>
    </row>
    <row r="4986" spans="1:4">
      <c r="A4986" s="8" t="s">
        <v>9974</v>
      </c>
      <c r="B4986" s="9" t="s">
        <v>9975</v>
      </c>
      <c r="C4986" s="10" t="s">
        <v>476</v>
      </c>
      <c r="D4986" s="11">
        <v>14.27</v>
      </c>
    </row>
    <row r="4987" spans="1:4">
      <c r="A4987" s="4" t="s">
        <v>9976</v>
      </c>
      <c r="B4987" s="5" t="s">
        <v>9977</v>
      </c>
      <c r="C4987" s="6" t="s">
        <v>476</v>
      </c>
      <c r="D4987" s="7">
        <v>15.65</v>
      </c>
    </row>
    <row r="4988" spans="1:4">
      <c r="A4988" s="8" t="s">
        <v>9978</v>
      </c>
      <c r="B4988" s="9" t="s">
        <v>9979</v>
      </c>
      <c r="C4988" s="10" t="s">
        <v>476</v>
      </c>
      <c r="D4988" s="11">
        <v>16.32</v>
      </c>
    </row>
    <row r="4989" spans="1:4">
      <c r="A4989" s="4" t="s">
        <v>9980</v>
      </c>
      <c r="B4989" s="5" t="s">
        <v>9981</v>
      </c>
      <c r="C4989" s="6" t="s">
        <v>476</v>
      </c>
      <c r="D4989" s="7">
        <v>17.899999999999999</v>
      </c>
    </row>
    <row r="4990" spans="1:4">
      <c r="A4990" s="8" t="s">
        <v>9982</v>
      </c>
      <c r="B4990" s="9" t="s">
        <v>9983</v>
      </c>
      <c r="C4990" s="10" t="s">
        <v>476</v>
      </c>
      <c r="D4990" s="11">
        <v>16.920000000000002</v>
      </c>
    </row>
    <row r="4991" spans="1:4">
      <c r="A4991" s="4" t="s">
        <v>9984</v>
      </c>
      <c r="B4991" s="5" t="s">
        <v>9985</v>
      </c>
      <c r="C4991" s="6" t="s">
        <v>476</v>
      </c>
      <c r="D4991" s="7">
        <v>9.48</v>
      </c>
    </row>
    <row r="4992" spans="1:4">
      <c r="A4992" s="8" t="s">
        <v>9986</v>
      </c>
      <c r="B4992" s="9" t="s">
        <v>9987</v>
      </c>
      <c r="C4992" s="10" t="s">
        <v>476</v>
      </c>
      <c r="D4992" s="11">
        <v>13.7</v>
      </c>
    </row>
    <row r="4993" spans="1:4">
      <c r="A4993" s="4" t="s">
        <v>9988</v>
      </c>
      <c r="B4993" s="5" t="s">
        <v>9989</v>
      </c>
      <c r="C4993" s="6" t="s">
        <v>476</v>
      </c>
      <c r="D4993" s="7">
        <v>10.78</v>
      </c>
    </row>
    <row r="4994" spans="1:4">
      <c r="A4994" s="8" t="s">
        <v>9990</v>
      </c>
      <c r="B4994" s="9" t="s">
        <v>9991</v>
      </c>
      <c r="C4994" s="10" t="s">
        <v>476</v>
      </c>
      <c r="D4994" s="11">
        <v>15.65</v>
      </c>
    </row>
    <row r="4995" spans="1:4" ht="25.5">
      <c r="A4995" s="4" t="s">
        <v>9992</v>
      </c>
      <c r="B4995" s="5" t="s">
        <v>9993</v>
      </c>
      <c r="C4995" s="6" t="s">
        <v>476</v>
      </c>
      <c r="D4995" s="7">
        <v>16.739999999999998</v>
      </c>
    </row>
    <row r="4996" spans="1:4">
      <c r="A4996" s="8" t="s">
        <v>9994</v>
      </c>
      <c r="B4996" s="9" t="s">
        <v>9995</v>
      </c>
      <c r="C4996" s="10" t="s">
        <v>476</v>
      </c>
      <c r="D4996" s="11">
        <v>19.34</v>
      </c>
    </row>
    <row r="4997" spans="1:4">
      <c r="A4997" s="4" t="s">
        <v>9996</v>
      </c>
      <c r="B4997" s="5" t="s">
        <v>9997</v>
      </c>
      <c r="C4997" s="6" t="s">
        <v>476</v>
      </c>
      <c r="D4997" s="7">
        <v>12.41</v>
      </c>
    </row>
    <row r="4998" spans="1:4">
      <c r="A4998" s="8" t="s">
        <v>9998</v>
      </c>
      <c r="B4998" s="9" t="s">
        <v>9999</v>
      </c>
      <c r="C4998" s="10" t="s">
        <v>476</v>
      </c>
      <c r="D4998" s="11">
        <v>24.01</v>
      </c>
    </row>
    <row r="4999" spans="1:4">
      <c r="A4999" s="4" t="s">
        <v>10000</v>
      </c>
      <c r="B4999" s="5" t="s">
        <v>10001</v>
      </c>
      <c r="C4999" s="6" t="s">
        <v>476</v>
      </c>
      <c r="D4999" s="7">
        <v>28.07</v>
      </c>
    </row>
    <row r="5000" spans="1:4">
      <c r="A5000" s="8" t="s">
        <v>10002</v>
      </c>
      <c r="B5000" s="9" t="s">
        <v>10003</v>
      </c>
      <c r="C5000" s="10" t="s">
        <v>476</v>
      </c>
      <c r="D5000" s="11">
        <v>12.86</v>
      </c>
    </row>
    <row r="5001" spans="1:4">
      <c r="A5001" s="4" t="s">
        <v>10004</v>
      </c>
      <c r="B5001" s="5" t="s">
        <v>10005</v>
      </c>
      <c r="C5001" s="6" t="s">
        <v>476</v>
      </c>
      <c r="D5001" s="7">
        <v>19.39</v>
      </c>
    </row>
    <row r="5002" spans="1:4">
      <c r="A5002" s="8" t="s">
        <v>10006</v>
      </c>
      <c r="B5002" s="9" t="s">
        <v>10007</v>
      </c>
      <c r="C5002" s="10" t="s">
        <v>476</v>
      </c>
      <c r="D5002" s="11">
        <v>12.84</v>
      </c>
    </row>
    <row r="5003" spans="1:4">
      <c r="A5003" s="4" t="s">
        <v>10008</v>
      </c>
      <c r="B5003" s="5" t="s">
        <v>10009</v>
      </c>
      <c r="C5003" s="6" t="s">
        <v>476</v>
      </c>
      <c r="D5003" s="7">
        <v>10.62</v>
      </c>
    </row>
    <row r="5004" spans="1:4" ht="25.5">
      <c r="A5004" s="8" t="s">
        <v>10010</v>
      </c>
      <c r="B5004" s="9" t="s">
        <v>10011</v>
      </c>
      <c r="C5004" s="10" t="s">
        <v>476</v>
      </c>
      <c r="D5004" s="11">
        <v>11.09</v>
      </c>
    </row>
    <row r="5005" spans="1:4">
      <c r="A5005" s="4" t="s">
        <v>10012</v>
      </c>
      <c r="B5005" s="5" t="s">
        <v>10013</v>
      </c>
      <c r="C5005" s="6" t="s">
        <v>476</v>
      </c>
      <c r="D5005" s="7">
        <v>11.75</v>
      </c>
    </row>
    <row r="5006" spans="1:4" ht="26.25" thickBot="1">
      <c r="A5006" s="12" t="s">
        <v>10014</v>
      </c>
      <c r="B5006" s="13" t="s">
        <v>10015</v>
      </c>
      <c r="C5006" s="14" t="s">
        <v>476</v>
      </c>
      <c r="D5006" s="15">
        <v>17.260000000000002</v>
      </c>
    </row>
  </sheetData>
  <mergeCells count="1">
    <mergeCell ref="A1:D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61"/>
  <sheetViews>
    <sheetView topLeftCell="A4024" workbookViewId="0">
      <selection activeCell="B4051" sqref="B4051"/>
    </sheetView>
  </sheetViews>
  <sheetFormatPr defaultRowHeight="15"/>
  <cols>
    <col min="1" max="1" width="17.7109375" style="28" customWidth="1"/>
    <col min="2" max="2" width="77.7109375" style="16" customWidth="1"/>
    <col min="3" max="3" width="12.7109375" style="17" customWidth="1"/>
    <col min="4" max="4" width="0" style="18" hidden="1" customWidth="1"/>
    <col min="5" max="5" width="18.7109375" style="18" customWidth="1"/>
    <col min="6" max="6" width="0" style="18" hidden="1" customWidth="1"/>
    <col min="257" max="257" width="17.7109375" customWidth="1"/>
    <col min="258" max="258" width="77.7109375" customWidth="1"/>
    <col min="259" max="259" width="12.7109375" customWidth="1"/>
    <col min="260" max="260" width="0" hidden="1" customWidth="1"/>
    <col min="261" max="261" width="18.7109375" customWidth="1"/>
    <col min="262" max="262" width="0" hidden="1" customWidth="1"/>
    <col min="513" max="513" width="17.7109375" customWidth="1"/>
    <col min="514" max="514" width="77.7109375" customWidth="1"/>
    <col min="515" max="515" width="12.7109375" customWidth="1"/>
    <col min="516" max="516" width="0" hidden="1" customWidth="1"/>
    <col min="517" max="517" width="18.7109375" customWidth="1"/>
    <col min="518" max="518" width="0" hidden="1" customWidth="1"/>
    <col min="769" max="769" width="17.7109375" customWidth="1"/>
    <col min="770" max="770" width="77.7109375" customWidth="1"/>
    <col min="771" max="771" width="12.7109375" customWidth="1"/>
    <col min="772" max="772" width="0" hidden="1" customWidth="1"/>
    <col min="773" max="773" width="18.7109375" customWidth="1"/>
    <col min="774" max="774" width="0" hidden="1" customWidth="1"/>
    <col min="1025" max="1025" width="17.7109375" customWidth="1"/>
    <col min="1026" max="1026" width="77.7109375" customWidth="1"/>
    <col min="1027" max="1027" width="12.7109375" customWidth="1"/>
    <col min="1028" max="1028" width="0" hidden="1" customWidth="1"/>
    <col min="1029" max="1029" width="18.7109375" customWidth="1"/>
    <col min="1030" max="1030" width="0" hidden="1" customWidth="1"/>
    <col min="1281" max="1281" width="17.7109375" customWidth="1"/>
    <col min="1282" max="1282" width="77.7109375" customWidth="1"/>
    <col min="1283" max="1283" width="12.7109375" customWidth="1"/>
    <col min="1284" max="1284" width="0" hidden="1" customWidth="1"/>
    <col min="1285" max="1285" width="18.7109375" customWidth="1"/>
    <col min="1286" max="1286" width="0" hidden="1" customWidth="1"/>
    <col min="1537" max="1537" width="17.7109375" customWidth="1"/>
    <col min="1538" max="1538" width="77.7109375" customWidth="1"/>
    <col min="1539" max="1539" width="12.7109375" customWidth="1"/>
    <col min="1540" max="1540" width="0" hidden="1" customWidth="1"/>
    <col min="1541" max="1541" width="18.7109375" customWidth="1"/>
    <col min="1542" max="1542" width="0" hidden="1" customWidth="1"/>
    <col min="1793" max="1793" width="17.7109375" customWidth="1"/>
    <col min="1794" max="1794" width="77.7109375" customWidth="1"/>
    <col min="1795" max="1795" width="12.7109375" customWidth="1"/>
    <col min="1796" max="1796" width="0" hidden="1" customWidth="1"/>
    <col min="1797" max="1797" width="18.7109375" customWidth="1"/>
    <col min="1798" max="1798" width="0" hidden="1" customWidth="1"/>
    <col min="2049" max="2049" width="17.7109375" customWidth="1"/>
    <col min="2050" max="2050" width="77.7109375" customWidth="1"/>
    <col min="2051" max="2051" width="12.7109375" customWidth="1"/>
    <col min="2052" max="2052" width="0" hidden="1" customWidth="1"/>
    <col min="2053" max="2053" width="18.7109375" customWidth="1"/>
    <col min="2054" max="2054" width="0" hidden="1" customWidth="1"/>
    <col min="2305" max="2305" width="17.7109375" customWidth="1"/>
    <col min="2306" max="2306" width="77.7109375" customWidth="1"/>
    <col min="2307" max="2307" width="12.7109375" customWidth="1"/>
    <col min="2308" max="2308" width="0" hidden="1" customWidth="1"/>
    <col min="2309" max="2309" width="18.7109375" customWidth="1"/>
    <col min="2310" max="2310" width="0" hidden="1" customWidth="1"/>
    <col min="2561" max="2561" width="17.7109375" customWidth="1"/>
    <col min="2562" max="2562" width="77.7109375" customWidth="1"/>
    <col min="2563" max="2563" width="12.7109375" customWidth="1"/>
    <col min="2564" max="2564" width="0" hidden="1" customWidth="1"/>
    <col min="2565" max="2565" width="18.7109375" customWidth="1"/>
    <col min="2566" max="2566" width="0" hidden="1" customWidth="1"/>
    <col min="2817" max="2817" width="17.7109375" customWidth="1"/>
    <col min="2818" max="2818" width="77.7109375" customWidth="1"/>
    <col min="2819" max="2819" width="12.7109375" customWidth="1"/>
    <col min="2820" max="2820" width="0" hidden="1" customWidth="1"/>
    <col min="2821" max="2821" width="18.7109375" customWidth="1"/>
    <col min="2822" max="2822" width="0" hidden="1" customWidth="1"/>
    <col min="3073" max="3073" width="17.7109375" customWidth="1"/>
    <col min="3074" max="3074" width="77.7109375" customWidth="1"/>
    <col min="3075" max="3075" width="12.7109375" customWidth="1"/>
    <col min="3076" max="3076" width="0" hidden="1" customWidth="1"/>
    <col min="3077" max="3077" width="18.7109375" customWidth="1"/>
    <col min="3078" max="3078" width="0" hidden="1" customWidth="1"/>
    <col min="3329" max="3329" width="17.7109375" customWidth="1"/>
    <col min="3330" max="3330" width="77.7109375" customWidth="1"/>
    <col min="3331" max="3331" width="12.7109375" customWidth="1"/>
    <col min="3332" max="3332" width="0" hidden="1" customWidth="1"/>
    <col min="3333" max="3333" width="18.7109375" customWidth="1"/>
    <col min="3334" max="3334" width="0" hidden="1" customWidth="1"/>
    <col min="3585" max="3585" width="17.7109375" customWidth="1"/>
    <col min="3586" max="3586" width="77.7109375" customWidth="1"/>
    <col min="3587" max="3587" width="12.7109375" customWidth="1"/>
    <col min="3588" max="3588" width="0" hidden="1" customWidth="1"/>
    <col min="3589" max="3589" width="18.7109375" customWidth="1"/>
    <col min="3590" max="3590" width="0" hidden="1" customWidth="1"/>
    <col min="3841" max="3841" width="17.7109375" customWidth="1"/>
    <col min="3842" max="3842" width="77.7109375" customWidth="1"/>
    <col min="3843" max="3843" width="12.7109375" customWidth="1"/>
    <col min="3844" max="3844" width="0" hidden="1" customWidth="1"/>
    <col min="3845" max="3845" width="18.7109375" customWidth="1"/>
    <col min="3846" max="3846" width="0" hidden="1" customWidth="1"/>
    <col min="4097" max="4097" width="17.7109375" customWidth="1"/>
    <col min="4098" max="4098" width="77.7109375" customWidth="1"/>
    <col min="4099" max="4099" width="12.7109375" customWidth="1"/>
    <col min="4100" max="4100" width="0" hidden="1" customWidth="1"/>
    <col min="4101" max="4101" width="18.7109375" customWidth="1"/>
    <col min="4102" max="4102" width="0" hidden="1" customWidth="1"/>
    <col min="4353" max="4353" width="17.7109375" customWidth="1"/>
    <col min="4354" max="4354" width="77.7109375" customWidth="1"/>
    <col min="4355" max="4355" width="12.7109375" customWidth="1"/>
    <col min="4356" max="4356" width="0" hidden="1" customWidth="1"/>
    <col min="4357" max="4357" width="18.7109375" customWidth="1"/>
    <col min="4358" max="4358" width="0" hidden="1" customWidth="1"/>
    <col min="4609" max="4609" width="17.7109375" customWidth="1"/>
    <col min="4610" max="4610" width="77.7109375" customWidth="1"/>
    <col min="4611" max="4611" width="12.7109375" customWidth="1"/>
    <col min="4612" max="4612" width="0" hidden="1" customWidth="1"/>
    <col min="4613" max="4613" width="18.7109375" customWidth="1"/>
    <col min="4614" max="4614" width="0" hidden="1" customWidth="1"/>
    <col min="4865" max="4865" width="17.7109375" customWidth="1"/>
    <col min="4866" max="4866" width="77.7109375" customWidth="1"/>
    <col min="4867" max="4867" width="12.7109375" customWidth="1"/>
    <col min="4868" max="4868" width="0" hidden="1" customWidth="1"/>
    <col min="4869" max="4869" width="18.7109375" customWidth="1"/>
    <col min="4870" max="4870" width="0" hidden="1" customWidth="1"/>
    <col min="5121" max="5121" width="17.7109375" customWidth="1"/>
    <col min="5122" max="5122" width="77.7109375" customWidth="1"/>
    <col min="5123" max="5123" width="12.7109375" customWidth="1"/>
    <col min="5124" max="5124" width="0" hidden="1" customWidth="1"/>
    <col min="5125" max="5125" width="18.7109375" customWidth="1"/>
    <col min="5126" max="5126" width="0" hidden="1" customWidth="1"/>
    <col min="5377" max="5377" width="17.7109375" customWidth="1"/>
    <col min="5378" max="5378" width="77.7109375" customWidth="1"/>
    <col min="5379" max="5379" width="12.7109375" customWidth="1"/>
    <col min="5380" max="5380" width="0" hidden="1" customWidth="1"/>
    <col min="5381" max="5381" width="18.7109375" customWidth="1"/>
    <col min="5382" max="5382" width="0" hidden="1" customWidth="1"/>
    <col min="5633" max="5633" width="17.7109375" customWidth="1"/>
    <col min="5634" max="5634" width="77.7109375" customWidth="1"/>
    <col min="5635" max="5635" width="12.7109375" customWidth="1"/>
    <col min="5636" max="5636" width="0" hidden="1" customWidth="1"/>
    <col min="5637" max="5637" width="18.7109375" customWidth="1"/>
    <col min="5638" max="5638" width="0" hidden="1" customWidth="1"/>
    <col min="5889" max="5889" width="17.7109375" customWidth="1"/>
    <col min="5890" max="5890" width="77.7109375" customWidth="1"/>
    <col min="5891" max="5891" width="12.7109375" customWidth="1"/>
    <col min="5892" max="5892" width="0" hidden="1" customWidth="1"/>
    <col min="5893" max="5893" width="18.7109375" customWidth="1"/>
    <col min="5894" max="5894" width="0" hidden="1" customWidth="1"/>
    <col min="6145" max="6145" width="17.7109375" customWidth="1"/>
    <col min="6146" max="6146" width="77.7109375" customWidth="1"/>
    <col min="6147" max="6147" width="12.7109375" customWidth="1"/>
    <col min="6148" max="6148" width="0" hidden="1" customWidth="1"/>
    <col min="6149" max="6149" width="18.7109375" customWidth="1"/>
    <col min="6150" max="6150" width="0" hidden="1" customWidth="1"/>
    <col min="6401" max="6401" width="17.7109375" customWidth="1"/>
    <col min="6402" max="6402" width="77.7109375" customWidth="1"/>
    <col min="6403" max="6403" width="12.7109375" customWidth="1"/>
    <col min="6404" max="6404" width="0" hidden="1" customWidth="1"/>
    <col min="6405" max="6405" width="18.7109375" customWidth="1"/>
    <col min="6406" max="6406" width="0" hidden="1" customWidth="1"/>
    <col min="6657" max="6657" width="17.7109375" customWidth="1"/>
    <col min="6658" max="6658" width="77.7109375" customWidth="1"/>
    <col min="6659" max="6659" width="12.7109375" customWidth="1"/>
    <col min="6660" max="6660" width="0" hidden="1" customWidth="1"/>
    <col min="6661" max="6661" width="18.7109375" customWidth="1"/>
    <col min="6662" max="6662" width="0" hidden="1" customWidth="1"/>
    <col min="6913" max="6913" width="17.7109375" customWidth="1"/>
    <col min="6914" max="6914" width="77.7109375" customWidth="1"/>
    <col min="6915" max="6915" width="12.7109375" customWidth="1"/>
    <col min="6916" max="6916" width="0" hidden="1" customWidth="1"/>
    <col min="6917" max="6917" width="18.7109375" customWidth="1"/>
    <col min="6918" max="6918" width="0" hidden="1" customWidth="1"/>
    <col min="7169" max="7169" width="17.7109375" customWidth="1"/>
    <col min="7170" max="7170" width="77.7109375" customWidth="1"/>
    <col min="7171" max="7171" width="12.7109375" customWidth="1"/>
    <col min="7172" max="7172" width="0" hidden="1" customWidth="1"/>
    <col min="7173" max="7173" width="18.7109375" customWidth="1"/>
    <col min="7174" max="7174" width="0" hidden="1" customWidth="1"/>
    <col min="7425" max="7425" width="17.7109375" customWidth="1"/>
    <col min="7426" max="7426" width="77.7109375" customWidth="1"/>
    <col min="7427" max="7427" width="12.7109375" customWidth="1"/>
    <col min="7428" max="7428" width="0" hidden="1" customWidth="1"/>
    <col min="7429" max="7429" width="18.7109375" customWidth="1"/>
    <col min="7430" max="7430" width="0" hidden="1" customWidth="1"/>
    <col min="7681" max="7681" width="17.7109375" customWidth="1"/>
    <col min="7682" max="7682" width="77.7109375" customWidth="1"/>
    <col min="7683" max="7683" width="12.7109375" customWidth="1"/>
    <col min="7684" max="7684" width="0" hidden="1" customWidth="1"/>
    <col min="7685" max="7685" width="18.7109375" customWidth="1"/>
    <col min="7686" max="7686" width="0" hidden="1" customWidth="1"/>
    <col min="7937" max="7937" width="17.7109375" customWidth="1"/>
    <col min="7938" max="7938" width="77.7109375" customWidth="1"/>
    <col min="7939" max="7939" width="12.7109375" customWidth="1"/>
    <col min="7940" max="7940" width="0" hidden="1" customWidth="1"/>
    <col min="7941" max="7941" width="18.7109375" customWidth="1"/>
    <col min="7942" max="7942" width="0" hidden="1" customWidth="1"/>
    <col min="8193" max="8193" width="17.7109375" customWidth="1"/>
    <col min="8194" max="8194" width="77.7109375" customWidth="1"/>
    <col min="8195" max="8195" width="12.7109375" customWidth="1"/>
    <col min="8196" max="8196" width="0" hidden="1" customWidth="1"/>
    <col min="8197" max="8197" width="18.7109375" customWidth="1"/>
    <col min="8198" max="8198" width="0" hidden="1" customWidth="1"/>
    <col min="8449" max="8449" width="17.7109375" customWidth="1"/>
    <col min="8450" max="8450" width="77.7109375" customWidth="1"/>
    <col min="8451" max="8451" width="12.7109375" customWidth="1"/>
    <col min="8452" max="8452" width="0" hidden="1" customWidth="1"/>
    <col min="8453" max="8453" width="18.7109375" customWidth="1"/>
    <col min="8454" max="8454" width="0" hidden="1" customWidth="1"/>
    <col min="8705" max="8705" width="17.7109375" customWidth="1"/>
    <col min="8706" max="8706" width="77.7109375" customWidth="1"/>
    <col min="8707" max="8707" width="12.7109375" customWidth="1"/>
    <col min="8708" max="8708" width="0" hidden="1" customWidth="1"/>
    <col min="8709" max="8709" width="18.7109375" customWidth="1"/>
    <col min="8710" max="8710" width="0" hidden="1" customWidth="1"/>
    <col min="8961" max="8961" width="17.7109375" customWidth="1"/>
    <col min="8962" max="8962" width="77.7109375" customWidth="1"/>
    <col min="8963" max="8963" width="12.7109375" customWidth="1"/>
    <col min="8964" max="8964" width="0" hidden="1" customWidth="1"/>
    <col min="8965" max="8965" width="18.7109375" customWidth="1"/>
    <col min="8966" max="8966" width="0" hidden="1" customWidth="1"/>
    <col min="9217" max="9217" width="17.7109375" customWidth="1"/>
    <col min="9218" max="9218" width="77.7109375" customWidth="1"/>
    <col min="9219" max="9219" width="12.7109375" customWidth="1"/>
    <col min="9220" max="9220" width="0" hidden="1" customWidth="1"/>
    <col min="9221" max="9221" width="18.7109375" customWidth="1"/>
    <col min="9222" max="9222" width="0" hidden="1" customWidth="1"/>
    <col min="9473" max="9473" width="17.7109375" customWidth="1"/>
    <col min="9474" max="9474" width="77.7109375" customWidth="1"/>
    <col min="9475" max="9475" width="12.7109375" customWidth="1"/>
    <col min="9476" max="9476" width="0" hidden="1" customWidth="1"/>
    <col min="9477" max="9477" width="18.7109375" customWidth="1"/>
    <col min="9478" max="9478" width="0" hidden="1" customWidth="1"/>
    <col min="9729" max="9729" width="17.7109375" customWidth="1"/>
    <col min="9730" max="9730" width="77.7109375" customWidth="1"/>
    <col min="9731" max="9731" width="12.7109375" customWidth="1"/>
    <col min="9732" max="9732" width="0" hidden="1" customWidth="1"/>
    <col min="9733" max="9733" width="18.7109375" customWidth="1"/>
    <col min="9734" max="9734" width="0" hidden="1" customWidth="1"/>
    <col min="9985" max="9985" width="17.7109375" customWidth="1"/>
    <col min="9986" max="9986" width="77.7109375" customWidth="1"/>
    <col min="9987" max="9987" width="12.7109375" customWidth="1"/>
    <col min="9988" max="9988" width="0" hidden="1" customWidth="1"/>
    <col min="9989" max="9989" width="18.7109375" customWidth="1"/>
    <col min="9990" max="9990" width="0" hidden="1" customWidth="1"/>
    <col min="10241" max="10241" width="17.7109375" customWidth="1"/>
    <col min="10242" max="10242" width="77.7109375" customWidth="1"/>
    <col min="10243" max="10243" width="12.7109375" customWidth="1"/>
    <col min="10244" max="10244" width="0" hidden="1" customWidth="1"/>
    <col min="10245" max="10245" width="18.7109375" customWidth="1"/>
    <col min="10246" max="10246" width="0" hidden="1" customWidth="1"/>
    <col min="10497" max="10497" width="17.7109375" customWidth="1"/>
    <col min="10498" max="10498" width="77.7109375" customWidth="1"/>
    <col min="10499" max="10499" width="12.7109375" customWidth="1"/>
    <col min="10500" max="10500" width="0" hidden="1" customWidth="1"/>
    <col min="10501" max="10501" width="18.7109375" customWidth="1"/>
    <col min="10502" max="10502" width="0" hidden="1" customWidth="1"/>
    <col min="10753" max="10753" width="17.7109375" customWidth="1"/>
    <col min="10754" max="10754" width="77.7109375" customWidth="1"/>
    <col min="10755" max="10755" width="12.7109375" customWidth="1"/>
    <col min="10756" max="10756" width="0" hidden="1" customWidth="1"/>
    <col min="10757" max="10757" width="18.7109375" customWidth="1"/>
    <col min="10758" max="10758" width="0" hidden="1" customWidth="1"/>
    <col min="11009" max="11009" width="17.7109375" customWidth="1"/>
    <col min="11010" max="11010" width="77.7109375" customWidth="1"/>
    <col min="11011" max="11011" width="12.7109375" customWidth="1"/>
    <col min="11012" max="11012" width="0" hidden="1" customWidth="1"/>
    <col min="11013" max="11013" width="18.7109375" customWidth="1"/>
    <col min="11014" max="11014" width="0" hidden="1" customWidth="1"/>
    <col min="11265" max="11265" width="17.7109375" customWidth="1"/>
    <col min="11266" max="11266" width="77.7109375" customWidth="1"/>
    <col min="11267" max="11267" width="12.7109375" customWidth="1"/>
    <col min="11268" max="11268" width="0" hidden="1" customWidth="1"/>
    <col min="11269" max="11269" width="18.7109375" customWidth="1"/>
    <col min="11270" max="11270" width="0" hidden="1" customWidth="1"/>
    <col min="11521" max="11521" width="17.7109375" customWidth="1"/>
    <col min="11522" max="11522" width="77.7109375" customWidth="1"/>
    <col min="11523" max="11523" width="12.7109375" customWidth="1"/>
    <col min="11524" max="11524" width="0" hidden="1" customWidth="1"/>
    <col min="11525" max="11525" width="18.7109375" customWidth="1"/>
    <col min="11526" max="11526" width="0" hidden="1" customWidth="1"/>
    <col min="11777" max="11777" width="17.7109375" customWidth="1"/>
    <col min="11778" max="11778" width="77.7109375" customWidth="1"/>
    <col min="11779" max="11779" width="12.7109375" customWidth="1"/>
    <col min="11780" max="11780" width="0" hidden="1" customWidth="1"/>
    <col min="11781" max="11781" width="18.7109375" customWidth="1"/>
    <col min="11782" max="11782" width="0" hidden="1" customWidth="1"/>
    <col min="12033" max="12033" width="17.7109375" customWidth="1"/>
    <col min="12034" max="12034" width="77.7109375" customWidth="1"/>
    <col min="12035" max="12035" width="12.7109375" customWidth="1"/>
    <col min="12036" max="12036" width="0" hidden="1" customWidth="1"/>
    <col min="12037" max="12037" width="18.7109375" customWidth="1"/>
    <col min="12038" max="12038" width="0" hidden="1" customWidth="1"/>
    <col min="12289" max="12289" width="17.7109375" customWidth="1"/>
    <col min="12290" max="12290" width="77.7109375" customWidth="1"/>
    <col min="12291" max="12291" width="12.7109375" customWidth="1"/>
    <col min="12292" max="12292" width="0" hidden="1" customWidth="1"/>
    <col min="12293" max="12293" width="18.7109375" customWidth="1"/>
    <col min="12294" max="12294" width="0" hidden="1" customWidth="1"/>
    <col min="12545" max="12545" width="17.7109375" customWidth="1"/>
    <col min="12546" max="12546" width="77.7109375" customWidth="1"/>
    <col min="12547" max="12547" width="12.7109375" customWidth="1"/>
    <col min="12548" max="12548" width="0" hidden="1" customWidth="1"/>
    <col min="12549" max="12549" width="18.7109375" customWidth="1"/>
    <col min="12550" max="12550" width="0" hidden="1" customWidth="1"/>
    <col min="12801" max="12801" width="17.7109375" customWidth="1"/>
    <col min="12802" max="12802" width="77.7109375" customWidth="1"/>
    <col min="12803" max="12803" width="12.7109375" customWidth="1"/>
    <col min="12804" max="12804" width="0" hidden="1" customWidth="1"/>
    <col min="12805" max="12805" width="18.7109375" customWidth="1"/>
    <col min="12806" max="12806" width="0" hidden="1" customWidth="1"/>
    <col min="13057" max="13057" width="17.7109375" customWidth="1"/>
    <col min="13058" max="13058" width="77.7109375" customWidth="1"/>
    <col min="13059" max="13059" width="12.7109375" customWidth="1"/>
    <col min="13060" max="13060" width="0" hidden="1" customWidth="1"/>
    <col min="13061" max="13061" width="18.7109375" customWidth="1"/>
    <col min="13062" max="13062" width="0" hidden="1" customWidth="1"/>
    <col min="13313" max="13313" width="17.7109375" customWidth="1"/>
    <col min="13314" max="13314" width="77.7109375" customWidth="1"/>
    <col min="13315" max="13315" width="12.7109375" customWidth="1"/>
    <col min="13316" max="13316" width="0" hidden="1" customWidth="1"/>
    <col min="13317" max="13317" width="18.7109375" customWidth="1"/>
    <col min="13318" max="13318" width="0" hidden="1" customWidth="1"/>
    <col min="13569" max="13569" width="17.7109375" customWidth="1"/>
    <col min="13570" max="13570" width="77.7109375" customWidth="1"/>
    <col min="13571" max="13571" width="12.7109375" customWidth="1"/>
    <col min="13572" max="13572" width="0" hidden="1" customWidth="1"/>
    <col min="13573" max="13573" width="18.7109375" customWidth="1"/>
    <col min="13574" max="13574" width="0" hidden="1" customWidth="1"/>
    <col min="13825" max="13825" width="17.7109375" customWidth="1"/>
    <col min="13826" max="13826" width="77.7109375" customWidth="1"/>
    <col min="13827" max="13827" width="12.7109375" customWidth="1"/>
    <col min="13828" max="13828" width="0" hidden="1" customWidth="1"/>
    <col min="13829" max="13829" width="18.7109375" customWidth="1"/>
    <col min="13830" max="13830" width="0" hidden="1" customWidth="1"/>
    <col min="14081" max="14081" width="17.7109375" customWidth="1"/>
    <col min="14082" max="14082" width="77.7109375" customWidth="1"/>
    <col min="14083" max="14083" width="12.7109375" customWidth="1"/>
    <col min="14084" max="14084" width="0" hidden="1" customWidth="1"/>
    <col min="14085" max="14085" width="18.7109375" customWidth="1"/>
    <col min="14086" max="14086" width="0" hidden="1" customWidth="1"/>
    <col min="14337" max="14337" width="17.7109375" customWidth="1"/>
    <col min="14338" max="14338" width="77.7109375" customWidth="1"/>
    <col min="14339" max="14339" width="12.7109375" customWidth="1"/>
    <col min="14340" max="14340" width="0" hidden="1" customWidth="1"/>
    <col min="14341" max="14341" width="18.7109375" customWidth="1"/>
    <col min="14342" max="14342" width="0" hidden="1" customWidth="1"/>
    <col min="14593" max="14593" width="17.7109375" customWidth="1"/>
    <col min="14594" max="14594" width="77.7109375" customWidth="1"/>
    <col min="14595" max="14595" width="12.7109375" customWidth="1"/>
    <col min="14596" max="14596" width="0" hidden="1" customWidth="1"/>
    <col min="14597" max="14597" width="18.7109375" customWidth="1"/>
    <col min="14598" max="14598" width="0" hidden="1" customWidth="1"/>
    <col min="14849" max="14849" width="17.7109375" customWidth="1"/>
    <col min="14850" max="14850" width="77.7109375" customWidth="1"/>
    <col min="14851" max="14851" width="12.7109375" customWidth="1"/>
    <col min="14852" max="14852" width="0" hidden="1" customWidth="1"/>
    <col min="14853" max="14853" width="18.7109375" customWidth="1"/>
    <col min="14854" max="14854" width="0" hidden="1" customWidth="1"/>
    <col min="15105" max="15105" width="17.7109375" customWidth="1"/>
    <col min="15106" max="15106" width="77.7109375" customWidth="1"/>
    <col min="15107" max="15107" width="12.7109375" customWidth="1"/>
    <col min="15108" max="15108" width="0" hidden="1" customWidth="1"/>
    <col min="15109" max="15109" width="18.7109375" customWidth="1"/>
    <col min="15110" max="15110" width="0" hidden="1" customWidth="1"/>
    <col min="15361" max="15361" width="17.7109375" customWidth="1"/>
    <col min="15362" max="15362" width="77.7109375" customWidth="1"/>
    <col min="15363" max="15363" width="12.7109375" customWidth="1"/>
    <col min="15364" max="15364" width="0" hidden="1" customWidth="1"/>
    <col min="15365" max="15365" width="18.7109375" customWidth="1"/>
    <col min="15366" max="15366" width="0" hidden="1" customWidth="1"/>
    <col min="15617" max="15617" width="17.7109375" customWidth="1"/>
    <col min="15618" max="15618" width="77.7109375" customWidth="1"/>
    <col min="15619" max="15619" width="12.7109375" customWidth="1"/>
    <col min="15620" max="15620" width="0" hidden="1" customWidth="1"/>
    <col min="15621" max="15621" width="18.7109375" customWidth="1"/>
    <col min="15622" max="15622" width="0" hidden="1" customWidth="1"/>
    <col min="15873" max="15873" width="17.7109375" customWidth="1"/>
    <col min="15874" max="15874" width="77.7109375" customWidth="1"/>
    <col min="15875" max="15875" width="12.7109375" customWidth="1"/>
    <col min="15876" max="15876" width="0" hidden="1" customWidth="1"/>
    <col min="15877" max="15877" width="18.7109375" customWidth="1"/>
    <col min="15878" max="15878" width="0" hidden="1" customWidth="1"/>
    <col min="16129" max="16129" width="17.7109375" customWidth="1"/>
    <col min="16130" max="16130" width="77.7109375" customWidth="1"/>
    <col min="16131" max="16131" width="12.7109375" customWidth="1"/>
    <col min="16132" max="16132" width="0" hidden="1" customWidth="1"/>
    <col min="16133" max="16133" width="18.7109375" customWidth="1"/>
    <col min="16134" max="16134" width="0" hidden="1" customWidth="1"/>
  </cols>
  <sheetData>
    <row r="1" spans="1:6" ht="33" customHeight="1" thickBot="1">
      <c r="A1" s="145" t="s">
        <v>10016</v>
      </c>
      <c r="B1" s="146"/>
      <c r="C1" s="146"/>
      <c r="D1" s="148"/>
      <c r="E1" s="148"/>
      <c r="F1" s="147"/>
    </row>
    <row r="2" spans="1:6" ht="33" customHeight="1" thickBot="1">
      <c r="A2" s="19" t="s">
        <v>20</v>
      </c>
      <c r="B2" s="2" t="s">
        <v>0</v>
      </c>
      <c r="C2" s="2" t="s">
        <v>21</v>
      </c>
      <c r="D2" s="20" t="s">
        <v>10017</v>
      </c>
      <c r="E2" s="20" t="s">
        <v>10018</v>
      </c>
      <c r="F2" s="3" t="s">
        <v>10019</v>
      </c>
    </row>
    <row r="3" spans="1:6" ht="25.5">
      <c r="A3" s="21">
        <v>55</v>
      </c>
      <c r="B3" s="5" t="s">
        <v>10020</v>
      </c>
      <c r="C3" s="6" t="s">
        <v>198</v>
      </c>
      <c r="D3" s="22"/>
      <c r="E3" s="22">
        <v>1.79</v>
      </c>
      <c r="F3" s="7"/>
    </row>
    <row r="4" spans="1:6" ht="25.5">
      <c r="A4" s="21">
        <v>61</v>
      </c>
      <c r="B4" s="9" t="s">
        <v>10021</v>
      </c>
      <c r="C4" s="10" t="s">
        <v>198</v>
      </c>
      <c r="D4" s="23"/>
      <c r="E4" s="23">
        <v>1.69</v>
      </c>
      <c r="F4" s="11"/>
    </row>
    <row r="5" spans="1:6" ht="25.5">
      <c r="A5" s="21">
        <v>62</v>
      </c>
      <c r="B5" s="5" t="s">
        <v>10022</v>
      </c>
      <c r="C5" s="6" t="s">
        <v>198</v>
      </c>
      <c r="D5" s="22"/>
      <c r="E5" s="22">
        <v>3.51</v>
      </c>
      <c r="F5" s="7"/>
    </row>
    <row r="6" spans="1:6" ht="25.5">
      <c r="A6" s="21">
        <v>60</v>
      </c>
      <c r="B6" s="9" t="s">
        <v>10023</v>
      </c>
      <c r="C6" s="10" t="s">
        <v>198</v>
      </c>
      <c r="D6" s="23"/>
      <c r="E6" s="23">
        <v>2.3199999999999998</v>
      </c>
      <c r="F6" s="11"/>
    </row>
    <row r="7" spans="1:6" ht="25.5">
      <c r="A7" s="21">
        <v>235</v>
      </c>
      <c r="B7" s="5" t="s">
        <v>10024</v>
      </c>
      <c r="C7" s="6" t="s">
        <v>213</v>
      </c>
      <c r="D7" s="22"/>
      <c r="E7" s="22">
        <v>0.75</v>
      </c>
      <c r="F7" s="7"/>
    </row>
    <row r="8" spans="1:6" ht="25.5">
      <c r="A8" s="21">
        <v>236</v>
      </c>
      <c r="B8" s="9" t="s">
        <v>10025</v>
      </c>
      <c r="C8" s="10" t="s">
        <v>213</v>
      </c>
      <c r="D8" s="23"/>
      <c r="E8" s="23">
        <v>0.91</v>
      </c>
      <c r="F8" s="11"/>
    </row>
    <row r="9" spans="1:6" ht="25.5">
      <c r="A9" s="21">
        <v>234</v>
      </c>
      <c r="B9" s="5" t="s">
        <v>10026</v>
      </c>
      <c r="C9" s="6" t="s">
        <v>213</v>
      </c>
      <c r="D9" s="22"/>
      <c r="E9" s="22">
        <v>0.75</v>
      </c>
      <c r="F9" s="7"/>
    </row>
    <row r="10" spans="1:6">
      <c r="A10" s="21">
        <v>4715</v>
      </c>
      <c r="B10" s="9" t="s">
        <v>10027</v>
      </c>
      <c r="C10" s="10" t="s">
        <v>344</v>
      </c>
      <c r="D10" s="23"/>
      <c r="E10" s="23">
        <v>14.03</v>
      </c>
      <c r="F10" s="11"/>
    </row>
    <row r="11" spans="1:6">
      <c r="A11" s="21">
        <v>27478</v>
      </c>
      <c r="B11" s="5" t="s">
        <v>10028</v>
      </c>
      <c r="C11" s="6" t="s">
        <v>370</v>
      </c>
      <c r="D11" s="22"/>
      <c r="E11" s="22">
        <v>1214.31</v>
      </c>
      <c r="F11" s="7"/>
    </row>
    <row r="12" spans="1:6" ht="25.5">
      <c r="A12" s="21">
        <v>27367</v>
      </c>
      <c r="B12" s="9" t="s">
        <v>10029</v>
      </c>
      <c r="C12" s="10" t="s">
        <v>370</v>
      </c>
      <c r="D12" s="23"/>
      <c r="E12" s="23">
        <v>724</v>
      </c>
      <c r="F12" s="11"/>
    </row>
    <row r="13" spans="1:6" ht="25.5">
      <c r="A13" s="21">
        <v>11653</v>
      </c>
      <c r="B13" s="5" t="s">
        <v>10030</v>
      </c>
      <c r="C13" s="6" t="s">
        <v>370</v>
      </c>
      <c r="D13" s="22"/>
      <c r="E13" s="22">
        <v>788</v>
      </c>
      <c r="F13" s="7"/>
    </row>
    <row r="14" spans="1:6" ht="25.5">
      <c r="A14" s="21">
        <v>6082</v>
      </c>
      <c r="B14" s="9" t="s">
        <v>10031</v>
      </c>
      <c r="C14" s="10" t="s">
        <v>476</v>
      </c>
      <c r="D14" s="23"/>
      <c r="E14" s="23">
        <v>3.6</v>
      </c>
      <c r="F14" s="11"/>
    </row>
    <row r="15" spans="1:6">
      <c r="A15" s="21">
        <v>11426</v>
      </c>
      <c r="B15" s="5" t="s">
        <v>10032</v>
      </c>
      <c r="C15" s="6" t="s">
        <v>213</v>
      </c>
      <c r="D15" s="22"/>
      <c r="E15" s="22">
        <v>7.4</v>
      </c>
      <c r="F15" s="7"/>
    </row>
    <row r="16" spans="1:6" ht="25.5">
      <c r="A16" s="21">
        <v>2542</v>
      </c>
      <c r="B16" s="9" t="s">
        <v>10033</v>
      </c>
      <c r="C16" s="10" t="s">
        <v>198</v>
      </c>
      <c r="D16" s="23"/>
      <c r="E16" s="23">
        <v>1.72</v>
      </c>
      <c r="F16" s="11"/>
    </row>
    <row r="17" spans="1:6" ht="25.5">
      <c r="A17" s="21">
        <v>2535</v>
      </c>
      <c r="B17" s="5" t="s">
        <v>10034</v>
      </c>
      <c r="C17" s="6" t="s">
        <v>198</v>
      </c>
      <c r="D17" s="22"/>
      <c r="E17" s="22">
        <v>0.48</v>
      </c>
      <c r="F17" s="7"/>
    </row>
    <row r="18" spans="1:6" ht="51">
      <c r="A18" s="21">
        <v>14616</v>
      </c>
      <c r="B18" s="9" t="s">
        <v>10035</v>
      </c>
      <c r="C18" s="10" t="s">
        <v>198</v>
      </c>
      <c r="D18" s="23"/>
      <c r="E18" s="23">
        <v>7517.67</v>
      </c>
      <c r="F18" s="11"/>
    </row>
    <row r="19" spans="1:6" ht="38.25">
      <c r="A19" s="21">
        <v>14599</v>
      </c>
      <c r="B19" s="5" t="s">
        <v>10036</v>
      </c>
      <c r="C19" s="6" t="s">
        <v>198</v>
      </c>
      <c r="D19" s="22"/>
      <c r="E19" s="22">
        <v>9230.1200000000008</v>
      </c>
      <c r="F19" s="7"/>
    </row>
    <row r="20" spans="1:6" ht="51">
      <c r="A20" s="21">
        <v>14602</v>
      </c>
      <c r="B20" s="9" t="s">
        <v>10037</v>
      </c>
      <c r="C20" s="10" t="s">
        <v>198</v>
      </c>
      <c r="D20" s="23"/>
      <c r="E20" s="23">
        <v>12552.77</v>
      </c>
      <c r="F20" s="11"/>
    </row>
    <row r="21" spans="1:6" ht="38.25">
      <c r="A21" s="21">
        <v>14601</v>
      </c>
      <c r="B21" s="5" t="s">
        <v>10038</v>
      </c>
      <c r="C21" s="6" t="s">
        <v>198</v>
      </c>
      <c r="D21" s="22"/>
      <c r="E21" s="22">
        <v>8770.59</v>
      </c>
      <c r="F21" s="7"/>
    </row>
    <row r="22" spans="1:6" ht="38.25">
      <c r="A22" s="21">
        <v>14600</v>
      </c>
      <c r="B22" s="9" t="s">
        <v>10039</v>
      </c>
      <c r="C22" s="10" t="s">
        <v>198</v>
      </c>
      <c r="D22" s="23"/>
      <c r="E22" s="23">
        <v>8428.1299999999992</v>
      </c>
      <c r="F22" s="11"/>
    </row>
    <row r="23" spans="1:6" ht="38.25">
      <c r="A23" s="21">
        <v>14614</v>
      </c>
      <c r="B23" s="5" t="s">
        <v>10040</v>
      </c>
      <c r="C23" s="6" t="s">
        <v>198</v>
      </c>
      <c r="D23" s="22"/>
      <c r="E23" s="22">
        <v>20461.12</v>
      </c>
      <c r="F23" s="7"/>
    </row>
    <row r="24" spans="1:6" ht="38.25">
      <c r="A24" s="21">
        <v>14612</v>
      </c>
      <c r="B24" s="9" t="s">
        <v>10041</v>
      </c>
      <c r="C24" s="10" t="s">
        <v>198</v>
      </c>
      <c r="D24" s="23"/>
      <c r="E24" s="23">
        <v>14936.34</v>
      </c>
      <c r="F24" s="11"/>
    </row>
    <row r="25" spans="1:6" ht="38.25">
      <c r="A25" s="21">
        <v>14613</v>
      </c>
      <c r="B25" s="5" t="s">
        <v>10042</v>
      </c>
      <c r="C25" s="6" t="s">
        <v>198</v>
      </c>
      <c r="D25" s="22"/>
      <c r="E25" s="22">
        <v>19468.07</v>
      </c>
      <c r="F25" s="7"/>
    </row>
    <row r="26" spans="1:6" ht="38.25">
      <c r="A26" s="21">
        <v>14607</v>
      </c>
      <c r="B26" s="9" t="s">
        <v>10043</v>
      </c>
      <c r="C26" s="10" t="s">
        <v>198</v>
      </c>
      <c r="D26" s="23"/>
      <c r="E26" s="23">
        <v>9040.94</v>
      </c>
      <c r="F26" s="11"/>
    </row>
    <row r="27" spans="1:6" ht="38.25">
      <c r="A27" s="21">
        <v>14608</v>
      </c>
      <c r="B27" s="5" t="s">
        <v>10044</v>
      </c>
      <c r="C27" s="6" t="s">
        <v>198</v>
      </c>
      <c r="D27" s="22"/>
      <c r="E27" s="22">
        <v>8432.2999999999993</v>
      </c>
      <c r="F27" s="7"/>
    </row>
    <row r="28" spans="1:6" ht="38.25">
      <c r="A28" s="21">
        <v>14609</v>
      </c>
      <c r="B28" s="9" t="s">
        <v>10045</v>
      </c>
      <c r="C28" s="10" t="s">
        <v>198</v>
      </c>
      <c r="D28" s="23"/>
      <c r="E28" s="23">
        <v>8457.3799999999992</v>
      </c>
      <c r="F28" s="11"/>
    </row>
    <row r="29" spans="1:6" ht="38.25">
      <c r="A29" s="21">
        <v>14610</v>
      </c>
      <c r="B29" s="5" t="s">
        <v>10046</v>
      </c>
      <c r="C29" s="6" t="s">
        <v>198</v>
      </c>
      <c r="D29" s="22"/>
      <c r="E29" s="22">
        <v>12242.75</v>
      </c>
      <c r="F29" s="7"/>
    </row>
    <row r="30" spans="1:6" ht="38.25">
      <c r="A30" s="21">
        <v>14611</v>
      </c>
      <c r="B30" s="9" t="s">
        <v>10047</v>
      </c>
      <c r="C30" s="10" t="s">
        <v>198</v>
      </c>
      <c r="D30" s="23"/>
      <c r="E30" s="23">
        <v>13597.07</v>
      </c>
      <c r="F30" s="11"/>
    </row>
    <row r="31" spans="1:6" ht="38.25">
      <c r="A31" s="21">
        <v>14604</v>
      </c>
      <c r="B31" s="5" t="s">
        <v>10048</v>
      </c>
      <c r="C31" s="6" t="s">
        <v>198</v>
      </c>
      <c r="D31" s="22"/>
      <c r="E31" s="22">
        <v>15244.71</v>
      </c>
      <c r="F31" s="7"/>
    </row>
    <row r="32" spans="1:6" ht="38.25">
      <c r="A32" s="21">
        <v>14605</v>
      </c>
      <c r="B32" s="9" t="s">
        <v>10049</v>
      </c>
      <c r="C32" s="10" t="s">
        <v>198</v>
      </c>
      <c r="D32" s="23"/>
      <c r="E32" s="23">
        <v>19539.2</v>
      </c>
      <c r="F32" s="11"/>
    </row>
    <row r="33" spans="1:6" ht="38.25">
      <c r="A33" s="21">
        <v>14603</v>
      </c>
      <c r="B33" s="5" t="s">
        <v>10050</v>
      </c>
      <c r="C33" s="6" t="s">
        <v>198</v>
      </c>
      <c r="D33" s="22"/>
      <c r="E33" s="22">
        <v>13855.67</v>
      </c>
      <c r="F33" s="7"/>
    </row>
    <row r="34" spans="1:6" ht="38.25">
      <c r="A34" s="21">
        <v>14606</v>
      </c>
      <c r="B34" s="9" t="s">
        <v>10051</v>
      </c>
      <c r="C34" s="10" t="s">
        <v>198</v>
      </c>
      <c r="D34" s="23"/>
      <c r="E34" s="23">
        <v>20880.009999999998</v>
      </c>
      <c r="F34" s="11"/>
    </row>
    <row r="35" spans="1:6">
      <c r="A35" s="21">
        <v>12346</v>
      </c>
      <c r="B35" s="5" t="s">
        <v>10052</v>
      </c>
      <c r="C35" s="6" t="s">
        <v>198</v>
      </c>
      <c r="D35" s="22"/>
      <c r="E35" s="22">
        <v>6.71</v>
      </c>
      <c r="F35" s="7"/>
    </row>
    <row r="36" spans="1:6">
      <c r="A36" s="21">
        <v>12348</v>
      </c>
      <c r="B36" s="9" t="s">
        <v>10053</v>
      </c>
      <c r="C36" s="10" t="s">
        <v>198</v>
      </c>
      <c r="D36" s="23"/>
      <c r="E36" s="23">
        <v>17.3</v>
      </c>
      <c r="F36" s="11"/>
    </row>
    <row r="37" spans="1:6">
      <c r="A37" s="21">
        <v>3300</v>
      </c>
      <c r="B37" s="5" t="s">
        <v>10054</v>
      </c>
      <c r="C37" s="6" t="s">
        <v>198</v>
      </c>
      <c r="D37" s="22"/>
      <c r="E37" s="22">
        <v>11.91</v>
      </c>
      <c r="F37" s="7"/>
    </row>
    <row r="38" spans="1:6">
      <c r="A38" s="21">
        <v>12353</v>
      </c>
      <c r="B38" s="9" t="s">
        <v>10055</v>
      </c>
      <c r="C38" s="10" t="s">
        <v>198</v>
      </c>
      <c r="D38" s="23"/>
      <c r="E38" s="23">
        <v>1.59</v>
      </c>
      <c r="F38" s="11"/>
    </row>
    <row r="39" spans="1:6" ht="25.5">
      <c r="A39" s="21">
        <v>3303</v>
      </c>
      <c r="B39" s="5" t="s">
        <v>10056</v>
      </c>
      <c r="C39" s="6" t="s">
        <v>198</v>
      </c>
      <c r="D39" s="22"/>
      <c r="E39" s="22">
        <v>2</v>
      </c>
      <c r="F39" s="7"/>
    </row>
    <row r="40" spans="1:6" ht="25.5">
      <c r="A40" s="21">
        <v>12364</v>
      </c>
      <c r="B40" s="9" t="s">
        <v>10057</v>
      </c>
      <c r="C40" s="10" t="s">
        <v>198</v>
      </c>
      <c r="D40" s="23"/>
      <c r="E40" s="23">
        <v>71.739999999999995</v>
      </c>
      <c r="F40" s="11"/>
    </row>
    <row r="41" spans="1:6" ht="25.5">
      <c r="A41" s="21">
        <v>13346</v>
      </c>
      <c r="B41" s="5" t="s">
        <v>10058</v>
      </c>
      <c r="C41" s="6" t="s">
        <v>198</v>
      </c>
      <c r="D41" s="22"/>
      <c r="E41" s="22">
        <v>6.02</v>
      </c>
      <c r="F41" s="7"/>
    </row>
    <row r="42" spans="1:6" ht="25.5">
      <c r="A42" s="21">
        <v>20216</v>
      </c>
      <c r="B42" s="9" t="s">
        <v>10059</v>
      </c>
      <c r="C42" s="10" t="s">
        <v>198</v>
      </c>
      <c r="D42" s="23"/>
      <c r="E42" s="23">
        <v>1944.16</v>
      </c>
      <c r="F42" s="11"/>
    </row>
    <row r="43" spans="1:6" ht="25.5">
      <c r="A43" s="21">
        <v>12387</v>
      </c>
      <c r="B43" s="5" t="s">
        <v>10060</v>
      </c>
      <c r="C43" s="6" t="s">
        <v>198</v>
      </c>
      <c r="D43" s="22"/>
      <c r="E43" s="22">
        <v>215.45</v>
      </c>
      <c r="F43" s="7"/>
    </row>
    <row r="44" spans="1:6" ht="38.25">
      <c r="A44" s="21">
        <v>25985</v>
      </c>
      <c r="B44" s="9" t="s">
        <v>10061</v>
      </c>
      <c r="C44" s="10" t="s">
        <v>198</v>
      </c>
      <c r="D44" s="23"/>
      <c r="E44" s="23">
        <v>47977.53</v>
      </c>
      <c r="F44" s="11"/>
    </row>
    <row r="45" spans="1:6" ht="38.25">
      <c r="A45" s="21">
        <v>4126</v>
      </c>
      <c r="B45" s="5" t="s">
        <v>10062</v>
      </c>
      <c r="C45" s="6" t="s">
        <v>198</v>
      </c>
      <c r="D45" s="22"/>
      <c r="E45" s="22">
        <v>159</v>
      </c>
      <c r="F45" s="7"/>
    </row>
    <row r="46" spans="1:6" ht="25.5">
      <c r="A46" s="21">
        <v>21095</v>
      </c>
      <c r="B46" s="9" t="s">
        <v>10063</v>
      </c>
      <c r="C46" s="10" t="s">
        <v>198</v>
      </c>
      <c r="D46" s="23"/>
      <c r="E46" s="23">
        <v>4.07</v>
      </c>
      <c r="F46" s="11"/>
    </row>
    <row r="47" spans="1:6" ht="25.5">
      <c r="A47" s="21">
        <v>21094</v>
      </c>
      <c r="B47" s="5" t="s">
        <v>10064</v>
      </c>
      <c r="C47" s="6" t="s">
        <v>198</v>
      </c>
      <c r="D47" s="22"/>
      <c r="E47" s="22">
        <v>2.37</v>
      </c>
      <c r="F47" s="7"/>
    </row>
    <row r="48" spans="1:6">
      <c r="A48" s="21">
        <v>5</v>
      </c>
      <c r="B48" s="9" t="s">
        <v>10065</v>
      </c>
      <c r="C48" s="10" t="s">
        <v>8937</v>
      </c>
      <c r="D48" s="23"/>
      <c r="E48" s="23">
        <v>4.0199999999999996</v>
      </c>
      <c r="F48" s="11"/>
    </row>
    <row r="49" spans="1:6">
      <c r="A49" s="21">
        <v>4</v>
      </c>
      <c r="B49" s="5" t="s">
        <v>10066</v>
      </c>
      <c r="C49" s="6" t="s">
        <v>213</v>
      </c>
      <c r="D49" s="22"/>
      <c r="E49" s="22">
        <v>3.16</v>
      </c>
      <c r="F49" s="7"/>
    </row>
    <row r="50" spans="1:6">
      <c r="A50" s="21">
        <v>7333</v>
      </c>
      <c r="B50" s="9" t="s">
        <v>10067</v>
      </c>
      <c r="C50" s="10" t="s">
        <v>213</v>
      </c>
      <c r="D50" s="23"/>
      <c r="E50" s="23">
        <v>31.64</v>
      </c>
      <c r="F50" s="11"/>
    </row>
    <row r="51" spans="1:6" ht="25.5">
      <c r="A51" s="21">
        <v>7335</v>
      </c>
      <c r="B51" s="5" t="s">
        <v>10068</v>
      </c>
      <c r="C51" s="6" t="s">
        <v>213</v>
      </c>
      <c r="D51" s="22"/>
      <c r="E51" s="22">
        <v>57.18</v>
      </c>
      <c r="F51" s="7"/>
    </row>
    <row r="52" spans="1:6" ht="25.5">
      <c r="A52" s="21">
        <v>148</v>
      </c>
      <c r="B52" s="9" t="s">
        <v>10069</v>
      </c>
      <c r="C52" s="10" t="s">
        <v>8937</v>
      </c>
      <c r="D52" s="23"/>
      <c r="E52" s="23">
        <v>8.44</v>
      </c>
      <c r="F52" s="11"/>
    </row>
    <row r="53" spans="1:6">
      <c r="A53" s="21">
        <v>159</v>
      </c>
      <c r="B53" s="5" t="s">
        <v>10070</v>
      </c>
      <c r="C53" s="6" t="s">
        <v>1388</v>
      </c>
      <c r="D53" s="22"/>
      <c r="E53" s="22">
        <v>91.66</v>
      </c>
      <c r="F53" s="7"/>
    </row>
    <row r="54" spans="1:6" ht="38.25">
      <c r="A54" s="21">
        <v>174</v>
      </c>
      <c r="B54" s="9" t="s">
        <v>10071</v>
      </c>
      <c r="C54" s="10" t="s">
        <v>10072</v>
      </c>
      <c r="D54" s="23"/>
      <c r="E54" s="23">
        <v>133.04</v>
      </c>
      <c r="F54" s="11"/>
    </row>
    <row r="55" spans="1:6" ht="38.25">
      <c r="A55" s="21">
        <v>175</v>
      </c>
      <c r="B55" s="5" t="s">
        <v>10073</v>
      </c>
      <c r="C55" s="6" t="s">
        <v>10072</v>
      </c>
      <c r="D55" s="22"/>
      <c r="E55" s="22">
        <v>159.69999999999999</v>
      </c>
      <c r="F55" s="7"/>
    </row>
    <row r="56" spans="1:6">
      <c r="A56" s="21">
        <v>7332</v>
      </c>
      <c r="B56" s="9" t="s">
        <v>10074</v>
      </c>
      <c r="C56" s="10" t="s">
        <v>8937</v>
      </c>
      <c r="D56" s="23"/>
      <c r="E56" s="23">
        <v>7.24</v>
      </c>
      <c r="F56" s="11"/>
    </row>
    <row r="57" spans="1:6">
      <c r="A57" s="21">
        <v>6115</v>
      </c>
      <c r="B57" s="5" t="s">
        <v>10075</v>
      </c>
      <c r="C57" s="6" t="s">
        <v>476</v>
      </c>
      <c r="D57" s="22"/>
      <c r="E57" s="22">
        <v>6.94</v>
      </c>
      <c r="F57" s="7"/>
    </row>
    <row r="58" spans="1:6">
      <c r="A58" s="21">
        <v>6116</v>
      </c>
      <c r="B58" s="9" t="s">
        <v>10076</v>
      </c>
      <c r="C58" s="10" t="s">
        <v>476</v>
      </c>
      <c r="D58" s="23"/>
      <c r="E58" s="23">
        <v>7.66</v>
      </c>
      <c r="F58" s="11"/>
    </row>
    <row r="59" spans="1:6">
      <c r="A59" s="21">
        <v>243</v>
      </c>
      <c r="B59" s="5" t="s">
        <v>10077</v>
      </c>
      <c r="C59" s="6" t="s">
        <v>476</v>
      </c>
      <c r="D59" s="22"/>
      <c r="E59" s="22">
        <v>10.92</v>
      </c>
      <c r="F59" s="7"/>
    </row>
    <row r="60" spans="1:6">
      <c r="A60" s="21">
        <v>6128</v>
      </c>
      <c r="B60" s="9" t="s">
        <v>10078</v>
      </c>
      <c r="C60" s="10" t="s">
        <v>476</v>
      </c>
      <c r="D60" s="23"/>
      <c r="E60" s="23">
        <v>6.94</v>
      </c>
      <c r="F60" s="11"/>
    </row>
    <row r="61" spans="1:6">
      <c r="A61" s="21">
        <v>6130</v>
      </c>
      <c r="B61" s="5" t="s">
        <v>10079</v>
      </c>
      <c r="C61" s="6" t="s">
        <v>476</v>
      </c>
      <c r="D61" s="22"/>
      <c r="E61" s="22">
        <v>7.66</v>
      </c>
      <c r="F61" s="7"/>
    </row>
    <row r="62" spans="1:6" ht="25.5">
      <c r="A62" s="21">
        <v>185</v>
      </c>
      <c r="B62" s="9" t="s">
        <v>10080</v>
      </c>
      <c r="C62" s="10" t="s">
        <v>31</v>
      </c>
      <c r="D62" s="23"/>
      <c r="E62" s="23">
        <v>3.44</v>
      </c>
      <c r="F62" s="11"/>
    </row>
    <row r="63" spans="1:6" ht="25.5">
      <c r="A63" s="21">
        <v>188</v>
      </c>
      <c r="B63" s="5" t="s">
        <v>10081</v>
      </c>
      <c r="C63" s="6" t="s">
        <v>31</v>
      </c>
      <c r="D63" s="22"/>
      <c r="E63" s="22">
        <v>3.73</v>
      </c>
      <c r="F63" s="7"/>
    </row>
    <row r="64" spans="1:6" ht="25.5">
      <c r="A64" s="21">
        <v>187</v>
      </c>
      <c r="B64" s="9" t="s">
        <v>10082</v>
      </c>
      <c r="C64" s="10" t="s">
        <v>31</v>
      </c>
      <c r="D64" s="23"/>
      <c r="E64" s="23">
        <v>8.27</v>
      </c>
      <c r="F64" s="11"/>
    </row>
    <row r="65" spans="1:6" ht="25.5">
      <c r="A65" s="21">
        <v>13111</v>
      </c>
      <c r="B65" s="5" t="s">
        <v>10083</v>
      </c>
      <c r="C65" s="6" t="s">
        <v>198</v>
      </c>
      <c r="D65" s="22"/>
      <c r="E65" s="22">
        <v>18.38</v>
      </c>
      <c r="F65" s="7"/>
    </row>
    <row r="66" spans="1:6">
      <c r="A66" s="21">
        <v>348</v>
      </c>
      <c r="B66" s="9" t="s">
        <v>10084</v>
      </c>
      <c r="C66" s="10" t="s">
        <v>198</v>
      </c>
      <c r="D66" s="23"/>
      <c r="E66" s="23">
        <v>56.25</v>
      </c>
      <c r="F66" s="11"/>
    </row>
    <row r="67" spans="1:6" ht="25.5">
      <c r="A67" s="21">
        <v>376</v>
      </c>
      <c r="B67" s="5" t="s">
        <v>10085</v>
      </c>
      <c r="C67" s="6" t="s">
        <v>198</v>
      </c>
      <c r="D67" s="22"/>
      <c r="E67" s="22">
        <v>39.9</v>
      </c>
      <c r="F67" s="7"/>
    </row>
    <row r="68" spans="1:6">
      <c r="A68" s="21">
        <v>4757</v>
      </c>
      <c r="B68" s="9" t="s">
        <v>10086</v>
      </c>
      <c r="C68" s="10" t="s">
        <v>476</v>
      </c>
      <c r="D68" s="23"/>
      <c r="E68" s="23">
        <v>12.27</v>
      </c>
      <c r="F68" s="11"/>
    </row>
    <row r="69" spans="1:6" ht="25.5">
      <c r="A69" s="21">
        <v>513</v>
      </c>
      <c r="B69" s="5" t="s">
        <v>10087</v>
      </c>
      <c r="C69" s="6" t="s">
        <v>213</v>
      </c>
      <c r="D69" s="22"/>
      <c r="E69" s="22">
        <v>3.53</v>
      </c>
      <c r="F69" s="7"/>
    </row>
    <row r="70" spans="1:6">
      <c r="A70" s="21">
        <v>2699</v>
      </c>
      <c r="B70" s="9" t="s">
        <v>10088</v>
      </c>
      <c r="C70" s="10" t="s">
        <v>476</v>
      </c>
      <c r="D70" s="23"/>
      <c r="E70" s="23">
        <v>17.170000000000002</v>
      </c>
      <c r="F70" s="11"/>
    </row>
    <row r="71" spans="1:6">
      <c r="A71" s="21">
        <v>528</v>
      </c>
      <c r="B71" s="5" t="s">
        <v>10089</v>
      </c>
      <c r="C71" s="6" t="s">
        <v>476</v>
      </c>
      <c r="D71" s="22"/>
      <c r="E71" s="22">
        <v>27.07</v>
      </c>
      <c r="F71" s="7"/>
    </row>
    <row r="72" spans="1:6">
      <c r="A72" s="21">
        <v>9</v>
      </c>
      <c r="B72" s="9" t="s">
        <v>10090</v>
      </c>
      <c r="C72" s="10" t="s">
        <v>198</v>
      </c>
      <c r="D72" s="23"/>
      <c r="E72" s="23">
        <v>4.6399999999999997</v>
      </c>
      <c r="F72" s="11"/>
    </row>
    <row r="73" spans="1:6" ht="25.5">
      <c r="A73" s="21">
        <v>545</v>
      </c>
      <c r="B73" s="5" t="s">
        <v>10091</v>
      </c>
      <c r="C73" s="6" t="s">
        <v>344</v>
      </c>
      <c r="D73" s="22"/>
      <c r="E73" s="22">
        <v>691</v>
      </c>
      <c r="F73" s="7"/>
    </row>
    <row r="74" spans="1:6" ht="38.25">
      <c r="A74" s="21">
        <v>544</v>
      </c>
      <c r="B74" s="9" t="s">
        <v>10092</v>
      </c>
      <c r="C74" s="10" t="s">
        <v>198</v>
      </c>
      <c r="D74" s="23"/>
      <c r="E74" s="23">
        <v>248.84</v>
      </c>
      <c r="F74" s="11"/>
    </row>
    <row r="75" spans="1:6">
      <c r="A75" s="21">
        <v>625</v>
      </c>
      <c r="B75" s="5" t="s">
        <v>10093</v>
      </c>
      <c r="C75" s="6" t="s">
        <v>213</v>
      </c>
      <c r="D75" s="22"/>
      <c r="E75" s="22">
        <v>2.8</v>
      </c>
      <c r="F75" s="7"/>
    </row>
    <row r="76" spans="1:6" ht="25.5">
      <c r="A76" s="21">
        <v>10539</v>
      </c>
      <c r="B76" s="9" t="s">
        <v>10094</v>
      </c>
      <c r="C76" s="10" t="s">
        <v>198</v>
      </c>
      <c r="D76" s="23"/>
      <c r="E76" s="23">
        <v>21730.720000000001</v>
      </c>
      <c r="F76" s="11"/>
    </row>
    <row r="77" spans="1:6" ht="38.25">
      <c r="A77" s="21">
        <v>11117</v>
      </c>
      <c r="B77" s="5" t="s">
        <v>10095</v>
      </c>
      <c r="C77" s="6" t="s">
        <v>198</v>
      </c>
      <c r="D77" s="22"/>
      <c r="E77" s="22">
        <v>3.53</v>
      </c>
      <c r="F77" s="7"/>
    </row>
    <row r="78" spans="1:6" ht="38.25">
      <c r="A78" s="21">
        <v>10591</v>
      </c>
      <c r="B78" s="9" t="s">
        <v>10096</v>
      </c>
      <c r="C78" s="10" t="s">
        <v>198</v>
      </c>
      <c r="D78" s="23"/>
      <c r="E78" s="23">
        <v>2391.41</v>
      </c>
      <c r="F78" s="11"/>
    </row>
    <row r="79" spans="1:6" ht="25.5">
      <c r="A79" s="21">
        <v>5082</v>
      </c>
      <c r="B79" s="5" t="s">
        <v>10097</v>
      </c>
      <c r="C79" s="6" t="s">
        <v>10098</v>
      </c>
      <c r="D79" s="22"/>
      <c r="E79" s="22">
        <v>10.36</v>
      </c>
      <c r="F79" s="7"/>
    </row>
    <row r="80" spans="1:6">
      <c r="A80" s="21">
        <v>4371</v>
      </c>
      <c r="B80" s="9" t="s">
        <v>10099</v>
      </c>
      <c r="C80" s="10" t="s">
        <v>198</v>
      </c>
      <c r="D80" s="23"/>
      <c r="E80" s="23">
        <v>2.94</v>
      </c>
      <c r="F80" s="11"/>
    </row>
    <row r="81" spans="1:6">
      <c r="A81" s="21">
        <v>4364</v>
      </c>
      <c r="B81" s="5" t="s">
        <v>10100</v>
      </c>
      <c r="C81" s="6" t="s">
        <v>198</v>
      </c>
      <c r="D81" s="22"/>
      <c r="E81" s="22">
        <v>3.73</v>
      </c>
      <c r="F81" s="7"/>
    </row>
    <row r="82" spans="1:6">
      <c r="A82" s="21">
        <v>4360</v>
      </c>
      <c r="B82" s="9" t="s">
        <v>10101</v>
      </c>
      <c r="C82" s="10" t="s">
        <v>198</v>
      </c>
      <c r="D82" s="23"/>
      <c r="E82" s="23">
        <v>1.53</v>
      </c>
      <c r="F82" s="11"/>
    </row>
    <row r="83" spans="1:6" ht="25.5">
      <c r="A83" s="21">
        <v>4271</v>
      </c>
      <c r="B83" s="5" t="s">
        <v>10102</v>
      </c>
      <c r="C83" s="6" t="s">
        <v>198</v>
      </c>
      <c r="D83" s="22"/>
      <c r="E83" s="22">
        <v>4.6100000000000003</v>
      </c>
      <c r="F83" s="7"/>
    </row>
    <row r="84" spans="1:6">
      <c r="A84" s="21">
        <v>861</v>
      </c>
      <c r="B84" s="9" t="s">
        <v>10103</v>
      </c>
      <c r="C84" s="10" t="s">
        <v>31</v>
      </c>
      <c r="D84" s="23"/>
      <c r="E84" s="23">
        <v>2.72</v>
      </c>
      <c r="F84" s="11"/>
    </row>
    <row r="85" spans="1:6">
      <c r="A85" s="21">
        <v>10721</v>
      </c>
      <c r="B85" s="5" t="s">
        <v>10104</v>
      </c>
      <c r="C85" s="6" t="s">
        <v>344</v>
      </c>
      <c r="D85" s="22"/>
      <c r="E85" s="22">
        <v>17.27</v>
      </c>
      <c r="F85" s="7"/>
    </row>
    <row r="86" spans="1:6" ht="25.5">
      <c r="A86" s="21">
        <v>11639</v>
      </c>
      <c r="B86" s="9" t="s">
        <v>10105</v>
      </c>
      <c r="C86" s="10" t="s">
        <v>198</v>
      </c>
      <c r="D86" s="23"/>
      <c r="E86" s="23">
        <v>220.92</v>
      </c>
      <c r="F86" s="11"/>
    </row>
    <row r="87" spans="1:6" ht="38.25">
      <c r="A87" s="21">
        <v>10631</v>
      </c>
      <c r="B87" s="5" t="s">
        <v>10106</v>
      </c>
      <c r="C87" s="6" t="s">
        <v>198</v>
      </c>
      <c r="D87" s="22"/>
      <c r="E87" s="22">
        <v>124482.54</v>
      </c>
      <c r="F87" s="7"/>
    </row>
    <row r="88" spans="1:6" ht="38.25">
      <c r="A88" s="21">
        <v>11278</v>
      </c>
      <c r="B88" s="9" t="s">
        <v>10107</v>
      </c>
      <c r="C88" s="10" t="s">
        <v>198</v>
      </c>
      <c r="D88" s="23"/>
      <c r="E88" s="23">
        <v>187816.5</v>
      </c>
      <c r="F88" s="11"/>
    </row>
    <row r="89" spans="1:6" ht="38.25">
      <c r="A89" s="21">
        <v>14226</v>
      </c>
      <c r="B89" s="5" t="s">
        <v>10108</v>
      </c>
      <c r="C89" s="6" t="s">
        <v>198</v>
      </c>
      <c r="D89" s="22"/>
      <c r="E89" s="22">
        <v>183774.64</v>
      </c>
      <c r="F89" s="7"/>
    </row>
    <row r="90" spans="1:6" ht="38.25">
      <c r="A90" s="21">
        <v>25008</v>
      </c>
      <c r="B90" s="9" t="s">
        <v>10109</v>
      </c>
      <c r="C90" s="10" t="s">
        <v>198</v>
      </c>
      <c r="D90" s="23"/>
      <c r="E90" s="23">
        <v>129876.79</v>
      </c>
      <c r="F90" s="11"/>
    </row>
    <row r="91" spans="1:6" ht="38.25">
      <c r="A91" s="21">
        <v>14228</v>
      </c>
      <c r="B91" s="5" t="s">
        <v>10110</v>
      </c>
      <c r="C91" s="6" t="s">
        <v>198</v>
      </c>
      <c r="D91" s="22"/>
      <c r="E91" s="22">
        <v>247726.44</v>
      </c>
      <c r="F91" s="7"/>
    </row>
    <row r="92" spans="1:6" ht="38.25">
      <c r="A92" s="21">
        <v>1150</v>
      </c>
      <c r="B92" s="9" t="s">
        <v>10111</v>
      </c>
      <c r="C92" s="10" t="s">
        <v>198</v>
      </c>
      <c r="D92" s="23"/>
      <c r="E92" s="23">
        <v>184863.5</v>
      </c>
      <c r="F92" s="11"/>
    </row>
    <row r="93" spans="1:6" ht="38.25">
      <c r="A93" s="21">
        <v>1156</v>
      </c>
      <c r="B93" s="5" t="s">
        <v>10112</v>
      </c>
      <c r="C93" s="6" t="s">
        <v>198</v>
      </c>
      <c r="D93" s="22"/>
      <c r="E93" s="22">
        <v>177041.83</v>
      </c>
      <c r="F93" s="7"/>
    </row>
    <row r="94" spans="1:6" ht="38.25">
      <c r="A94" s="21">
        <v>13863</v>
      </c>
      <c r="B94" s="9" t="s">
        <v>10113</v>
      </c>
      <c r="C94" s="10" t="s">
        <v>198</v>
      </c>
      <c r="D94" s="23"/>
      <c r="E94" s="23">
        <v>288584.49</v>
      </c>
      <c r="F94" s="11"/>
    </row>
    <row r="95" spans="1:6" ht="38.25">
      <c r="A95" s="21">
        <v>10619</v>
      </c>
      <c r="B95" s="5" t="s">
        <v>10114</v>
      </c>
      <c r="C95" s="6" t="s">
        <v>198</v>
      </c>
      <c r="D95" s="22"/>
      <c r="E95" s="22">
        <v>156229.6</v>
      </c>
      <c r="F95" s="7"/>
    </row>
    <row r="96" spans="1:6" ht="76.5">
      <c r="A96" s="21">
        <v>11276</v>
      </c>
      <c r="B96" s="9" t="s">
        <v>10115</v>
      </c>
      <c r="C96" s="10" t="s">
        <v>198</v>
      </c>
      <c r="D96" s="23"/>
      <c r="E96" s="23">
        <v>282741.89</v>
      </c>
      <c r="F96" s="11"/>
    </row>
    <row r="97" spans="1:6" ht="38.25">
      <c r="A97" s="21">
        <v>13598</v>
      </c>
      <c r="B97" s="5" t="s">
        <v>10116</v>
      </c>
      <c r="C97" s="6" t="s">
        <v>198</v>
      </c>
      <c r="D97" s="22"/>
      <c r="E97" s="22">
        <v>196986</v>
      </c>
      <c r="F97" s="7"/>
    </row>
    <row r="98" spans="1:6" ht="38.25">
      <c r="A98" s="21">
        <v>1155</v>
      </c>
      <c r="B98" s="9" t="s">
        <v>10117</v>
      </c>
      <c r="C98" s="10" t="s">
        <v>198</v>
      </c>
      <c r="D98" s="23"/>
      <c r="E98" s="23">
        <v>201061.64</v>
      </c>
      <c r="F98" s="11"/>
    </row>
    <row r="99" spans="1:6" ht="38.25">
      <c r="A99" s="21">
        <v>1149</v>
      </c>
      <c r="B99" s="5" t="s">
        <v>10118</v>
      </c>
      <c r="C99" s="6" t="s">
        <v>198</v>
      </c>
      <c r="D99" s="22"/>
      <c r="E99" s="22">
        <v>180465.11</v>
      </c>
      <c r="F99" s="7"/>
    </row>
    <row r="100" spans="1:6" ht="38.25">
      <c r="A100" s="21">
        <v>10627</v>
      </c>
      <c r="B100" s="9" t="s">
        <v>10119</v>
      </c>
      <c r="C100" s="10" t="s">
        <v>198</v>
      </c>
      <c r="D100" s="23"/>
      <c r="E100" s="23">
        <v>173608.88</v>
      </c>
      <c r="F100" s="11"/>
    </row>
    <row r="101" spans="1:6" ht="38.25">
      <c r="A101" s="21">
        <v>13352</v>
      </c>
      <c r="B101" s="5" t="s">
        <v>10120</v>
      </c>
      <c r="C101" s="6" t="s">
        <v>198</v>
      </c>
      <c r="D101" s="22"/>
      <c r="E101" s="22">
        <v>217861.78</v>
      </c>
      <c r="F101" s="7"/>
    </row>
    <row r="102" spans="1:6" ht="38.25">
      <c r="A102" s="21">
        <v>1152</v>
      </c>
      <c r="B102" s="9" t="s">
        <v>10121</v>
      </c>
      <c r="C102" s="10" t="s">
        <v>198</v>
      </c>
      <c r="D102" s="23"/>
      <c r="E102" s="23">
        <v>197436.7</v>
      </c>
      <c r="F102" s="11"/>
    </row>
    <row r="103" spans="1:6" ht="51">
      <c r="A103" s="21">
        <v>10623</v>
      </c>
      <c r="B103" s="5" t="s">
        <v>10122</v>
      </c>
      <c r="C103" s="6" t="s">
        <v>198</v>
      </c>
      <c r="D103" s="22"/>
      <c r="E103" s="22">
        <v>108299.82</v>
      </c>
      <c r="F103" s="7"/>
    </row>
    <row r="104" spans="1:6">
      <c r="A104" s="21">
        <v>11</v>
      </c>
      <c r="B104" s="9" t="s">
        <v>10123</v>
      </c>
      <c r="C104" s="10" t="s">
        <v>213</v>
      </c>
      <c r="D104" s="23"/>
      <c r="E104" s="23">
        <v>21.53</v>
      </c>
      <c r="F104" s="11"/>
    </row>
    <row r="105" spans="1:6" ht="25.5">
      <c r="A105" s="21">
        <v>1312</v>
      </c>
      <c r="B105" s="5" t="s">
        <v>10124</v>
      </c>
      <c r="C105" s="6" t="s">
        <v>344</v>
      </c>
      <c r="D105" s="22"/>
      <c r="E105" s="22">
        <v>10.98</v>
      </c>
      <c r="F105" s="7"/>
    </row>
    <row r="106" spans="1:6" ht="25.5">
      <c r="A106" s="21">
        <v>1314</v>
      </c>
      <c r="B106" s="9" t="s">
        <v>10125</v>
      </c>
      <c r="C106" s="10" t="s">
        <v>344</v>
      </c>
      <c r="D106" s="23"/>
      <c r="E106" s="23">
        <v>14.88</v>
      </c>
      <c r="F106" s="11"/>
    </row>
    <row r="107" spans="1:6" ht="25.5">
      <c r="A107" s="21">
        <v>1289</v>
      </c>
      <c r="B107" s="5" t="s">
        <v>10126</v>
      </c>
      <c r="C107" s="6" t="s">
        <v>344</v>
      </c>
      <c r="D107" s="22"/>
      <c r="E107" s="22">
        <v>13.79</v>
      </c>
      <c r="F107" s="7"/>
    </row>
    <row r="108" spans="1:6" ht="25.5">
      <c r="A108" s="21">
        <v>10519</v>
      </c>
      <c r="B108" s="9" t="s">
        <v>10127</v>
      </c>
      <c r="C108" s="10" t="s">
        <v>344</v>
      </c>
      <c r="D108" s="23"/>
      <c r="E108" s="23">
        <v>15.03</v>
      </c>
      <c r="F108" s="11"/>
    </row>
    <row r="109" spans="1:6" ht="25.5">
      <c r="A109" s="21">
        <v>11974</v>
      </c>
      <c r="B109" s="5" t="s">
        <v>10128</v>
      </c>
      <c r="C109" s="6" t="s">
        <v>198</v>
      </c>
      <c r="D109" s="22"/>
      <c r="E109" s="22">
        <v>8.4600000000000009</v>
      </c>
      <c r="F109" s="7"/>
    </row>
    <row r="110" spans="1:6" ht="25.5">
      <c r="A110" s="21">
        <v>1369</v>
      </c>
      <c r="B110" s="9" t="s">
        <v>10129</v>
      </c>
      <c r="C110" s="10" t="s">
        <v>198</v>
      </c>
      <c r="D110" s="23"/>
      <c r="E110" s="23">
        <v>257.93</v>
      </c>
      <c r="F110" s="11"/>
    </row>
    <row r="111" spans="1:6" ht="25.5">
      <c r="A111" s="21">
        <v>7607</v>
      </c>
      <c r="B111" s="5" t="s">
        <v>10130</v>
      </c>
      <c r="C111" s="6" t="s">
        <v>198</v>
      </c>
      <c r="D111" s="22"/>
      <c r="E111" s="22">
        <v>31.5</v>
      </c>
      <c r="F111" s="7"/>
    </row>
    <row r="112" spans="1:6">
      <c r="A112" s="21">
        <v>11944</v>
      </c>
      <c r="B112" s="9" t="s">
        <v>10131</v>
      </c>
      <c r="C112" s="10" t="s">
        <v>198</v>
      </c>
      <c r="D112" s="23"/>
      <c r="E112" s="23">
        <v>28.06</v>
      </c>
      <c r="F112" s="11"/>
    </row>
    <row r="113" spans="1:6" ht="25.5">
      <c r="A113" s="21">
        <v>13219</v>
      </c>
      <c r="B113" s="5" t="s">
        <v>10132</v>
      </c>
      <c r="C113" s="6" t="s">
        <v>198</v>
      </c>
      <c r="D113" s="22"/>
      <c r="E113" s="22">
        <v>9519.99</v>
      </c>
      <c r="F113" s="7"/>
    </row>
    <row r="114" spans="1:6" ht="38.25">
      <c r="A114" s="21">
        <v>13461</v>
      </c>
      <c r="B114" s="9" t="s">
        <v>10133</v>
      </c>
      <c r="C114" s="10" t="s">
        <v>198</v>
      </c>
      <c r="D114" s="23"/>
      <c r="E114" s="23">
        <v>191383.12</v>
      </c>
      <c r="F114" s="11"/>
    </row>
    <row r="115" spans="1:6" ht="25.5">
      <c r="A115" s="21">
        <v>1507</v>
      </c>
      <c r="B115" s="5" t="s">
        <v>10134</v>
      </c>
      <c r="C115" s="6" t="s">
        <v>198</v>
      </c>
      <c r="D115" s="22"/>
      <c r="E115" s="22">
        <v>69540</v>
      </c>
      <c r="F115" s="7"/>
    </row>
    <row r="116" spans="1:6" ht="25.5">
      <c r="A116" s="21">
        <v>1595</v>
      </c>
      <c r="B116" s="9" t="s">
        <v>10135</v>
      </c>
      <c r="C116" s="10" t="s">
        <v>198</v>
      </c>
      <c r="D116" s="23"/>
      <c r="E116" s="23">
        <v>13.06</v>
      </c>
      <c r="F116" s="11"/>
    </row>
    <row r="117" spans="1:6" ht="25.5">
      <c r="A117" s="21">
        <v>1596</v>
      </c>
      <c r="B117" s="5" t="s">
        <v>10136</v>
      </c>
      <c r="C117" s="6" t="s">
        <v>198</v>
      </c>
      <c r="D117" s="22"/>
      <c r="E117" s="22">
        <v>3.9</v>
      </c>
      <c r="F117" s="7"/>
    </row>
    <row r="118" spans="1:6" ht="25.5">
      <c r="A118" s="21">
        <v>1565</v>
      </c>
      <c r="B118" s="9" t="s">
        <v>10137</v>
      </c>
      <c r="C118" s="10" t="s">
        <v>198</v>
      </c>
      <c r="D118" s="23"/>
      <c r="E118" s="23">
        <v>3.73</v>
      </c>
      <c r="F118" s="11"/>
    </row>
    <row r="119" spans="1:6" ht="38.25">
      <c r="A119" s="21">
        <v>7550</v>
      </c>
      <c r="B119" s="5" t="s">
        <v>10138</v>
      </c>
      <c r="C119" s="6" t="s">
        <v>198</v>
      </c>
      <c r="D119" s="22"/>
      <c r="E119" s="22">
        <v>8.58</v>
      </c>
      <c r="F119" s="7"/>
    </row>
    <row r="120" spans="1:6" ht="38.25">
      <c r="A120" s="21">
        <v>7556</v>
      </c>
      <c r="B120" s="9" t="s">
        <v>10139</v>
      </c>
      <c r="C120" s="10" t="s">
        <v>198</v>
      </c>
      <c r="D120" s="23"/>
      <c r="E120" s="23">
        <v>8.32</v>
      </c>
      <c r="F120" s="11"/>
    </row>
    <row r="121" spans="1:6" ht="38.25">
      <c r="A121" s="21">
        <v>7562</v>
      </c>
      <c r="B121" s="5" t="s">
        <v>10140</v>
      </c>
      <c r="C121" s="6" t="s">
        <v>198</v>
      </c>
      <c r="D121" s="22"/>
      <c r="E121" s="22">
        <v>6.89</v>
      </c>
      <c r="F121" s="7"/>
    </row>
    <row r="122" spans="1:6" ht="25.5">
      <c r="A122" s="21">
        <v>7567</v>
      </c>
      <c r="B122" s="9" t="s">
        <v>10141</v>
      </c>
      <c r="C122" s="10" t="s">
        <v>198</v>
      </c>
      <c r="D122" s="23"/>
      <c r="E122" s="23">
        <v>10.44</v>
      </c>
      <c r="F122" s="11"/>
    </row>
    <row r="123" spans="1:6" ht="38.25">
      <c r="A123" s="21">
        <v>7558</v>
      </c>
      <c r="B123" s="5" t="s">
        <v>10142</v>
      </c>
      <c r="C123" s="6" t="s">
        <v>198</v>
      </c>
      <c r="D123" s="22"/>
      <c r="E123" s="22">
        <v>11.01</v>
      </c>
      <c r="F123" s="7"/>
    </row>
    <row r="124" spans="1:6" ht="38.25">
      <c r="A124" s="21">
        <v>7554</v>
      </c>
      <c r="B124" s="9" t="s">
        <v>10143</v>
      </c>
      <c r="C124" s="10" t="s">
        <v>198</v>
      </c>
      <c r="D124" s="23"/>
      <c r="E124" s="23">
        <v>9.2799999999999994</v>
      </c>
      <c r="F124" s="11"/>
    </row>
    <row r="125" spans="1:6" ht="25.5">
      <c r="A125" s="21">
        <v>7559</v>
      </c>
      <c r="B125" s="5" t="s">
        <v>10144</v>
      </c>
      <c r="C125" s="6" t="s">
        <v>198</v>
      </c>
      <c r="D125" s="22"/>
      <c r="E125" s="22">
        <v>7.51</v>
      </c>
      <c r="F125" s="7"/>
    </row>
    <row r="126" spans="1:6" ht="25.5">
      <c r="A126" s="21">
        <v>7547</v>
      </c>
      <c r="B126" s="9" t="s">
        <v>10145</v>
      </c>
      <c r="C126" s="10" t="s">
        <v>198</v>
      </c>
      <c r="D126" s="23"/>
      <c r="E126" s="23">
        <v>6.41</v>
      </c>
      <c r="F126" s="11"/>
    </row>
    <row r="127" spans="1:6" ht="25.5">
      <c r="A127" s="21">
        <v>7560</v>
      </c>
      <c r="B127" s="5" t="s">
        <v>10146</v>
      </c>
      <c r="C127" s="6" t="s">
        <v>198</v>
      </c>
      <c r="D127" s="22"/>
      <c r="E127" s="22">
        <v>10.36</v>
      </c>
      <c r="F127" s="7"/>
    </row>
    <row r="128" spans="1:6" ht="25.5">
      <c r="A128" s="21">
        <v>7561</v>
      </c>
      <c r="B128" s="9" t="s">
        <v>10147</v>
      </c>
      <c r="C128" s="10" t="s">
        <v>198</v>
      </c>
      <c r="D128" s="23"/>
      <c r="E128" s="23">
        <v>8.7799999999999994</v>
      </c>
      <c r="F128" s="11"/>
    </row>
    <row r="129" spans="1:6" ht="25.5">
      <c r="A129" s="21">
        <v>20275</v>
      </c>
      <c r="B129" s="5" t="s">
        <v>10148</v>
      </c>
      <c r="C129" s="6" t="s">
        <v>3</v>
      </c>
      <c r="D129" s="22"/>
      <c r="E129" s="22">
        <v>0.97</v>
      </c>
      <c r="F129" s="7"/>
    </row>
    <row r="130" spans="1:6" ht="25.5">
      <c r="A130" s="21">
        <v>10833</v>
      </c>
      <c r="B130" s="9" t="s">
        <v>10149</v>
      </c>
      <c r="C130" s="10" t="s">
        <v>31</v>
      </c>
      <c r="D130" s="23"/>
      <c r="E130" s="23">
        <v>27.85</v>
      </c>
      <c r="F130" s="11"/>
    </row>
    <row r="131" spans="1:6">
      <c r="A131" s="21">
        <v>11242</v>
      </c>
      <c r="B131" s="5" t="s">
        <v>10150</v>
      </c>
      <c r="C131" s="6" t="s">
        <v>198</v>
      </c>
      <c r="D131" s="22"/>
      <c r="E131" s="22">
        <v>46.22</v>
      </c>
      <c r="F131" s="7"/>
    </row>
    <row r="132" spans="1:6" ht="25.5">
      <c r="A132" s="21">
        <v>13888</v>
      </c>
      <c r="B132" s="9" t="s">
        <v>10151</v>
      </c>
      <c r="C132" s="10" t="s">
        <v>198</v>
      </c>
      <c r="D132" s="23"/>
      <c r="E132" s="23">
        <v>3986.92</v>
      </c>
      <c r="F132" s="11"/>
    </row>
    <row r="133" spans="1:6">
      <c r="A133" s="21">
        <v>2365</v>
      </c>
      <c r="B133" s="5" t="s">
        <v>10152</v>
      </c>
      <c r="C133" s="6" t="s">
        <v>213</v>
      </c>
      <c r="D133" s="22"/>
      <c r="E133" s="22">
        <v>7.05</v>
      </c>
      <c r="F133" s="7"/>
    </row>
    <row r="134" spans="1:6">
      <c r="A134" s="21">
        <v>2362</v>
      </c>
      <c r="B134" s="9" t="s">
        <v>10153</v>
      </c>
      <c r="C134" s="10" t="s">
        <v>213</v>
      </c>
      <c r="D134" s="23"/>
      <c r="E134" s="23">
        <v>6.48</v>
      </c>
      <c r="F134" s="11"/>
    </row>
    <row r="135" spans="1:6">
      <c r="A135" s="21">
        <v>2364</v>
      </c>
      <c r="B135" s="5" t="s">
        <v>10154</v>
      </c>
      <c r="C135" s="6" t="s">
        <v>213</v>
      </c>
      <c r="D135" s="22"/>
      <c r="E135" s="22">
        <v>6.41</v>
      </c>
      <c r="F135" s="7"/>
    </row>
    <row r="136" spans="1:6" ht="38.25">
      <c r="A136" s="21">
        <v>13604</v>
      </c>
      <c r="B136" s="9" t="s">
        <v>10155</v>
      </c>
      <c r="C136" s="10" t="s">
        <v>198</v>
      </c>
      <c r="D136" s="23"/>
      <c r="E136" s="23">
        <v>106848</v>
      </c>
      <c r="F136" s="11"/>
    </row>
    <row r="137" spans="1:6" ht="25.5">
      <c r="A137" s="21">
        <v>2404</v>
      </c>
      <c r="B137" s="5" t="s">
        <v>10156</v>
      </c>
      <c r="C137" s="6" t="s">
        <v>344</v>
      </c>
      <c r="D137" s="22"/>
      <c r="E137" s="22">
        <v>118.47</v>
      </c>
      <c r="F137" s="7"/>
    </row>
    <row r="138" spans="1:6">
      <c r="A138" s="21">
        <v>2425</v>
      </c>
      <c r="B138" s="9" t="s">
        <v>10157</v>
      </c>
      <c r="C138" s="10" t="s">
        <v>198</v>
      </c>
      <c r="D138" s="23"/>
      <c r="E138" s="23">
        <v>3.01</v>
      </c>
      <c r="F138" s="11"/>
    </row>
    <row r="139" spans="1:6" ht="25.5">
      <c r="A139" s="21">
        <v>21097</v>
      </c>
      <c r="B139" s="5" t="s">
        <v>10158</v>
      </c>
      <c r="C139" s="6" t="s">
        <v>198</v>
      </c>
      <c r="D139" s="22"/>
      <c r="E139" s="22">
        <v>3.99</v>
      </c>
      <c r="F139" s="7"/>
    </row>
    <row r="140" spans="1:6" ht="25.5">
      <c r="A140" s="21">
        <v>21098</v>
      </c>
      <c r="B140" s="9" t="s">
        <v>10159</v>
      </c>
      <c r="C140" s="10" t="s">
        <v>198</v>
      </c>
      <c r="D140" s="23"/>
      <c r="E140" s="23">
        <v>3.84</v>
      </c>
      <c r="F140" s="11"/>
    </row>
    <row r="141" spans="1:6" ht="25.5">
      <c r="A141" s="21">
        <v>11439</v>
      </c>
      <c r="B141" s="5" t="s">
        <v>10160</v>
      </c>
      <c r="C141" s="6" t="s">
        <v>198</v>
      </c>
      <c r="D141" s="22"/>
      <c r="E141" s="22">
        <v>0.7</v>
      </c>
      <c r="F141" s="7"/>
    </row>
    <row r="142" spans="1:6">
      <c r="A142" s="21">
        <v>11441</v>
      </c>
      <c r="B142" s="9" t="s">
        <v>10161</v>
      </c>
      <c r="C142" s="10" t="s">
        <v>198</v>
      </c>
      <c r="D142" s="23"/>
      <c r="E142" s="23">
        <v>2.63</v>
      </c>
      <c r="F142" s="11"/>
    </row>
    <row r="143" spans="1:6" ht="25.5">
      <c r="A143" s="21">
        <v>20239</v>
      </c>
      <c r="B143" s="5" t="s">
        <v>10162</v>
      </c>
      <c r="C143" s="6" t="s">
        <v>198</v>
      </c>
      <c r="D143" s="22"/>
      <c r="E143" s="22">
        <v>3.68</v>
      </c>
      <c r="F143" s="7"/>
    </row>
    <row r="144" spans="1:6" ht="25.5">
      <c r="A144" s="21">
        <v>11443</v>
      </c>
      <c r="B144" s="9" t="s">
        <v>10163</v>
      </c>
      <c r="C144" s="10" t="s">
        <v>198</v>
      </c>
      <c r="D144" s="23"/>
      <c r="E144" s="23">
        <v>3.56</v>
      </c>
      <c r="F144" s="11"/>
    </row>
    <row r="145" spans="1:6" ht="25.5">
      <c r="A145" s="21">
        <v>2431</v>
      </c>
      <c r="B145" s="5" t="s">
        <v>10164</v>
      </c>
      <c r="C145" s="6" t="s">
        <v>198</v>
      </c>
      <c r="D145" s="22"/>
      <c r="E145" s="22">
        <v>2.5099999999999998</v>
      </c>
      <c r="F145" s="7"/>
    </row>
    <row r="146" spans="1:6" ht="25.5">
      <c r="A146" s="21">
        <v>2427</v>
      </c>
      <c r="B146" s="9" t="s">
        <v>10165</v>
      </c>
      <c r="C146" s="10" t="s">
        <v>198</v>
      </c>
      <c r="D146" s="23"/>
      <c r="E146" s="23">
        <v>10.1</v>
      </c>
      <c r="F146" s="11"/>
    </row>
    <row r="147" spans="1:6" ht="51">
      <c r="A147" s="21">
        <v>3353</v>
      </c>
      <c r="B147" s="5" t="s">
        <v>10166</v>
      </c>
      <c r="C147" s="6" t="s">
        <v>198</v>
      </c>
      <c r="D147" s="22"/>
      <c r="E147" s="22">
        <v>42900</v>
      </c>
      <c r="F147" s="7"/>
    </row>
    <row r="148" spans="1:6" ht="38.25">
      <c r="A148" s="21">
        <v>10639</v>
      </c>
      <c r="B148" s="9" t="s">
        <v>10167</v>
      </c>
      <c r="C148" s="10" t="s">
        <v>198</v>
      </c>
      <c r="D148" s="23"/>
      <c r="E148" s="23">
        <v>229673.26</v>
      </c>
      <c r="F148" s="11"/>
    </row>
    <row r="149" spans="1:6">
      <c r="A149" s="21">
        <v>1372</v>
      </c>
      <c r="B149" s="5" t="s">
        <v>10168</v>
      </c>
      <c r="C149" s="6" t="s">
        <v>213</v>
      </c>
      <c r="D149" s="22"/>
      <c r="E149" s="22">
        <v>11.09</v>
      </c>
      <c r="F149" s="7"/>
    </row>
    <row r="150" spans="1:6">
      <c r="A150" s="21">
        <v>627</v>
      </c>
      <c r="B150" s="9" t="s">
        <v>10169</v>
      </c>
      <c r="C150" s="10" t="s">
        <v>213</v>
      </c>
      <c r="D150" s="23"/>
      <c r="E150" s="23">
        <v>11.64</v>
      </c>
      <c r="F150" s="11"/>
    </row>
    <row r="151" spans="1:6" ht="25.5">
      <c r="A151" s="21">
        <v>2691</v>
      </c>
      <c r="B151" s="5" t="s">
        <v>10170</v>
      </c>
      <c r="C151" s="6" t="s">
        <v>8937</v>
      </c>
      <c r="D151" s="22"/>
      <c r="E151" s="22">
        <v>6.17</v>
      </c>
      <c r="F151" s="7"/>
    </row>
    <row r="152" spans="1:6">
      <c r="A152" s="21">
        <v>7331</v>
      </c>
      <c r="B152" s="9" t="s">
        <v>10171</v>
      </c>
      <c r="C152" s="10" t="s">
        <v>213</v>
      </c>
      <c r="D152" s="23"/>
      <c r="E152" s="23">
        <v>9.91</v>
      </c>
      <c r="F152" s="11"/>
    </row>
    <row r="153" spans="1:6" ht="25.5">
      <c r="A153" s="21">
        <v>2709</v>
      </c>
      <c r="B153" s="5" t="s">
        <v>10172</v>
      </c>
      <c r="C153" s="6" t="s">
        <v>198</v>
      </c>
      <c r="D153" s="22"/>
      <c r="E153" s="22">
        <v>18.5</v>
      </c>
      <c r="F153" s="7"/>
    </row>
    <row r="154" spans="1:6">
      <c r="A154" s="21">
        <v>2712</v>
      </c>
      <c r="B154" s="9" t="s">
        <v>10173</v>
      </c>
      <c r="C154" s="10" t="s">
        <v>198</v>
      </c>
      <c r="D154" s="23"/>
      <c r="E154" s="23">
        <v>14.03</v>
      </c>
      <c r="F154" s="11"/>
    </row>
    <row r="155" spans="1:6" ht="25.5">
      <c r="A155" s="21">
        <v>13529</v>
      </c>
      <c r="B155" s="5" t="s">
        <v>10174</v>
      </c>
      <c r="C155" s="6" t="s">
        <v>198</v>
      </c>
      <c r="D155" s="22"/>
      <c r="E155" s="22">
        <v>226986</v>
      </c>
      <c r="F155" s="7"/>
    </row>
    <row r="156" spans="1:6" ht="25.5">
      <c r="A156" s="21">
        <v>10655</v>
      </c>
      <c r="B156" s="9" t="s">
        <v>10175</v>
      </c>
      <c r="C156" s="10" t="s">
        <v>198</v>
      </c>
      <c r="D156" s="23"/>
      <c r="E156" s="23">
        <v>127157.56</v>
      </c>
      <c r="F156" s="11"/>
    </row>
    <row r="157" spans="1:6" ht="38.25">
      <c r="A157" s="21">
        <v>6075</v>
      </c>
      <c r="B157" s="5" t="s">
        <v>10176</v>
      </c>
      <c r="C157" s="6" t="s">
        <v>198</v>
      </c>
      <c r="D157" s="22"/>
      <c r="E157" s="22">
        <v>311549.63</v>
      </c>
      <c r="F157" s="7"/>
    </row>
    <row r="158" spans="1:6" ht="51">
      <c r="A158" s="21">
        <v>1154</v>
      </c>
      <c r="B158" s="9" t="s">
        <v>10177</v>
      </c>
      <c r="C158" s="10" t="s">
        <v>198</v>
      </c>
      <c r="D158" s="23"/>
      <c r="E158" s="23">
        <v>146160</v>
      </c>
      <c r="F158" s="11"/>
    </row>
    <row r="159" spans="1:6" ht="38.25">
      <c r="A159" s="21">
        <v>20969</v>
      </c>
      <c r="B159" s="5" t="s">
        <v>10178</v>
      </c>
      <c r="C159" s="6" t="s">
        <v>198</v>
      </c>
      <c r="D159" s="22"/>
      <c r="E159" s="22">
        <v>259.23</v>
      </c>
      <c r="F159" s="7"/>
    </row>
    <row r="160" spans="1:6">
      <c r="A160" s="21">
        <v>7549</v>
      </c>
      <c r="B160" s="9" t="s">
        <v>10179</v>
      </c>
      <c r="C160" s="10" t="s">
        <v>198</v>
      </c>
      <c r="D160" s="23"/>
      <c r="E160" s="23">
        <v>1.39</v>
      </c>
      <c r="F160" s="11"/>
    </row>
    <row r="161" spans="1:6">
      <c r="A161" s="21">
        <v>7551</v>
      </c>
      <c r="B161" s="5" t="s">
        <v>10180</v>
      </c>
      <c r="C161" s="6" t="s">
        <v>198</v>
      </c>
      <c r="D161" s="22"/>
      <c r="E161" s="22">
        <v>3.05</v>
      </c>
      <c r="F161" s="7"/>
    </row>
    <row r="162" spans="1:6">
      <c r="A162" s="21">
        <v>2761</v>
      </c>
      <c r="B162" s="9" t="s">
        <v>10181</v>
      </c>
      <c r="C162" s="10" t="s">
        <v>198</v>
      </c>
      <c r="D162" s="23"/>
      <c r="E162" s="23">
        <v>19.11</v>
      </c>
      <c r="F162" s="11"/>
    </row>
    <row r="163" spans="1:6" ht="25.5">
      <c r="A163" s="21">
        <v>11412</v>
      </c>
      <c r="B163" s="5" t="s">
        <v>10182</v>
      </c>
      <c r="C163" s="6" t="s">
        <v>31</v>
      </c>
      <c r="D163" s="22"/>
      <c r="E163" s="22">
        <v>344.93</v>
      </c>
      <c r="F163" s="7"/>
    </row>
    <row r="164" spans="1:6" ht="25.5">
      <c r="A164" s="21">
        <v>11419</v>
      </c>
      <c r="B164" s="9" t="s">
        <v>10183</v>
      </c>
      <c r="C164" s="10" t="s">
        <v>31</v>
      </c>
      <c r="D164" s="23"/>
      <c r="E164" s="23">
        <v>162.54</v>
      </c>
      <c r="F164" s="11"/>
    </row>
    <row r="165" spans="1:6" ht="25.5">
      <c r="A165" s="21">
        <v>2782</v>
      </c>
      <c r="B165" s="5" t="s">
        <v>10184</v>
      </c>
      <c r="C165" s="6" t="s">
        <v>31</v>
      </c>
      <c r="D165" s="22"/>
      <c r="E165" s="22">
        <v>99.26</v>
      </c>
      <c r="F165" s="7"/>
    </row>
    <row r="166" spans="1:6" ht="25.5">
      <c r="A166" s="21">
        <v>2783</v>
      </c>
      <c r="B166" s="9" t="s">
        <v>10185</v>
      </c>
      <c r="C166" s="10" t="s">
        <v>31</v>
      </c>
      <c r="D166" s="23"/>
      <c r="E166" s="23">
        <v>111.67</v>
      </c>
      <c r="F166" s="11"/>
    </row>
    <row r="167" spans="1:6" ht="25.5">
      <c r="A167" s="21">
        <v>2786</v>
      </c>
      <c r="B167" s="5" t="s">
        <v>10186</v>
      </c>
      <c r="C167" s="6" t="s">
        <v>31</v>
      </c>
      <c r="D167" s="22"/>
      <c r="E167" s="22">
        <v>129.04</v>
      </c>
      <c r="F167" s="7"/>
    </row>
    <row r="168" spans="1:6" ht="25.5">
      <c r="A168" s="21">
        <v>2784</v>
      </c>
      <c r="B168" s="9" t="s">
        <v>10187</v>
      </c>
      <c r="C168" s="10" t="s">
        <v>31</v>
      </c>
      <c r="D168" s="23"/>
      <c r="E168" s="23">
        <v>198.52</v>
      </c>
      <c r="F168" s="11"/>
    </row>
    <row r="169" spans="1:6" ht="25.5">
      <c r="A169" s="21">
        <v>2785</v>
      </c>
      <c r="B169" s="5" t="s">
        <v>10188</v>
      </c>
      <c r="C169" s="6" t="s">
        <v>31</v>
      </c>
      <c r="D169" s="22"/>
      <c r="E169" s="22">
        <v>235.74</v>
      </c>
      <c r="F169" s="7"/>
    </row>
    <row r="170" spans="1:6" ht="25.5">
      <c r="A170" s="21">
        <v>2781</v>
      </c>
      <c r="B170" s="9" t="s">
        <v>10189</v>
      </c>
      <c r="C170" s="10" t="s">
        <v>31</v>
      </c>
      <c r="D170" s="23"/>
      <c r="E170" s="23">
        <v>272.95999999999998</v>
      </c>
      <c r="F170" s="11"/>
    </row>
    <row r="171" spans="1:6" ht="25.5">
      <c r="A171" s="21">
        <v>2780</v>
      </c>
      <c r="B171" s="5" t="s">
        <v>10190</v>
      </c>
      <c r="C171" s="6" t="s">
        <v>31</v>
      </c>
      <c r="D171" s="22"/>
      <c r="E171" s="22">
        <v>359.81</v>
      </c>
      <c r="F171" s="7"/>
    </row>
    <row r="172" spans="1:6" ht="25.5">
      <c r="A172" s="21">
        <v>14</v>
      </c>
      <c r="B172" s="9" t="s">
        <v>10191</v>
      </c>
      <c r="C172" s="10" t="s">
        <v>213</v>
      </c>
      <c r="D172" s="23"/>
      <c r="E172" s="23">
        <v>7.86</v>
      </c>
      <c r="F172" s="11"/>
    </row>
    <row r="173" spans="1:6">
      <c r="A173" s="21">
        <v>11429</v>
      </c>
      <c r="B173" s="5" t="s">
        <v>10192</v>
      </c>
      <c r="C173" s="6" t="s">
        <v>31</v>
      </c>
      <c r="D173" s="22"/>
      <c r="E173" s="22">
        <v>2.2200000000000002</v>
      </c>
      <c r="F173" s="7"/>
    </row>
    <row r="174" spans="1:6" ht="25.5">
      <c r="A174" s="21">
        <v>3089</v>
      </c>
      <c r="B174" s="9" t="s">
        <v>10193</v>
      </c>
      <c r="C174" s="10" t="s">
        <v>3</v>
      </c>
      <c r="D174" s="23"/>
      <c r="E174" s="23">
        <v>206.64</v>
      </c>
      <c r="F174" s="11"/>
    </row>
    <row r="175" spans="1:6" ht="25.5">
      <c r="A175" s="21">
        <v>3083</v>
      </c>
      <c r="B175" s="5" t="s">
        <v>10194</v>
      </c>
      <c r="C175" s="6" t="s">
        <v>198</v>
      </c>
      <c r="D175" s="22"/>
      <c r="E175" s="22">
        <v>86.02</v>
      </c>
      <c r="F175" s="7"/>
    </row>
    <row r="176" spans="1:6" ht="25.5">
      <c r="A176" s="21">
        <v>3098</v>
      </c>
      <c r="B176" s="9" t="s">
        <v>10195</v>
      </c>
      <c r="C176" s="10" t="s">
        <v>3</v>
      </c>
      <c r="D176" s="23"/>
      <c r="E176" s="23">
        <v>170.44</v>
      </c>
      <c r="F176" s="11"/>
    </row>
    <row r="177" spans="1:6" ht="25.5">
      <c r="A177" s="21">
        <v>3100</v>
      </c>
      <c r="B177" s="5" t="s">
        <v>10196</v>
      </c>
      <c r="C177" s="6" t="s">
        <v>3</v>
      </c>
      <c r="D177" s="22"/>
      <c r="E177" s="22">
        <v>45.72</v>
      </c>
      <c r="F177" s="7"/>
    </row>
    <row r="178" spans="1:6" ht="25.5">
      <c r="A178" s="21">
        <v>3092</v>
      </c>
      <c r="B178" s="9" t="s">
        <v>10197</v>
      </c>
      <c r="C178" s="10" t="s">
        <v>3</v>
      </c>
      <c r="D178" s="23"/>
      <c r="E178" s="23">
        <v>141.51</v>
      </c>
      <c r="F178" s="11"/>
    </row>
    <row r="179" spans="1:6" ht="25.5">
      <c r="A179" s="21">
        <v>11473</v>
      </c>
      <c r="B179" s="5" t="s">
        <v>10198</v>
      </c>
      <c r="C179" s="6" t="s">
        <v>198</v>
      </c>
      <c r="D179" s="22"/>
      <c r="E179" s="22">
        <v>40.11</v>
      </c>
      <c r="F179" s="7"/>
    </row>
    <row r="180" spans="1:6">
      <c r="A180" s="21">
        <v>2693</v>
      </c>
      <c r="B180" s="9" t="s">
        <v>10199</v>
      </c>
      <c r="C180" s="10" t="s">
        <v>344</v>
      </c>
      <c r="D180" s="23"/>
      <c r="E180" s="23">
        <v>7.9</v>
      </c>
      <c r="F180" s="11"/>
    </row>
    <row r="181" spans="1:6" ht="25.5">
      <c r="A181" s="21">
        <v>4033</v>
      </c>
      <c r="B181" s="5" t="s">
        <v>10200</v>
      </c>
      <c r="C181" s="6" t="s">
        <v>344</v>
      </c>
      <c r="D181" s="22"/>
      <c r="E181" s="22">
        <v>12.66</v>
      </c>
      <c r="F181" s="7"/>
    </row>
    <row r="182" spans="1:6" ht="25.5">
      <c r="A182" s="21">
        <v>3118</v>
      </c>
      <c r="B182" s="9" t="s">
        <v>10201</v>
      </c>
      <c r="C182" s="10" t="s">
        <v>198</v>
      </c>
      <c r="D182" s="23"/>
      <c r="E182" s="23">
        <v>1.26</v>
      </c>
      <c r="F182" s="11"/>
    </row>
    <row r="183" spans="1:6" ht="25.5">
      <c r="A183" s="21">
        <v>14127</v>
      </c>
      <c r="B183" s="5" t="s">
        <v>10202</v>
      </c>
      <c r="C183" s="6" t="s">
        <v>213</v>
      </c>
      <c r="D183" s="22"/>
      <c r="E183" s="22">
        <v>36.909999999999997</v>
      </c>
      <c r="F183" s="7"/>
    </row>
    <row r="184" spans="1:6">
      <c r="A184" s="21">
        <v>14128</v>
      </c>
      <c r="B184" s="9" t="s">
        <v>10203</v>
      </c>
      <c r="C184" s="10" t="s">
        <v>213</v>
      </c>
      <c r="D184" s="23"/>
      <c r="E184" s="23">
        <v>0.6</v>
      </c>
      <c r="F184" s="11"/>
    </row>
    <row r="185" spans="1:6">
      <c r="A185" s="21">
        <v>13389</v>
      </c>
      <c r="B185" s="5" t="s">
        <v>10204</v>
      </c>
      <c r="C185" s="6" t="s">
        <v>31</v>
      </c>
      <c r="D185" s="22"/>
      <c r="E185" s="22">
        <v>3.89</v>
      </c>
      <c r="F185" s="7"/>
    </row>
    <row r="186" spans="1:6">
      <c r="A186" s="21">
        <v>20057</v>
      </c>
      <c r="B186" s="9" t="s">
        <v>10205</v>
      </c>
      <c r="C186" s="10" t="s">
        <v>213</v>
      </c>
      <c r="D186" s="23"/>
      <c r="E186" s="23">
        <v>1.03</v>
      </c>
      <c r="F186" s="11"/>
    </row>
    <row r="187" spans="1:6">
      <c r="A187" s="21">
        <v>20058</v>
      </c>
      <c r="B187" s="5" t="s">
        <v>10206</v>
      </c>
      <c r="C187" s="6" t="s">
        <v>213</v>
      </c>
      <c r="D187" s="22"/>
      <c r="E187" s="22">
        <v>1.63</v>
      </c>
      <c r="F187" s="7"/>
    </row>
    <row r="188" spans="1:6">
      <c r="A188" s="21">
        <v>13253</v>
      </c>
      <c r="B188" s="9" t="s">
        <v>10207</v>
      </c>
      <c r="C188" s="10" t="s">
        <v>31</v>
      </c>
      <c r="D188" s="23"/>
      <c r="E188" s="23">
        <v>2.42</v>
      </c>
      <c r="F188" s="11"/>
    </row>
    <row r="189" spans="1:6">
      <c r="A189" s="21">
        <v>2714</v>
      </c>
      <c r="B189" s="5" t="s">
        <v>10208</v>
      </c>
      <c r="C189" s="6" t="s">
        <v>198</v>
      </c>
      <c r="D189" s="22"/>
      <c r="E189" s="22">
        <v>14.39</v>
      </c>
      <c r="F189" s="7"/>
    </row>
    <row r="190" spans="1:6" ht="25.5">
      <c r="A190" s="21">
        <v>7308</v>
      </c>
      <c r="B190" s="9" t="s">
        <v>10209</v>
      </c>
      <c r="C190" s="10" t="s">
        <v>10210</v>
      </c>
      <c r="D190" s="23"/>
      <c r="E190" s="23">
        <v>71.319999999999993</v>
      </c>
      <c r="F190" s="11"/>
    </row>
    <row r="191" spans="1:6" ht="25.5">
      <c r="A191" s="21">
        <v>6089</v>
      </c>
      <c r="B191" s="5" t="s">
        <v>10211</v>
      </c>
      <c r="C191" s="6" t="s">
        <v>10210</v>
      </c>
      <c r="D191" s="22"/>
      <c r="E191" s="22">
        <v>37.96</v>
      </c>
      <c r="F191" s="7"/>
    </row>
    <row r="192" spans="1:6" ht="25.5">
      <c r="A192" s="21">
        <v>2715</v>
      </c>
      <c r="B192" s="9" t="s">
        <v>10212</v>
      </c>
      <c r="C192" s="10" t="s">
        <v>198</v>
      </c>
      <c r="D192" s="23"/>
      <c r="E192" s="23">
        <v>12.14</v>
      </c>
      <c r="F192" s="11"/>
    </row>
    <row r="193" spans="1:6" ht="25.5">
      <c r="A193" s="21">
        <v>11360</v>
      </c>
      <c r="B193" s="5" t="s">
        <v>10213</v>
      </c>
      <c r="C193" s="6" t="s">
        <v>198</v>
      </c>
      <c r="D193" s="22"/>
      <c r="E193" s="22">
        <v>2659.05</v>
      </c>
      <c r="F193" s="7"/>
    </row>
    <row r="194" spans="1:6" ht="38.25">
      <c r="A194" s="21">
        <v>10702</v>
      </c>
      <c r="B194" s="9" t="s">
        <v>10214</v>
      </c>
      <c r="C194" s="10" t="s">
        <v>198</v>
      </c>
      <c r="D194" s="23"/>
      <c r="E194" s="23">
        <v>27689.56</v>
      </c>
      <c r="F194" s="11"/>
    </row>
    <row r="195" spans="1:6" ht="25.5">
      <c r="A195" s="21">
        <v>611</v>
      </c>
      <c r="B195" s="5" t="s">
        <v>10215</v>
      </c>
      <c r="C195" s="6" t="s">
        <v>31</v>
      </c>
      <c r="D195" s="22"/>
      <c r="E195" s="22">
        <v>145.84</v>
      </c>
      <c r="F195" s="7"/>
    </row>
    <row r="196" spans="1:6">
      <c r="A196" s="21">
        <v>3329</v>
      </c>
      <c r="B196" s="9" t="s">
        <v>10216</v>
      </c>
      <c r="C196" s="10" t="s">
        <v>344</v>
      </c>
      <c r="D196" s="23"/>
      <c r="E196" s="23">
        <v>15.85</v>
      </c>
      <c r="F196" s="11"/>
    </row>
    <row r="197" spans="1:6" ht="25.5">
      <c r="A197" s="21">
        <v>3325</v>
      </c>
      <c r="B197" s="5" t="s">
        <v>10217</v>
      </c>
      <c r="C197" s="6" t="s">
        <v>344</v>
      </c>
      <c r="D197" s="22"/>
      <c r="E197" s="22">
        <v>35.659999999999997</v>
      </c>
      <c r="F197" s="7"/>
    </row>
    <row r="198" spans="1:6">
      <c r="A198" s="21">
        <v>3319</v>
      </c>
      <c r="B198" s="9" t="s">
        <v>10218</v>
      </c>
      <c r="C198" s="10" t="s">
        <v>344</v>
      </c>
      <c r="D198" s="23"/>
      <c r="E198" s="23">
        <v>17.829999999999998</v>
      </c>
      <c r="F198" s="11"/>
    </row>
    <row r="199" spans="1:6" ht="25.5">
      <c r="A199" s="21">
        <v>1568</v>
      </c>
      <c r="B199" s="5" t="s">
        <v>10219</v>
      </c>
      <c r="C199" s="6" t="s">
        <v>198</v>
      </c>
      <c r="D199" s="22"/>
      <c r="E199" s="22">
        <v>8.16</v>
      </c>
      <c r="F199" s="7"/>
    </row>
    <row r="200" spans="1:6" ht="25.5">
      <c r="A200" s="21">
        <v>1567</v>
      </c>
      <c r="B200" s="9" t="s">
        <v>10220</v>
      </c>
      <c r="C200" s="10" t="s">
        <v>198</v>
      </c>
      <c r="D200" s="23"/>
      <c r="E200" s="23">
        <v>6</v>
      </c>
      <c r="F200" s="11"/>
    </row>
    <row r="201" spans="1:6">
      <c r="A201" s="21">
        <v>4787</v>
      </c>
      <c r="B201" s="5" t="s">
        <v>10221</v>
      </c>
      <c r="C201" s="6" t="s">
        <v>213</v>
      </c>
      <c r="D201" s="22"/>
      <c r="E201" s="22">
        <v>0.61</v>
      </c>
      <c r="F201" s="7"/>
    </row>
    <row r="202" spans="1:6" ht="25.5">
      <c r="A202" s="21">
        <v>21049</v>
      </c>
      <c r="B202" s="9" t="s">
        <v>10222</v>
      </c>
      <c r="C202" s="10" t="s">
        <v>198</v>
      </c>
      <c r="D202" s="23"/>
      <c r="E202" s="23">
        <v>104</v>
      </c>
      <c r="F202" s="11"/>
    </row>
    <row r="203" spans="1:6" ht="25.5">
      <c r="A203" s="21">
        <v>21051</v>
      </c>
      <c r="B203" s="5" t="s">
        <v>10223</v>
      </c>
      <c r="C203" s="6" t="s">
        <v>198</v>
      </c>
      <c r="D203" s="22"/>
      <c r="E203" s="22">
        <v>138.66999999999999</v>
      </c>
      <c r="F203" s="7"/>
    </row>
    <row r="204" spans="1:6" ht="25.5">
      <c r="A204" s="21">
        <v>21055</v>
      </c>
      <c r="B204" s="9" t="s">
        <v>10224</v>
      </c>
      <c r="C204" s="10" t="s">
        <v>198</v>
      </c>
      <c r="D204" s="23"/>
      <c r="E204" s="23">
        <v>189.05</v>
      </c>
      <c r="F204" s="11"/>
    </row>
    <row r="205" spans="1:6" ht="25.5">
      <c r="A205" s="21">
        <v>21056</v>
      </c>
      <c r="B205" s="5" t="s">
        <v>10225</v>
      </c>
      <c r="C205" s="6" t="s">
        <v>198</v>
      </c>
      <c r="D205" s="22"/>
      <c r="E205" s="22">
        <v>228.8</v>
      </c>
      <c r="F205" s="7"/>
    </row>
    <row r="206" spans="1:6" ht="38.25">
      <c r="A206" s="21">
        <v>11284</v>
      </c>
      <c r="B206" s="9" t="s">
        <v>10226</v>
      </c>
      <c r="C206" s="10" t="s">
        <v>198</v>
      </c>
      <c r="D206" s="23"/>
      <c r="E206" s="23">
        <v>312</v>
      </c>
      <c r="F206" s="11"/>
    </row>
    <row r="207" spans="1:6" ht="25.5">
      <c r="A207" s="21">
        <v>13910</v>
      </c>
      <c r="B207" s="5" t="s">
        <v>10227</v>
      </c>
      <c r="C207" s="6" t="s">
        <v>198</v>
      </c>
      <c r="D207" s="22"/>
      <c r="E207" s="22">
        <v>47735.95</v>
      </c>
      <c r="F207" s="7"/>
    </row>
    <row r="208" spans="1:6" ht="25.5">
      <c r="A208" s="21">
        <v>13911</v>
      </c>
      <c r="B208" s="9" t="s">
        <v>10228</v>
      </c>
      <c r="C208" s="10" t="s">
        <v>198</v>
      </c>
      <c r="D208" s="23"/>
      <c r="E208" s="23">
        <v>70828.61</v>
      </c>
      <c r="F208" s="11"/>
    </row>
    <row r="209" spans="1:6" ht="38.25">
      <c r="A209" s="21">
        <v>13869</v>
      </c>
      <c r="B209" s="5" t="s">
        <v>10229</v>
      </c>
      <c r="C209" s="6" t="s">
        <v>198</v>
      </c>
      <c r="D209" s="22"/>
      <c r="E209" s="22">
        <v>1838285.22</v>
      </c>
      <c r="F209" s="7"/>
    </row>
    <row r="210" spans="1:6" ht="51">
      <c r="A210" s="21">
        <v>10713</v>
      </c>
      <c r="B210" s="9" t="s">
        <v>10230</v>
      </c>
      <c r="C210" s="10" t="s">
        <v>198</v>
      </c>
      <c r="D210" s="23"/>
      <c r="E210" s="23">
        <v>515426.81</v>
      </c>
      <c r="F210" s="11"/>
    </row>
    <row r="211" spans="1:6" ht="38.25">
      <c r="A211" s="21">
        <v>13871</v>
      </c>
      <c r="B211" s="5" t="s">
        <v>10231</v>
      </c>
      <c r="C211" s="6" t="s">
        <v>198</v>
      </c>
      <c r="D211" s="22"/>
      <c r="E211" s="22">
        <v>595000</v>
      </c>
      <c r="F211" s="7"/>
    </row>
    <row r="212" spans="1:6" ht="38.25">
      <c r="A212" s="21">
        <v>11611</v>
      </c>
      <c r="B212" s="9" t="s">
        <v>10232</v>
      </c>
      <c r="C212" s="10" t="s">
        <v>198</v>
      </c>
      <c r="D212" s="23"/>
      <c r="E212" s="23">
        <v>89156.53</v>
      </c>
      <c r="F212" s="11"/>
    </row>
    <row r="213" spans="1:6" ht="25.5">
      <c r="A213" s="21">
        <v>126</v>
      </c>
      <c r="B213" s="5" t="s">
        <v>10233</v>
      </c>
      <c r="C213" s="6" t="s">
        <v>8937</v>
      </c>
      <c r="D213" s="22"/>
      <c r="E213" s="22">
        <v>7.24</v>
      </c>
      <c r="F213" s="7"/>
    </row>
    <row r="214" spans="1:6" ht="25.5">
      <c r="A214" s="21">
        <v>141</v>
      </c>
      <c r="B214" s="9" t="s">
        <v>10234</v>
      </c>
      <c r="C214" s="10" t="s">
        <v>213</v>
      </c>
      <c r="D214" s="23"/>
      <c r="E214" s="23">
        <v>11.01</v>
      </c>
      <c r="F214" s="11"/>
    </row>
    <row r="215" spans="1:6" ht="25.5">
      <c r="A215" s="21">
        <v>158</v>
      </c>
      <c r="B215" s="5" t="s">
        <v>10235</v>
      </c>
      <c r="C215" s="6" t="s">
        <v>8937</v>
      </c>
      <c r="D215" s="22"/>
      <c r="E215" s="22">
        <v>20.99</v>
      </c>
      <c r="F215" s="7"/>
    </row>
    <row r="216" spans="1:6" ht="25.5">
      <c r="A216" s="21">
        <v>7546</v>
      </c>
      <c r="B216" s="9" t="s">
        <v>10236</v>
      </c>
      <c r="C216" s="10" t="s">
        <v>198</v>
      </c>
      <c r="D216" s="23"/>
      <c r="E216" s="23">
        <v>378.37</v>
      </c>
      <c r="F216" s="11"/>
    </row>
    <row r="217" spans="1:6" ht="25.5">
      <c r="A217" s="21">
        <v>7557</v>
      </c>
      <c r="B217" s="5" t="s">
        <v>10237</v>
      </c>
      <c r="C217" s="6" t="s">
        <v>198</v>
      </c>
      <c r="D217" s="22"/>
      <c r="E217" s="22">
        <v>5.74</v>
      </c>
      <c r="F217" s="7"/>
    </row>
    <row r="218" spans="1:6" ht="25.5">
      <c r="A218" s="21">
        <v>7563</v>
      </c>
      <c r="B218" s="9" t="s">
        <v>10238</v>
      </c>
      <c r="C218" s="10" t="s">
        <v>198</v>
      </c>
      <c r="D218" s="23"/>
      <c r="E218" s="23">
        <v>4.38</v>
      </c>
      <c r="F218" s="11"/>
    </row>
    <row r="219" spans="1:6" ht="25.5">
      <c r="A219" s="21">
        <v>7555</v>
      </c>
      <c r="B219" s="5" t="s">
        <v>10239</v>
      </c>
      <c r="C219" s="6" t="s">
        <v>198</v>
      </c>
      <c r="D219" s="22"/>
      <c r="E219" s="22">
        <v>4.3600000000000003</v>
      </c>
      <c r="F219" s="7"/>
    </row>
    <row r="220" spans="1:6" ht="25.5">
      <c r="A220" s="21">
        <v>7564</v>
      </c>
      <c r="B220" s="9" t="s">
        <v>10240</v>
      </c>
      <c r="C220" s="10" t="s">
        <v>198</v>
      </c>
      <c r="D220" s="23"/>
      <c r="E220" s="23">
        <v>2.99</v>
      </c>
      <c r="F220" s="11"/>
    </row>
    <row r="221" spans="1:6" ht="25.5">
      <c r="A221" s="21">
        <v>12365</v>
      </c>
      <c r="B221" s="5" t="s">
        <v>10241</v>
      </c>
      <c r="C221" s="6" t="s">
        <v>198</v>
      </c>
      <c r="D221" s="22"/>
      <c r="E221" s="22">
        <v>5.74</v>
      </c>
      <c r="F221" s="7"/>
    </row>
    <row r="222" spans="1:6" ht="38.25">
      <c r="A222" s="21">
        <v>598</v>
      </c>
      <c r="B222" s="9" t="s">
        <v>10242</v>
      </c>
      <c r="C222" s="10" t="s">
        <v>344</v>
      </c>
      <c r="D222" s="23"/>
      <c r="E222" s="23">
        <v>557.12</v>
      </c>
      <c r="F222" s="11"/>
    </row>
    <row r="223" spans="1:6" ht="25.5">
      <c r="A223" s="21">
        <v>596</v>
      </c>
      <c r="B223" s="5" t="s">
        <v>10243</v>
      </c>
      <c r="C223" s="6" t="s">
        <v>344</v>
      </c>
      <c r="D223" s="22"/>
      <c r="E223" s="22">
        <v>680.94</v>
      </c>
      <c r="F223" s="7"/>
    </row>
    <row r="224" spans="1:6" ht="25.5">
      <c r="A224" s="21">
        <v>595</v>
      </c>
      <c r="B224" s="9" t="s">
        <v>10244</v>
      </c>
      <c r="C224" s="10" t="s">
        <v>344</v>
      </c>
      <c r="D224" s="23"/>
      <c r="E224" s="23">
        <v>586.66</v>
      </c>
      <c r="F224" s="11"/>
    </row>
    <row r="225" spans="1:6" ht="25.5">
      <c r="A225" s="21">
        <v>603</v>
      </c>
      <c r="B225" s="5" t="s">
        <v>10245</v>
      </c>
      <c r="C225" s="6" t="s">
        <v>344</v>
      </c>
      <c r="D225" s="22"/>
      <c r="E225" s="22">
        <v>229.84</v>
      </c>
      <c r="F225" s="7"/>
    </row>
    <row r="226" spans="1:6" ht="25.5">
      <c r="A226" s="21">
        <v>608</v>
      </c>
      <c r="B226" s="9" t="s">
        <v>10246</v>
      </c>
      <c r="C226" s="10" t="s">
        <v>344</v>
      </c>
      <c r="D226" s="23"/>
      <c r="E226" s="23">
        <v>348.62</v>
      </c>
      <c r="F226" s="11"/>
    </row>
    <row r="227" spans="1:6" ht="25.5">
      <c r="A227" s="21">
        <v>14804</v>
      </c>
      <c r="B227" s="5" t="s">
        <v>10247</v>
      </c>
      <c r="C227" s="6" t="s">
        <v>31</v>
      </c>
      <c r="D227" s="22"/>
      <c r="E227" s="22">
        <v>267.31</v>
      </c>
      <c r="F227" s="7"/>
    </row>
    <row r="228" spans="1:6" ht="25.5">
      <c r="A228" s="21">
        <v>6092</v>
      </c>
      <c r="B228" s="9" t="s">
        <v>10248</v>
      </c>
      <c r="C228" s="10" t="s">
        <v>213</v>
      </c>
      <c r="D228" s="23"/>
      <c r="E228" s="23">
        <v>25.03</v>
      </c>
      <c r="F228" s="11"/>
    </row>
    <row r="229" spans="1:6" ht="25.5">
      <c r="A229" s="21">
        <v>20266</v>
      </c>
      <c r="B229" s="5" t="s">
        <v>10249</v>
      </c>
      <c r="C229" s="6" t="s">
        <v>198</v>
      </c>
      <c r="D229" s="22"/>
      <c r="E229" s="22">
        <v>17.600000000000001</v>
      </c>
      <c r="F229" s="7"/>
    </row>
    <row r="230" spans="1:6" ht="25.5">
      <c r="A230" s="21">
        <v>63</v>
      </c>
      <c r="B230" s="9" t="s">
        <v>10250</v>
      </c>
      <c r="C230" s="10" t="s">
        <v>198</v>
      </c>
      <c r="D230" s="23"/>
      <c r="E230" s="23">
        <v>27.93</v>
      </c>
      <c r="F230" s="11"/>
    </row>
    <row r="231" spans="1:6" ht="25.5">
      <c r="A231" s="21">
        <v>11168</v>
      </c>
      <c r="B231" s="5" t="s">
        <v>10251</v>
      </c>
      <c r="C231" s="6" t="s">
        <v>10210</v>
      </c>
      <c r="D231" s="22"/>
      <c r="E231" s="22">
        <v>49.1</v>
      </c>
      <c r="F231" s="7"/>
    </row>
    <row r="232" spans="1:6" ht="25.5">
      <c r="A232" s="21">
        <v>3734</v>
      </c>
      <c r="B232" s="9" t="s">
        <v>10252</v>
      </c>
      <c r="C232" s="10" t="s">
        <v>344</v>
      </c>
      <c r="D232" s="23"/>
      <c r="E232" s="23">
        <v>38.299999999999997</v>
      </c>
      <c r="F232" s="11"/>
    </row>
    <row r="233" spans="1:6" ht="25.5">
      <c r="A233" s="21">
        <v>3735</v>
      </c>
      <c r="B233" s="5" t="s">
        <v>10253</v>
      </c>
      <c r="C233" s="6" t="s">
        <v>344</v>
      </c>
      <c r="D233" s="22"/>
      <c r="E233" s="22">
        <v>49.53</v>
      </c>
      <c r="F233" s="7"/>
    </row>
    <row r="234" spans="1:6" ht="25.5">
      <c r="A234" s="21">
        <v>3732</v>
      </c>
      <c r="B234" s="9" t="s">
        <v>10254</v>
      </c>
      <c r="C234" s="10" t="s">
        <v>344</v>
      </c>
      <c r="D234" s="23"/>
      <c r="E234" s="23">
        <v>59.4</v>
      </c>
      <c r="F234" s="11"/>
    </row>
    <row r="235" spans="1:6">
      <c r="A235" s="21">
        <v>3760</v>
      </c>
      <c r="B235" s="5" t="s">
        <v>10255</v>
      </c>
      <c r="C235" s="6" t="s">
        <v>198</v>
      </c>
      <c r="D235" s="22"/>
      <c r="E235" s="22">
        <v>201.77</v>
      </c>
      <c r="F235" s="7"/>
    </row>
    <row r="236" spans="1:6" ht="38.25">
      <c r="A236" s="21">
        <v>3812</v>
      </c>
      <c r="B236" s="9" t="s">
        <v>10256</v>
      </c>
      <c r="C236" s="10" t="s">
        <v>198</v>
      </c>
      <c r="D236" s="23"/>
      <c r="E236" s="23">
        <v>89.67</v>
      </c>
      <c r="F236" s="11"/>
    </row>
    <row r="237" spans="1:6" ht="38.25">
      <c r="A237" s="21">
        <v>3786</v>
      </c>
      <c r="B237" s="5" t="s">
        <v>10257</v>
      </c>
      <c r="C237" s="6" t="s">
        <v>198</v>
      </c>
      <c r="D237" s="22"/>
      <c r="E237" s="22">
        <v>85.14</v>
      </c>
      <c r="F237" s="7"/>
    </row>
    <row r="238" spans="1:6" ht="38.25">
      <c r="A238" s="21">
        <v>3784</v>
      </c>
      <c r="B238" s="9" t="s">
        <v>10258</v>
      </c>
      <c r="C238" s="10" t="s">
        <v>198</v>
      </c>
      <c r="D238" s="23"/>
      <c r="E238" s="23">
        <v>109.14</v>
      </c>
      <c r="F238" s="11"/>
    </row>
    <row r="239" spans="1:6" ht="38.25">
      <c r="A239" s="21">
        <v>3785</v>
      </c>
      <c r="B239" s="5" t="s">
        <v>10259</v>
      </c>
      <c r="C239" s="6" t="s">
        <v>198</v>
      </c>
      <c r="D239" s="22"/>
      <c r="E239" s="22">
        <v>93.73</v>
      </c>
      <c r="F239" s="7"/>
    </row>
    <row r="240" spans="1:6" ht="25.5">
      <c r="A240" s="21">
        <v>20199</v>
      </c>
      <c r="B240" s="9" t="s">
        <v>10260</v>
      </c>
      <c r="C240" s="10" t="s">
        <v>1388</v>
      </c>
      <c r="D240" s="23"/>
      <c r="E240" s="23">
        <v>1540.2</v>
      </c>
      <c r="F240" s="11"/>
    </row>
    <row r="241" spans="1:6" ht="38.25">
      <c r="A241" s="21">
        <v>20198</v>
      </c>
      <c r="B241" s="5" t="s">
        <v>10261</v>
      </c>
      <c r="C241" s="6" t="s">
        <v>1388</v>
      </c>
      <c r="D241" s="22"/>
      <c r="E241" s="22">
        <v>1350.02</v>
      </c>
      <c r="F241" s="7"/>
    </row>
    <row r="242" spans="1:6" ht="25.5">
      <c r="A242" s="21">
        <v>20197</v>
      </c>
      <c r="B242" s="9" t="s">
        <v>10262</v>
      </c>
      <c r="C242" s="10" t="s">
        <v>1388</v>
      </c>
      <c r="D242" s="23"/>
      <c r="E242" s="23">
        <v>2025.43</v>
      </c>
      <c r="F242" s="11"/>
    </row>
    <row r="243" spans="1:6" ht="25.5">
      <c r="A243" s="21">
        <v>20200</v>
      </c>
      <c r="B243" s="5" t="s">
        <v>10263</v>
      </c>
      <c r="C243" s="6" t="s">
        <v>1388</v>
      </c>
      <c r="D243" s="22"/>
      <c r="E243" s="22">
        <v>1987.55</v>
      </c>
      <c r="F243" s="7"/>
    </row>
    <row r="244" spans="1:6" ht="25.5">
      <c r="A244" s="21">
        <v>20201</v>
      </c>
      <c r="B244" s="9" t="s">
        <v>10264</v>
      </c>
      <c r="C244" s="10" t="s">
        <v>1388</v>
      </c>
      <c r="D244" s="23"/>
      <c r="E244" s="23">
        <v>742.66</v>
      </c>
      <c r="F244" s="11"/>
    </row>
    <row r="245" spans="1:6" ht="38.25">
      <c r="A245" s="21">
        <v>21028</v>
      </c>
      <c r="B245" s="5" t="s">
        <v>10265</v>
      </c>
      <c r="C245" s="6" t="s">
        <v>198</v>
      </c>
      <c r="D245" s="22"/>
      <c r="E245" s="22">
        <v>151.55000000000001</v>
      </c>
      <c r="F245" s="7"/>
    </row>
    <row r="246" spans="1:6" ht="38.25">
      <c r="A246" s="21">
        <v>21033</v>
      </c>
      <c r="B246" s="9" t="s">
        <v>10265</v>
      </c>
      <c r="C246" s="10" t="s">
        <v>198</v>
      </c>
      <c r="D246" s="23"/>
      <c r="E246" s="23">
        <v>278.58999999999997</v>
      </c>
      <c r="F246" s="11"/>
    </row>
    <row r="247" spans="1:6" ht="38.25">
      <c r="A247" s="21">
        <v>21035</v>
      </c>
      <c r="B247" s="5" t="s">
        <v>10265</v>
      </c>
      <c r="C247" s="6" t="s">
        <v>198</v>
      </c>
      <c r="D247" s="22"/>
      <c r="E247" s="22">
        <v>490.03</v>
      </c>
      <c r="F247" s="7"/>
    </row>
    <row r="248" spans="1:6" ht="38.25">
      <c r="A248" s="21">
        <v>21038</v>
      </c>
      <c r="B248" s="9" t="s">
        <v>10266</v>
      </c>
      <c r="C248" s="10" t="s">
        <v>31</v>
      </c>
      <c r="D248" s="23"/>
      <c r="E248" s="23">
        <v>11.51</v>
      </c>
      <c r="F248" s="11"/>
    </row>
    <row r="249" spans="1:6" ht="38.25">
      <c r="A249" s="21">
        <v>21039</v>
      </c>
      <c r="B249" s="5" t="s">
        <v>10267</v>
      </c>
      <c r="C249" s="6" t="s">
        <v>31</v>
      </c>
      <c r="D249" s="22"/>
      <c r="E249" s="22">
        <v>24.15</v>
      </c>
      <c r="F249" s="7"/>
    </row>
    <row r="250" spans="1:6">
      <c r="A250" s="21">
        <v>4022</v>
      </c>
      <c r="B250" s="9" t="s">
        <v>10268</v>
      </c>
      <c r="C250" s="10" t="s">
        <v>344</v>
      </c>
      <c r="D250" s="23"/>
      <c r="E250" s="23">
        <v>52.03</v>
      </c>
      <c r="F250" s="11"/>
    </row>
    <row r="251" spans="1:6" ht="25.5">
      <c r="A251" s="21">
        <v>4023</v>
      </c>
      <c r="B251" s="5" t="s">
        <v>10269</v>
      </c>
      <c r="C251" s="6" t="s">
        <v>344</v>
      </c>
      <c r="D251" s="22"/>
      <c r="E251" s="22">
        <v>106.89</v>
      </c>
      <c r="F251" s="7"/>
    </row>
    <row r="252" spans="1:6" ht="25.5">
      <c r="A252" s="21">
        <v>10628</v>
      </c>
      <c r="B252" s="9" t="s">
        <v>10270</v>
      </c>
      <c r="C252" s="10" t="s">
        <v>344</v>
      </c>
      <c r="D252" s="23"/>
      <c r="E252" s="23">
        <v>773.92</v>
      </c>
      <c r="F252" s="11"/>
    </row>
    <row r="253" spans="1:6" ht="25.5">
      <c r="A253" s="21">
        <v>10722</v>
      </c>
      <c r="B253" s="5" t="s">
        <v>10271</v>
      </c>
      <c r="C253" s="6" t="s">
        <v>344</v>
      </c>
      <c r="D253" s="22"/>
      <c r="E253" s="22">
        <v>310.95</v>
      </c>
      <c r="F253" s="7"/>
    </row>
    <row r="254" spans="1:6" ht="25.5">
      <c r="A254" s="21">
        <v>10723</v>
      </c>
      <c r="B254" s="9" t="s">
        <v>10272</v>
      </c>
      <c r="C254" s="10" t="s">
        <v>344</v>
      </c>
      <c r="D254" s="23"/>
      <c r="E254" s="23">
        <v>304.04000000000002</v>
      </c>
      <c r="F254" s="11"/>
    </row>
    <row r="255" spans="1:6" ht="25.5">
      <c r="A255" s="21">
        <v>7328</v>
      </c>
      <c r="B255" s="5" t="s">
        <v>10273</v>
      </c>
      <c r="C255" s="6" t="s">
        <v>213</v>
      </c>
      <c r="D255" s="22"/>
      <c r="E255" s="22">
        <v>15.56</v>
      </c>
      <c r="F255" s="7"/>
    </row>
    <row r="256" spans="1:6">
      <c r="A256" s="21">
        <v>1611</v>
      </c>
      <c r="B256" s="9" t="s">
        <v>10274</v>
      </c>
      <c r="C256" s="10" t="s">
        <v>213</v>
      </c>
      <c r="D256" s="23"/>
      <c r="E256" s="23">
        <v>53.13</v>
      </c>
      <c r="F256" s="11"/>
    </row>
    <row r="257" spans="1:6">
      <c r="A257" s="21">
        <v>1610</v>
      </c>
      <c r="B257" s="5" t="s">
        <v>10275</v>
      </c>
      <c r="C257" s="6" t="s">
        <v>213</v>
      </c>
      <c r="D257" s="22"/>
      <c r="E257" s="22">
        <v>14.97</v>
      </c>
      <c r="F257" s="7"/>
    </row>
    <row r="258" spans="1:6">
      <c r="A258" s="21">
        <v>7321</v>
      </c>
      <c r="B258" s="9" t="s">
        <v>10276</v>
      </c>
      <c r="C258" s="10" t="s">
        <v>10277</v>
      </c>
      <c r="D258" s="23"/>
      <c r="E258" s="23">
        <v>21.67</v>
      </c>
      <c r="F258" s="11"/>
    </row>
    <row r="259" spans="1:6">
      <c r="A259" s="21">
        <v>628</v>
      </c>
      <c r="B259" s="5" t="s">
        <v>10278</v>
      </c>
      <c r="C259" s="6" t="s">
        <v>213</v>
      </c>
      <c r="D259" s="22"/>
      <c r="E259" s="22">
        <v>32.42</v>
      </c>
      <c r="F259" s="7"/>
    </row>
    <row r="260" spans="1:6">
      <c r="A260" s="21">
        <v>4392</v>
      </c>
      <c r="B260" s="9" t="s">
        <v>10279</v>
      </c>
      <c r="C260" s="10" t="s">
        <v>31</v>
      </c>
      <c r="D260" s="23"/>
      <c r="E260" s="23">
        <v>25.8</v>
      </c>
      <c r="F260" s="11"/>
    </row>
    <row r="261" spans="1:6" ht="25.5">
      <c r="A261" s="21">
        <v>1376</v>
      </c>
      <c r="B261" s="5" t="s">
        <v>10280</v>
      </c>
      <c r="C261" s="6" t="s">
        <v>213</v>
      </c>
      <c r="D261" s="22"/>
      <c r="E261" s="22">
        <v>4.22</v>
      </c>
      <c r="F261" s="7"/>
    </row>
    <row r="262" spans="1:6" ht="25.5">
      <c r="A262" s="21">
        <v>7322</v>
      </c>
      <c r="B262" s="9" t="s">
        <v>10281</v>
      </c>
      <c r="C262" s="10" t="s">
        <v>213</v>
      </c>
      <c r="D262" s="23"/>
      <c r="E262" s="23">
        <v>13.73</v>
      </c>
      <c r="F262" s="11"/>
    </row>
    <row r="263" spans="1:6" ht="38.25">
      <c r="A263" s="21">
        <v>724</v>
      </c>
      <c r="B263" s="5" t="s">
        <v>10282</v>
      </c>
      <c r="C263" s="6" t="s">
        <v>198</v>
      </c>
      <c r="D263" s="22"/>
      <c r="E263" s="22">
        <v>20450.21</v>
      </c>
      <c r="F263" s="7"/>
    </row>
    <row r="264" spans="1:6" ht="63.75">
      <c r="A264" s="21">
        <v>719</v>
      </c>
      <c r="B264" s="9" t="s">
        <v>10283</v>
      </c>
      <c r="C264" s="10" t="s">
        <v>198</v>
      </c>
      <c r="D264" s="23"/>
      <c r="E264" s="23">
        <v>2294.41</v>
      </c>
      <c r="F264" s="11"/>
    </row>
    <row r="265" spans="1:6">
      <c r="A265" s="21">
        <v>357</v>
      </c>
      <c r="B265" s="5" t="s">
        <v>10284</v>
      </c>
      <c r="C265" s="6" t="s">
        <v>198</v>
      </c>
      <c r="D265" s="22"/>
      <c r="E265" s="22">
        <v>45</v>
      </c>
      <c r="F265" s="7"/>
    </row>
    <row r="266" spans="1:6">
      <c r="A266" s="21">
        <v>349</v>
      </c>
      <c r="B266" s="9" t="s">
        <v>10285</v>
      </c>
      <c r="C266" s="10" t="s">
        <v>198</v>
      </c>
      <c r="D266" s="23"/>
      <c r="E266" s="23">
        <v>2.36</v>
      </c>
      <c r="F266" s="11"/>
    </row>
    <row r="267" spans="1:6">
      <c r="A267" s="21">
        <v>4267</v>
      </c>
      <c r="B267" s="5" t="s">
        <v>10286</v>
      </c>
      <c r="C267" s="6" t="s">
        <v>198</v>
      </c>
      <c r="D267" s="22"/>
      <c r="E267" s="22">
        <v>10.5</v>
      </c>
      <c r="F267" s="7"/>
    </row>
    <row r="268" spans="1:6" ht="25.5">
      <c r="A268" s="21">
        <v>4378</v>
      </c>
      <c r="B268" s="9" t="s">
        <v>10287</v>
      </c>
      <c r="C268" s="10" t="s">
        <v>198</v>
      </c>
      <c r="D268" s="23"/>
      <c r="E268" s="23">
        <v>0.48</v>
      </c>
      <c r="F268" s="11"/>
    </row>
    <row r="269" spans="1:6" ht="25.5">
      <c r="A269" s="21">
        <v>4381</v>
      </c>
      <c r="B269" s="5" t="s">
        <v>10288</v>
      </c>
      <c r="C269" s="6" t="s">
        <v>198</v>
      </c>
      <c r="D269" s="22"/>
      <c r="E269" s="22">
        <v>0.66</v>
      </c>
      <c r="F269" s="7"/>
    </row>
    <row r="270" spans="1:6" ht="25.5">
      <c r="A270" s="21">
        <v>6217</v>
      </c>
      <c r="B270" s="9" t="s">
        <v>10289</v>
      </c>
      <c r="C270" s="10" t="s">
        <v>344</v>
      </c>
      <c r="D270" s="23"/>
      <c r="E270" s="23">
        <v>53.39</v>
      </c>
      <c r="F270" s="11"/>
    </row>
    <row r="271" spans="1:6" ht="25.5">
      <c r="A271" s="21">
        <v>25022</v>
      </c>
      <c r="B271" s="5" t="s">
        <v>10290</v>
      </c>
      <c r="C271" s="6" t="s">
        <v>31</v>
      </c>
      <c r="D271" s="22"/>
      <c r="E271" s="22">
        <v>3.81</v>
      </c>
      <c r="F271" s="7"/>
    </row>
    <row r="272" spans="1:6" ht="25.5">
      <c r="A272" s="21">
        <v>4429</v>
      </c>
      <c r="B272" s="9" t="s">
        <v>10291</v>
      </c>
      <c r="C272" s="10" t="s">
        <v>31</v>
      </c>
      <c r="D272" s="23"/>
      <c r="E272" s="23">
        <v>15.19</v>
      </c>
      <c r="F272" s="11"/>
    </row>
    <row r="273" spans="1:6" ht="25.5">
      <c r="A273" s="21">
        <v>4473</v>
      </c>
      <c r="B273" s="5" t="s">
        <v>10292</v>
      </c>
      <c r="C273" s="6" t="s">
        <v>31</v>
      </c>
      <c r="D273" s="22"/>
      <c r="E273" s="22">
        <v>18.760000000000002</v>
      </c>
      <c r="F273" s="7"/>
    </row>
    <row r="274" spans="1:6" ht="25.5">
      <c r="A274" s="21">
        <v>4463</v>
      </c>
      <c r="B274" s="9" t="s">
        <v>10293</v>
      </c>
      <c r="C274" s="10" t="s">
        <v>1388</v>
      </c>
      <c r="D274" s="23"/>
      <c r="E274" s="23">
        <v>2000</v>
      </c>
      <c r="F274" s="11"/>
    </row>
    <row r="275" spans="1:6" ht="25.5">
      <c r="A275" s="21">
        <v>4466</v>
      </c>
      <c r="B275" s="5" t="s">
        <v>10294</v>
      </c>
      <c r="C275" s="6" t="s">
        <v>31</v>
      </c>
      <c r="D275" s="22"/>
      <c r="E275" s="22">
        <v>15</v>
      </c>
      <c r="F275" s="7"/>
    </row>
    <row r="276" spans="1:6" ht="25.5">
      <c r="A276" s="21">
        <v>4431</v>
      </c>
      <c r="B276" s="9" t="s">
        <v>10295</v>
      </c>
      <c r="C276" s="10" t="s">
        <v>31</v>
      </c>
      <c r="D276" s="23"/>
      <c r="E276" s="23">
        <v>12.82</v>
      </c>
      <c r="F276" s="11"/>
    </row>
    <row r="277" spans="1:6" ht="25.5">
      <c r="A277" s="21">
        <v>4458</v>
      </c>
      <c r="B277" s="5" t="s">
        <v>10296</v>
      </c>
      <c r="C277" s="6" t="s">
        <v>31</v>
      </c>
      <c r="D277" s="22"/>
      <c r="E277" s="22">
        <v>0.41</v>
      </c>
      <c r="F277" s="7"/>
    </row>
    <row r="278" spans="1:6" ht="25.5">
      <c r="A278" s="21">
        <v>4403</v>
      </c>
      <c r="B278" s="9" t="s">
        <v>10297</v>
      </c>
      <c r="C278" s="10" t="s">
        <v>31</v>
      </c>
      <c r="D278" s="23"/>
      <c r="E278" s="23">
        <v>1.01</v>
      </c>
      <c r="F278" s="11"/>
    </row>
    <row r="279" spans="1:6" ht="25.5">
      <c r="A279" s="21">
        <v>4407</v>
      </c>
      <c r="B279" s="5" t="s">
        <v>10298</v>
      </c>
      <c r="C279" s="6" t="s">
        <v>31</v>
      </c>
      <c r="D279" s="22"/>
      <c r="E279" s="22">
        <v>1.22</v>
      </c>
      <c r="F279" s="7"/>
    </row>
    <row r="280" spans="1:6" ht="25.5">
      <c r="A280" s="21">
        <v>4413</v>
      </c>
      <c r="B280" s="9" t="s">
        <v>10299</v>
      </c>
      <c r="C280" s="10" t="s">
        <v>31</v>
      </c>
      <c r="D280" s="23"/>
      <c r="E280" s="23">
        <v>1.99</v>
      </c>
      <c r="F280" s="11"/>
    </row>
    <row r="281" spans="1:6" ht="25.5">
      <c r="A281" s="21">
        <v>4405</v>
      </c>
      <c r="B281" s="5" t="s">
        <v>10300</v>
      </c>
      <c r="C281" s="6" t="s">
        <v>31</v>
      </c>
      <c r="D281" s="22"/>
      <c r="E281" s="22">
        <v>3.49</v>
      </c>
      <c r="F281" s="7"/>
    </row>
    <row r="282" spans="1:6" ht="25.5">
      <c r="A282" s="21">
        <v>20196</v>
      </c>
      <c r="B282" s="9" t="s">
        <v>10301</v>
      </c>
      <c r="C282" s="10" t="s">
        <v>31</v>
      </c>
      <c r="D282" s="23"/>
      <c r="E282" s="23">
        <v>17.5</v>
      </c>
      <c r="F282" s="11"/>
    </row>
    <row r="283" spans="1:6" ht="25.5">
      <c r="A283" s="21">
        <v>20210</v>
      </c>
      <c r="B283" s="5" t="s">
        <v>10302</v>
      </c>
      <c r="C283" s="6" t="s">
        <v>31</v>
      </c>
      <c r="D283" s="22"/>
      <c r="E283" s="22">
        <v>25.68</v>
      </c>
      <c r="F283" s="7"/>
    </row>
    <row r="284" spans="1:6" ht="25.5">
      <c r="A284" s="21">
        <v>4502</v>
      </c>
      <c r="B284" s="9" t="s">
        <v>10303</v>
      </c>
      <c r="C284" s="10" t="s">
        <v>31</v>
      </c>
      <c r="D284" s="23"/>
      <c r="E284" s="23">
        <v>1.9</v>
      </c>
      <c r="F284" s="11"/>
    </row>
    <row r="285" spans="1:6" ht="25.5">
      <c r="A285" s="21">
        <v>4515</v>
      </c>
      <c r="B285" s="5" t="s">
        <v>10304</v>
      </c>
      <c r="C285" s="6" t="s">
        <v>31</v>
      </c>
      <c r="D285" s="22"/>
      <c r="E285" s="22">
        <v>8.3000000000000007</v>
      </c>
      <c r="F285" s="7"/>
    </row>
    <row r="286" spans="1:6" ht="25.5">
      <c r="A286" s="21">
        <v>4492</v>
      </c>
      <c r="B286" s="9" t="s">
        <v>10305</v>
      </c>
      <c r="C286" s="10" t="s">
        <v>31</v>
      </c>
      <c r="D286" s="23"/>
      <c r="E286" s="23">
        <v>8.16</v>
      </c>
      <c r="F286" s="11"/>
    </row>
    <row r="287" spans="1:6" ht="25.5">
      <c r="A287" s="21">
        <v>2744</v>
      </c>
      <c r="B287" s="5" t="s">
        <v>10306</v>
      </c>
      <c r="C287" s="6" t="s">
        <v>198</v>
      </c>
      <c r="D287" s="22"/>
      <c r="E287" s="22">
        <v>36.5</v>
      </c>
      <c r="F287" s="7"/>
    </row>
    <row r="288" spans="1:6">
      <c r="A288" s="21">
        <v>2739</v>
      </c>
      <c r="B288" s="9" t="s">
        <v>10307</v>
      </c>
      <c r="C288" s="10" t="s">
        <v>31</v>
      </c>
      <c r="D288" s="23"/>
      <c r="E288" s="23">
        <v>1.44</v>
      </c>
      <c r="F288" s="11"/>
    </row>
    <row r="289" spans="1:6" ht="38.25">
      <c r="A289" s="21">
        <v>2728</v>
      </c>
      <c r="B289" s="5" t="s">
        <v>10308</v>
      </c>
      <c r="C289" s="6" t="s">
        <v>31</v>
      </c>
      <c r="D289" s="22"/>
      <c r="E289" s="22">
        <v>1.56</v>
      </c>
      <c r="F289" s="7"/>
    </row>
    <row r="290" spans="1:6" ht="25.5">
      <c r="A290" s="21">
        <v>4506</v>
      </c>
      <c r="B290" s="9" t="s">
        <v>10309</v>
      </c>
      <c r="C290" s="10" t="s">
        <v>31</v>
      </c>
      <c r="D290" s="23"/>
      <c r="E290" s="23">
        <v>3.36</v>
      </c>
      <c r="F290" s="11"/>
    </row>
    <row r="291" spans="1:6" ht="25.5">
      <c r="A291" s="21">
        <v>20207</v>
      </c>
      <c r="B291" s="5" t="s">
        <v>10310</v>
      </c>
      <c r="C291" s="6" t="s">
        <v>31</v>
      </c>
      <c r="D291" s="22"/>
      <c r="E291" s="22">
        <v>8.93</v>
      </c>
      <c r="F291" s="7"/>
    </row>
    <row r="292" spans="1:6">
      <c r="A292" s="21">
        <v>4705</v>
      </c>
      <c r="B292" s="9" t="s">
        <v>10311</v>
      </c>
      <c r="C292" s="10" t="s">
        <v>344</v>
      </c>
      <c r="D292" s="23"/>
      <c r="E292" s="23">
        <v>35.06</v>
      </c>
      <c r="F292" s="11"/>
    </row>
    <row r="293" spans="1:6">
      <c r="A293" s="21">
        <v>2713</v>
      </c>
      <c r="B293" s="5" t="s">
        <v>10312</v>
      </c>
      <c r="C293" s="6" t="s">
        <v>198</v>
      </c>
      <c r="D293" s="22"/>
      <c r="E293" s="22">
        <v>29.37</v>
      </c>
      <c r="F293" s="7"/>
    </row>
    <row r="294" spans="1:6" ht="25.5">
      <c r="A294" s="21">
        <v>4802</v>
      </c>
      <c r="B294" s="9" t="s">
        <v>10313</v>
      </c>
      <c r="C294" s="10" t="s">
        <v>344</v>
      </c>
      <c r="D294" s="23"/>
      <c r="E294" s="23">
        <v>60.7</v>
      </c>
      <c r="F294" s="11"/>
    </row>
    <row r="295" spans="1:6" ht="25.5">
      <c r="A295" s="21">
        <v>4798</v>
      </c>
      <c r="B295" s="5" t="s">
        <v>10314</v>
      </c>
      <c r="C295" s="6" t="s">
        <v>344</v>
      </c>
      <c r="D295" s="22"/>
      <c r="E295" s="22">
        <v>136.33000000000001</v>
      </c>
      <c r="F295" s="7"/>
    </row>
    <row r="296" spans="1:6" ht="25.5">
      <c r="A296" s="21">
        <v>4820</v>
      </c>
      <c r="B296" s="9" t="s">
        <v>10315</v>
      </c>
      <c r="C296" s="10" t="s">
        <v>344</v>
      </c>
      <c r="D296" s="23"/>
      <c r="E296" s="23">
        <v>276.39999999999998</v>
      </c>
      <c r="F296" s="11"/>
    </row>
    <row r="297" spans="1:6" ht="25.5">
      <c r="A297" s="21">
        <v>4819</v>
      </c>
      <c r="B297" s="5" t="s">
        <v>10316</v>
      </c>
      <c r="C297" s="6" t="s">
        <v>344</v>
      </c>
      <c r="D297" s="22"/>
      <c r="E297" s="22">
        <v>310.95</v>
      </c>
      <c r="F297" s="7"/>
    </row>
    <row r="298" spans="1:6" ht="25.5">
      <c r="A298" s="21">
        <v>4821</v>
      </c>
      <c r="B298" s="9" t="s">
        <v>10317</v>
      </c>
      <c r="C298" s="10" t="s">
        <v>344</v>
      </c>
      <c r="D298" s="23"/>
      <c r="E298" s="23">
        <v>425.1</v>
      </c>
      <c r="F298" s="11"/>
    </row>
    <row r="299" spans="1:6" ht="25.5">
      <c r="A299" s="21">
        <v>2509</v>
      </c>
      <c r="B299" s="5" t="s">
        <v>10318</v>
      </c>
      <c r="C299" s="6" t="s">
        <v>198</v>
      </c>
      <c r="D299" s="22"/>
      <c r="E299" s="22">
        <v>26.29</v>
      </c>
      <c r="F299" s="7"/>
    </row>
    <row r="300" spans="1:6" ht="25.5">
      <c r="A300" s="21">
        <v>1374</v>
      </c>
      <c r="B300" s="9" t="s">
        <v>10319</v>
      </c>
      <c r="C300" s="10" t="s">
        <v>213</v>
      </c>
      <c r="D300" s="23"/>
      <c r="E300" s="23">
        <v>3.21</v>
      </c>
      <c r="F300" s="11"/>
    </row>
    <row r="301" spans="1:6" ht="25.5">
      <c r="A301" s="21">
        <v>20022</v>
      </c>
      <c r="B301" s="5" t="s">
        <v>10320</v>
      </c>
      <c r="C301" s="6" t="s">
        <v>198</v>
      </c>
      <c r="D301" s="22"/>
      <c r="E301" s="22">
        <v>103.24</v>
      </c>
      <c r="F301" s="7"/>
    </row>
    <row r="302" spans="1:6" ht="25.5">
      <c r="A302" s="21">
        <v>4929</v>
      </c>
      <c r="B302" s="9" t="s">
        <v>10321</v>
      </c>
      <c r="C302" s="10" t="s">
        <v>344</v>
      </c>
      <c r="D302" s="23"/>
      <c r="E302" s="23">
        <v>98.46</v>
      </c>
      <c r="F302" s="11"/>
    </row>
    <row r="303" spans="1:6" ht="25.5">
      <c r="A303" s="21">
        <v>4931</v>
      </c>
      <c r="B303" s="5" t="s">
        <v>10322</v>
      </c>
      <c r="C303" s="6" t="s">
        <v>198</v>
      </c>
      <c r="D303" s="22"/>
      <c r="E303" s="22">
        <v>88.91</v>
      </c>
      <c r="F303" s="7"/>
    </row>
    <row r="304" spans="1:6" ht="25.5">
      <c r="A304" s="21">
        <v>4936</v>
      </c>
      <c r="B304" s="9" t="s">
        <v>10323</v>
      </c>
      <c r="C304" s="10" t="s">
        <v>344</v>
      </c>
      <c r="D304" s="23"/>
      <c r="E304" s="23">
        <v>79.459999999999994</v>
      </c>
      <c r="F304" s="11"/>
    </row>
    <row r="305" spans="1:6" ht="25.5">
      <c r="A305" s="21">
        <v>4939</v>
      </c>
      <c r="B305" s="5" t="s">
        <v>10324</v>
      </c>
      <c r="C305" s="6" t="s">
        <v>344</v>
      </c>
      <c r="D305" s="22"/>
      <c r="E305" s="22">
        <v>98.85</v>
      </c>
      <c r="F305" s="7"/>
    </row>
    <row r="306" spans="1:6" ht="25.5">
      <c r="A306" s="21">
        <v>5000</v>
      </c>
      <c r="B306" s="9" t="s">
        <v>10325</v>
      </c>
      <c r="C306" s="10" t="s">
        <v>344</v>
      </c>
      <c r="D306" s="23"/>
      <c r="E306" s="23">
        <v>132.21</v>
      </c>
      <c r="F306" s="11"/>
    </row>
    <row r="307" spans="1:6" ht="25.5">
      <c r="A307" s="21">
        <v>4968</v>
      </c>
      <c r="B307" s="5" t="s">
        <v>10326</v>
      </c>
      <c r="C307" s="6" t="s">
        <v>344</v>
      </c>
      <c r="D307" s="22"/>
      <c r="E307" s="22">
        <v>130.35</v>
      </c>
      <c r="F307" s="7"/>
    </row>
    <row r="308" spans="1:6" ht="25.5">
      <c r="A308" s="21">
        <v>20325</v>
      </c>
      <c r="B308" s="9" t="s">
        <v>10327</v>
      </c>
      <c r="C308" s="10" t="s">
        <v>198</v>
      </c>
      <c r="D308" s="23"/>
      <c r="E308" s="23">
        <v>189.86</v>
      </c>
      <c r="F308" s="11"/>
    </row>
    <row r="309" spans="1:6" ht="25.5">
      <c r="A309" s="21">
        <v>11381</v>
      </c>
      <c r="B309" s="5" t="s">
        <v>10328</v>
      </c>
      <c r="C309" s="6" t="s">
        <v>344</v>
      </c>
      <c r="D309" s="22"/>
      <c r="E309" s="22">
        <v>280.68</v>
      </c>
      <c r="F309" s="7"/>
    </row>
    <row r="310" spans="1:6" ht="25.5">
      <c r="A310" s="21">
        <v>20324</v>
      </c>
      <c r="B310" s="9" t="s">
        <v>10329</v>
      </c>
      <c r="C310" s="10" t="s">
        <v>198</v>
      </c>
      <c r="D310" s="23"/>
      <c r="E310" s="23">
        <v>208.75</v>
      </c>
      <c r="F310" s="11"/>
    </row>
    <row r="311" spans="1:6" ht="25.5">
      <c r="A311" s="21">
        <v>20323</v>
      </c>
      <c r="B311" s="5" t="s">
        <v>10330</v>
      </c>
      <c r="C311" s="6" t="s">
        <v>198</v>
      </c>
      <c r="D311" s="22"/>
      <c r="E311" s="22">
        <v>217.43</v>
      </c>
      <c r="F311" s="7"/>
    </row>
    <row r="312" spans="1:6" ht="25.5">
      <c r="A312" s="21">
        <v>25001</v>
      </c>
      <c r="B312" s="9" t="s">
        <v>10331</v>
      </c>
      <c r="C312" s="10" t="s">
        <v>198</v>
      </c>
      <c r="D312" s="23"/>
      <c r="E312" s="23">
        <v>82.62</v>
      </c>
      <c r="F312" s="11"/>
    </row>
    <row r="313" spans="1:6">
      <c r="A313" s="21">
        <v>11156</v>
      </c>
      <c r="B313" s="5" t="s">
        <v>10332</v>
      </c>
      <c r="C313" s="6" t="s">
        <v>344</v>
      </c>
      <c r="D313" s="22"/>
      <c r="E313" s="22">
        <v>92.7</v>
      </c>
      <c r="F313" s="7"/>
    </row>
    <row r="314" spans="1:6" ht="25.5">
      <c r="A314" s="21">
        <v>4268</v>
      </c>
      <c r="B314" s="9" t="s">
        <v>10333</v>
      </c>
      <c r="C314" s="10" t="s">
        <v>198</v>
      </c>
      <c r="D314" s="23"/>
      <c r="E314" s="23">
        <v>9.24</v>
      </c>
      <c r="F314" s="11"/>
    </row>
    <row r="315" spans="1:6" ht="25.5">
      <c r="A315" s="21">
        <v>1604</v>
      </c>
      <c r="B315" s="5" t="s">
        <v>10334</v>
      </c>
      <c r="C315" s="6" t="s">
        <v>198</v>
      </c>
      <c r="D315" s="22"/>
      <c r="E315" s="22">
        <v>4.83</v>
      </c>
      <c r="F315" s="7"/>
    </row>
    <row r="316" spans="1:6" ht="25.5">
      <c r="A316" s="21">
        <v>512</v>
      </c>
      <c r="B316" s="9" t="s">
        <v>10335</v>
      </c>
      <c r="C316" s="10" t="s">
        <v>213</v>
      </c>
      <c r="D316" s="23"/>
      <c r="E316" s="23">
        <v>17.16</v>
      </c>
      <c r="F316" s="11"/>
    </row>
    <row r="317" spans="1:6" ht="25.5">
      <c r="A317" s="21">
        <v>21058</v>
      </c>
      <c r="B317" s="5" t="s">
        <v>10336</v>
      </c>
      <c r="C317" s="6" t="s">
        <v>198</v>
      </c>
      <c r="D317" s="22"/>
      <c r="E317" s="22">
        <v>21.72</v>
      </c>
      <c r="F317" s="7"/>
    </row>
    <row r="318" spans="1:6" ht="25.5">
      <c r="A318" s="21">
        <v>21066</v>
      </c>
      <c r="B318" s="9" t="s">
        <v>10337</v>
      </c>
      <c r="C318" s="10" t="s">
        <v>198</v>
      </c>
      <c r="D318" s="23"/>
      <c r="E318" s="23">
        <v>15.72</v>
      </c>
      <c r="F318" s="11"/>
    </row>
    <row r="319" spans="1:6" ht="25.5">
      <c r="A319" s="21">
        <v>1074</v>
      </c>
      <c r="B319" s="5" t="s">
        <v>10338</v>
      </c>
      <c r="C319" s="6" t="s">
        <v>198</v>
      </c>
      <c r="D319" s="22"/>
      <c r="E319" s="22">
        <v>8.64</v>
      </c>
      <c r="F319" s="7"/>
    </row>
    <row r="320" spans="1:6" ht="25.5">
      <c r="A320" s="21">
        <v>1075</v>
      </c>
      <c r="B320" s="9" t="s">
        <v>10339</v>
      </c>
      <c r="C320" s="10" t="s">
        <v>198</v>
      </c>
      <c r="D320" s="23"/>
      <c r="E320" s="23">
        <v>15.7</v>
      </c>
      <c r="F320" s="11"/>
    </row>
    <row r="321" spans="1:6" ht="25.5">
      <c r="A321" s="21">
        <v>1089</v>
      </c>
      <c r="B321" s="5" t="s">
        <v>10340</v>
      </c>
      <c r="C321" s="6" t="s">
        <v>198</v>
      </c>
      <c r="D321" s="22"/>
      <c r="E321" s="22">
        <v>11.85</v>
      </c>
      <c r="F321" s="7"/>
    </row>
    <row r="322" spans="1:6" ht="25.5">
      <c r="A322" s="21">
        <v>1103</v>
      </c>
      <c r="B322" s="9" t="s">
        <v>10341</v>
      </c>
      <c r="C322" s="10" t="s">
        <v>198</v>
      </c>
      <c r="D322" s="23"/>
      <c r="E322" s="23">
        <v>8.11</v>
      </c>
      <c r="F322" s="11"/>
    </row>
    <row r="323" spans="1:6" ht="25.5">
      <c r="A323" s="21">
        <v>1077</v>
      </c>
      <c r="B323" s="5" t="s">
        <v>10342</v>
      </c>
      <c r="C323" s="6" t="s">
        <v>198</v>
      </c>
      <c r="D323" s="22"/>
      <c r="E323" s="22">
        <v>17.66</v>
      </c>
      <c r="F323" s="7"/>
    </row>
    <row r="324" spans="1:6" ht="25.5">
      <c r="A324" s="21">
        <v>1078</v>
      </c>
      <c r="B324" s="9" t="s">
        <v>10343</v>
      </c>
      <c r="C324" s="10" t="s">
        <v>198</v>
      </c>
      <c r="D324" s="23"/>
      <c r="E324" s="23">
        <v>17.66</v>
      </c>
      <c r="F324" s="11"/>
    </row>
    <row r="325" spans="1:6" ht="25.5">
      <c r="A325" s="21">
        <v>1084</v>
      </c>
      <c r="B325" s="5" t="s">
        <v>10344</v>
      </c>
      <c r="C325" s="6" t="s">
        <v>198</v>
      </c>
      <c r="D325" s="22"/>
      <c r="E325" s="22">
        <v>25.11</v>
      </c>
      <c r="F325" s="7"/>
    </row>
    <row r="326" spans="1:6" ht="25.5">
      <c r="A326" s="21">
        <v>1085</v>
      </c>
      <c r="B326" s="9" t="s">
        <v>10345</v>
      </c>
      <c r="C326" s="10" t="s">
        <v>198</v>
      </c>
      <c r="D326" s="23"/>
      <c r="E326" s="23">
        <v>26.71</v>
      </c>
      <c r="F326" s="11"/>
    </row>
    <row r="327" spans="1:6">
      <c r="A327" s="21">
        <v>7324</v>
      </c>
      <c r="B327" s="5" t="s">
        <v>10346</v>
      </c>
      <c r="C327" s="6" t="s">
        <v>213</v>
      </c>
      <c r="D327" s="22"/>
      <c r="E327" s="22">
        <v>34.43</v>
      </c>
      <c r="F327" s="7"/>
    </row>
    <row r="328" spans="1:6" ht="38.25">
      <c r="A328" s="21">
        <v>10696</v>
      </c>
      <c r="B328" s="9" t="s">
        <v>10347</v>
      </c>
      <c r="C328" s="10" t="s">
        <v>198</v>
      </c>
      <c r="D328" s="23"/>
      <c r="E328" s="23">
        <v>202350</v>
      </c>
      <c r="F328" s="11"/>
    </row>
    <row r="329" spans="1:6" ht="25.5">
      <c r="A329" s="21">
        <v>10697</v>
      </c>
      <c r="B329" s="5" t="s">
        <v>10348</v>
      </c>
      <c r="C329" s="6" t="s">
        <v>198</v>
      </c>
      <c r="D329" s="22"/>
      <c r="E329" s="22">
        <v>186783.96</v>
      </c>
      <c r="F329" s="7"/>
    </row>
    <row r="330" spans="1:6" ht="25.5">
      <c r="A330" s="21">
        <v>116</v>
      </c>
      <c r="B330" s="9" t="s">
        <v>10349</v>
      </c>
      <c r="C330" s="10" t="s">
        <v>213</v>
      </c>
      <c r="D330" s="23"/>
      <c r="E330" s="23">
        <v>2.94</v>
      </c>
      <c r="F330" s="11"/>
    </row>
    <row r="331" spans="1:6" ht="25.5">
      <c r="A331" s="21">
        <v>7315</v>
      </c>
      <c r="B331" s="5" t="s">
        <v>10350</v>
      </c>
      <c r="C331" s="6" t="s">
        <v>8937</v>
      </c>
      <c r="D331" s="22"/>
      <c r="E331" s="22">
        <v>26.35</v>
      </c>
      <c r="F331" s="7"/>
    </row>
    <row r="332" spans="1:6" ht="25.5">
      <c r="A332" s="21">
        <v>10852</v>
      </c>
      <c r="B332" s="9" t="s">
        <v>10351</v>
      </c>
      <c r="C332" s="10" t="s">
        <v>31</v>
      </c>
      <c r="D332" s="23"/>
      <c r="E332" s="23">
        <v>13.58</v>
      </c>
      <c r="F332" s="11"/>
    </row>
    <row r="333" spans="1:6" ht="25.5">
      <c r="A333" s="21">
        <v>4830</v>
      </c>
      <c r="B333" s="5" t="s">
        <v>10352</v>
      </c>
      <c r="C333" s="6" t="s">
        <v>31</v>
      </c>
      <c r="D333" s="22"/>
      <c r="E333" s="22">
        <v>34.549999999999997</v>
      </c>
      <c r="F333" s="7"/>
    </row>
    <row r="334" spans="1:6" ht="38.25">
      <c r="A334" s="21">
        <v>13229</v>
      </c>
      <c r="B334" s="9" t="s">
        <v>10353</v>
      </c>
      <c r="C334" s="10" t="s">
        <v>198</v>
      </c>
      <c r="D334" s="23"/>
      <c r="E334" s="23">
        <v>304500</v>
      </c>
      <c r="F334" s="11"/>
    </row>
    <row r="335" spans="1:6" ht="38.25">
      <c r="A335" s="21">
        <v>10645</v>
      </c>
      <c r="B335" s="5" t="s">
        <v>10354</v>
      </c>
      <c r="C335" s="6" t="s">
        <v>198</v>
      </c>
      <c r="D335" s="22"/>
      <c r="E335" s="22">
        <v>231105.39</v>
      </c>
      <c r="F335" s="7"/>
    </row>
    <row r="336" spans="1:6" ht="25.5">
      <c r="A336" s="21">
        <v>21103</v>
      </c>
      <c r="B336" s="9" t="s">
        <v>10355</v>
      </c>
      <c r="C336" s="10" t="s">
        <v>198</v>
      </c>
      <c r="D336" s="23"/>
      <c r="E336" s="23">
        <v>18.41</v>
      </c>
      <c r="F336" s="11"/>
    </row>
    <row r="337" spans="1:6">
      <c r="A337" s="21">
        <v>4269</v>
      </c>
      <c r="B337" s="5" t="s">
        <v>10356</v>
      </c>
      <c r="C337" s="6" t="s">
        <v>198</v>
      </c>
      <c r="D337" s="22"/>
      <c r="E337" s="22">
        <v>10.72</v>
      </c>
      <c r="F337" s="7"/>
    </row>
    <row r="338" spans="1:6">
      <c r="A338" s="21">
        <v>4270</v>
      </c>
      <c r="B338" s="9" t="s">
        <v>10357</v>
      </c>
      <c r="C338" s="10" t="s">
        <v>198</v>
      </c>
      <c r="D338" s="23"/>
      <c r="E338" s="23">
        <v>7.74</v>
      </c>
      <c r="F338" s="11"/>
    </row>
    <row r="339" spans="1:6" ht="25.5">
      <c r="A339" s="21">
        <v>6087</v>
      </c>
      <c r="B339" s="5" t="s">
        <v>10358</v>
      </c>
      <c r="C339" s="6" t="s">
        <v>10210</v>
      </c>
      <c r="D339" s="22"/>
      <c r="E339" s="22">
        <v>19.010000000000002</v>
      </c>
      <c r="F339" s="7"/>
    </row>
    <row r="340" spans="1:6" ht="25.5">
      <c r="A340" s="21">
        <v>1373</v>
      </c>
      <c r="B340" s="9" t="s">
        <v>10359</v>
      </c>
      <c r="C340" s="10" t="s">
        <v>10360</v>
      </c>
      <c r="D340" s="23"/>
      <c r="E340" s="23">
        <v>32.51</v>
      </c>
      <c r="F340" s="11"/>
    </row>
    <row r="341" spans="1:6">
      <c r="A341" s="21">
        <v>6083</v>
      </c>
      <c r="B341" s="5" t="s">
        <v>10361</v>
      </c>
      <c r="C341" s="6" t="s">
        <v>10210</v>
      </c>
      <c r="D341" s="22"/>
      <c r="E341" s="22">
        <v>26</v>
      </c>
      <c r="F341" s="7"/>
    </row>
    <row r="342" spans="1:6">
      <c r="A342" s="21">
        <v>6137</v>
      </c>
      <c r="B342" s="9" t="s">
        <v>10362</v>
      </c>
      <c r="C342" s="10" t="s">
        <v>198</v>
      </c>
      <c r="D342" s="23"/>
      <c r="E342" s="23">
        <v>95.4</v>
      </c>
      <c r="F342" s="11"/>
    </row>
    <row r="343" spans="1:6">
      <c r="A343" s="21">
        <v>6147</v>
      </c>
      <c r="B343" s="5" t="s">
        <v>10363</v>
      </c>
      <c r="C343" s="6" t="s">
        <v>198</v>
      </c>
      <c r="D343" s="22"/>
      <c r="E343" s="22">
        <v>92.67</v>
      </c>
      <c r="F343" s="7"/>
    </row>
    <row r="344" spans="1:6" ht="25.5">
      <c r="A344" s="21">
        <v>4827</v>
      </c>
      <c r="B344" s="9" t="s">
        <v>10364</v>
      </c>
      <c r="C344" s="10" t="s">
        <v>31</v>
      </c>
      <c r="D344" s="23"/>
      <c r="E344" s="23">
        <v>146.84</v>
      </c>
      <c r="F344" s="11"/>
    </row>
    <row r="345" spans="1:6" ht="25.5">
      <c r="A345" s="21">
        <v>10483</v>
      </c>
      <c r="B345" s="5" t="s">
        <v>10365</v>
      </c>
      <c r="C345" s="6" t="s">
        <v>8937</v>
      </c>
      <c r="D345" s="22"/>
      <c r="E345" s="22">
        <v>18.16</v>
      </c>
      <c r="F345" s="7"/>
    </row>
    <row r="346" spans="1:6" ht="25.5">
      <c r="A346" s="21">
        <v>10484</v>
      </c>
      <c r="B346" s="9" t="s">
        <v>10366</v>
      </c>
      <c r="C346" s="10" t="s">
        <v>10210</v>
      </c>
      <c r="D346" s="23"/>
      <c r="E346" s="23">
        <v>65.38</v>
      </c>
      <c r="F346" s="11"/>
    </row>
    <row r="347" spans="1:6">
      <c r="A347" s="21">
        <v>6173</v>
      </c>
      <c r="B347" s="5" t="s">
        <v>10367</v>
      </c>
      <c r="C347" s="6" t="s">
        <v>476</v>
      </c>
      <c r="D347" s="22"/>
      <c r="E347" s="22">
        <v>15.49</v>
      </c>
      <c r="F347" s="7"/>
    </row>
    <row r="348" spans="1:6">
      <c r="A348" s="21">
        <v>10477</v>
      </c>
      <c r="B348" s="9" t="s">
        <v>10368</v>
      </c>
      <c r="C348" s="10" t="s">
        <v>8937</v>
      </c>
      <c r="D348" s="23"/>
      <c r="E348" s="23">
        <v>18.34</v>
      </c>
      <c r="F348" s="11"/>
    </row>
    <row r="349" spans="1:6">
      <c r="A349" s="21">
        <v>10717</v>
      </c>
      <c r="B349" s="5" t="s">
        <v>10369</v>
      </c>
      <c r="C349" s="6" t="s">
        <v>198</v>
      </c>
      <c r="D349" s="22"/>
      <c r="E349" s="22">
        <v>6.1</v>
      </c>
      <c r="F349" s="7"/>
    </row>
    <row r="350" spans="1:6">
      <c r="A350" s="21">
        <v>10719</v>
      </c>
      <c r="B350" s="9" t="s">
        <v>10370</v>
      </c>
      <c r="C350" s="10" t="s">
        <v>198</v>
      </c>
      <c r="D350" s="23"/>
      <c r="E350" s="23">
        <v>21.62</v>
      </c>
      <c r="F350" s="11"/>
    </row>
    <row r="351" spans="1:6" ht="25.5">
      <c r="A351" s="21">
        <v>20195</v>
      </c>
      <c r="B351" s="5" t="s">
        <v>10371</v>
      </c>
      <c r="C351" s="6" t="s">
        <v>344</v>
      </c>
      <c r="D351" s="22"/>
      <c r="E351" s="22">
        <v>62.45</v>
      </c>
      <c r="F351" s="7"/>
    </row>
    <row r="352" spans="1:6" ht="25.5">
      <c r="A352" s="21">
        <v>4435</v>
      </c>
      <c r="B352" s="9" t="s">
        <v>10372</v>
      </c>
      <c r="C352" s="10" t="s">
        <v>31</v>
      </c>
      <c r="D352" s="23"/>
      <c r="E352" s="23">
        <v>11.39</v>
      </c>
      <c r="F352" s="11"/>
    </row>
    <row r="353" spans="1:6" ht="25.5">
      <c r="A353" s="21">
        <v>6205</v>
      </c>
      <c r="B353" s="5" t="s">
        <v>10373</v>
      </c>
      <c r="C353" s="6" t="s">
        <v>31</v>
      </c>
      <c r="D353" s="22"/>
      <c r="E353" s="22">
        <v>11.09</v>
      </c>
      <c r="F353" s="7"/>
    </row>
    <row r="354" spans="1:6" ht="25.5">
      <c r="A354" s="21">
        <v>13628</v>
      </c>
      <c r="B354" s="9" t="s">
        <v>10374</v>
      </c>
      <c r="C354" s="10" t="s">
        <v>31</v>
      </c>
      <c r="D354" s="23"/>
      <c r="E354" s="23">
        <v>5.17</v>
      </c>
      <c r="F354" s="11"/>
    </row>
    <row r="355" spans="1:6" ht="25.5">
      <c r="A355" s="21">
        <v>10568</v>
      </c>
      <c r="B355" s="5" t="s">
        <v>10375</v>
      </c>
      <c r="C355" s="6" t="s">
        <v>31</v>
      </c>
      <c r="D355" s="22"/>
      <c r="E355" s="22">
        <v>4.25</v>
      </c>
      <c r="F355" s="7"/>
    </row>
    <row r="356" spans="1:6" ht="25.5">
      <c r="A356" s="21">
        <v>21072</v>
      </c>
      <c r="B356" s="9" t="s">
        <v>10376</v>
      </c>
      <c r="C356" s="10" t="s">
        <v>198</v>
      </c>
      <c r="D356" s="23"/>
      <c r="E356" s="23">
        <v>316.62</v>
      </c>
      <c r="F356" s="11"/>
    </row>
    <row r="357" spans="1:6" ht="25.5">
      <c r="A357" s="21">
        <v>7539</v>
      </c>
      <c r="B357" s="5" t="s">
        <v>10377</v>
      </c>
      <c r="C357" s="6" t="s">
        <v>198</v>
      </c>
      <c r="D357" s="22"/>
      <c r="E357" s="22">
        <v>1.47</v>
      </c>
      <c r="F357" s="7"/>
    </row>
    <row r="358" spans="1:6" ht="38.25">
      <c r="A358" s="21">
        <v>21087</v>
      </c>
      <c r="B358" s="9" t="s">
        <v>10378</v>
      </c>
      <c r="C358" s="10" t="s">
        <v>198</v>
      </c>
      <c r="D358" s="23"/>
      <c r="E358" s="23">
        <v>291.2</v>
      </c>
      <c r="F358" s="11"/>
    </row>
    <row r="359" spans="1:6" ht="38.25">
      <c r="A359" s="21">
        <v>21089</v>
      </c>
      <c r="B359" s="5" t="s">
        <v>10379</v>
      </c>
      <c r="C359" s="6" t="s">
        <v>198</v>
      </c>
      <c r="D359" s="22"/>
      <c r="E359" s="22">
        <v>474.24</v>
      </c>
      <c r="F359" s="7"/>
    </row>
    <row r="360" spans="1:6" ht="25.5">
      <c r="A360" s="21">
        <v>21083</v>
      </c>
      <c r="B360" s="9" t="s">
        <v>10380</v>
      </c>
      <c r="C360" s="10" t="s">
        <v>198</v>
      </c>
      <c r="D360" s="23"/>
      <c r="E360" s="23">
        <v>268.08999999999997</v>
      </c>
      <c r="F360" s="11"/>
    </row>
    <row r="361" spans="1:6">
      <c r="A361" s="21">
        <v>14113</v>
      </c>
      <c r="B361" s="5" t="s">
        <v>10381</v>
      </c>
      <c r="C361" s="6" t="s">
        <v>198</v>
      </c>
      <c r="D361" s="22"/>
      <c r="E361" s="22">
        <v>540.79999999999995</v>
      </c>
      <c r="F361" s="7"/>
    </row>
    <row r="362" spans="1:6">
      <c r="A362" s="21">
        <v>11303</v>
      </c>
      <c r="B362" s="9" t="s">
        <v>10382</v>
      </c>
      <c r="C362" s="10" t="s">
        <v>198</v>
      </c>
      <c r="D362" s="23"/>
      <c r="E362" s="23">
        <v>248.33</v>
      </c>
      <c r="F362" s="11"/>
    </row>
    <row r="363" spans="1:6">
      <c r="A363" s="21">
        <v>11290</v>
      </c>
      <c r="B363" s="5" t="s">
        <v>10383</v>
      </c>
      <c r="C363" s="6" t="s">
        <v>198</v>
      </c>
      <c r="D363" s="22"/>
      <c r="E363" s="22">
        <v>392.89</v>
      </c>
      <c r="F363" s="7"/>
    </row>
    <row r="364" spans="1:6" ht="25.5">
      <c r="A364" s="21">
        <v>21074</v>
      </c>
      <c r="B364" s="9" t="s">
        <v>10384</v>
      </c>
      <c r="C364" s="10" t="s">
        <v>198</v>
      </c>
      <c r="D364" s="23"/>
      <c r="E364" s="23">
        <v>439.11</v>
      </c>
      <c r="F364" s="11"/>
    </row>
    <row r="365" spans="1:6">
      <c r="A365" s="21">
        <v>11291</v>
      </c>
      <c r="B365" s="5" t="s">
        <v>10385</v>
      </c>
      <c r="C365" s="6" t="s">
        <v>198</v>
      </c>
      <c r="D365" s="22"/>
      <c r="E365" s="22">
        <v>508.44</v>
      </c>
      <c r="F365" s="7"/>
    </row>
    <row r="366" spans="1:6" ht="25.5">
      <c r="A366" s="21">
        <v>21076</v>
      </c>
      <c r="B366" s="9" t="s">
        <v>10386</v>
      </c>
      <c r="C366" s="10" t="s">
        <v>198</v>
      </c>
      <c r="D366" s="23"/>
      <c r="E366" s="23">
        <v>1155.55</v>
      </c>
      <c r="F366" s="11"/>
    </row>
    <row r="367" spans="1:6" ht="25.5">
      <c r="A367" s="21">
        <v>21077</v>
      </c>
      <c r="B367" s="5" t="s">
        <v>10387</v>
      </c>
      <c r="C367" s="6" t="s">
        <v>198</v>
      </c>
      <c r="D367" s="22"/>
      <c r="E367" s="22">
        <v>254.22</v>
      </c>
      <c r="F367" s="7"/>
    </row>
    <row r="368" spans="1:6" ht="38.25">
      <c r="A368" s="21">
        <v>21080</v>
      </c>
      <c r="B368" s="9" t="s">
        <v>10388</v>
      </c>
      <c r="C368" s="10" t="s">
        <v>198</v>
      </c>
      <c r="D368" s="23"/>
      <c r="E368" s="23">
        <v>300.44</v>
      </c>
      <c r="F368" s="11"/>
    </row>
    <row r="369" spans="1:6" ht="25.5">
      <c r="A369" s="21">
        <v>21084</v>
      </c>
      <c r="B369" s="5" t="s">
        <v>10389</v>
      </c>
      <c r="C369" s="6" t="s">
        <v>198</v>
      </c>
      <c r="D369" s="22"/>
      <c r="E369" s="22">
        <v>416</v>
      </c>
      <c r="F369" s="7"/>
    </row>
    <row r="370" spans="1:6" ht="25.5">
      <c r="A370" s="21">
        <v>21088</v>
      </c>
      <c r="B370" s="9" t="s">
        <v>10390</v>
      </c>
      <c r="C370" s="10" t="s">
        <v>198</v>
      </c>
      <c r="D370" s="23"/>
      <c r="E370" s="23">
        <v>378.79</v>
      </c>
      <c r="F370" s="11"/>
    </row>
    <row r="371" spans="1:6" ht="25.5">
      <c r="A371" s="21">
        <v>10424</v>
      </c>
      <c r="B371" s="5" t="s">
        <v>10391</v>
      </c>
      <c r="C371" s="6" t="s">
        <v>198</v>
      </c>
      <c r="D371" s="22"/>
      <c r="E371" s="22">
        <v>176.64</v>
      </c>
      <c r="F371" s="7"/>
    </row>
    <row r="372" spans="1:6" ht="25.5">
      <c r="A372" s="21">
        <v>10919</v>
      </c>
      <c r="B372" s="9" t="s">
        <v>10392</v>
      </c>
      <c r="C372" s="10" t="s">
        <v>344</v>
      </c>
      <c r="D372" s="23"/>
      <c r="E372" s="23">
        <v>16.22</v>
      </c>
      <c r="F372" s="11"/>
    </row>
    <row r="373" spans="1:6" ht="25.5">
      <c r="A373" s="21">
        <v>25069</v>
      </c>
      <c r="B373" s="5" t="s">
        <v>10393</v>
      </c>
      <c r="C373" s="6" t="s">
        <v>344</v>
      </c>
      <c r="D373" s="22"/>
      <c r="E373" s="22">
        <v>4.82</v>
      </c>
      <c r="F373" s="7"/>
    </row>
    <row r="374" spans="1:6" ht="25.5">
      <c r="A374" s="21">
        <v>7172</v>
      </c>
      <c r="B374" s="9" t="s">
        <v>10394</v>
      </c>
      <c r="C374" s="10" t="s">
        <v>198</v>
      </c>
      <c r="D374" s="23"/>
      <c r="E374" s="23">
        <v>0.68</v>
      </c>
      <c r="F374" s="11"/>
    </row>
    <row r="375" spans="1:6" ht="25.5">
      <c r="A375" s="21">
        <v>7178</v>
      </c>
      <c r="B375" s="5" t="s">
        <v>10395</v>
      </c>
      <c r="C375" s="6" t="s">
        <v>198</v>
      </c>
      <c r="D375" s="22"/>
      <c r="E375" s="22">
        <v>1.24</v>
      </c>
      <c r="F375" s="7"/>
    </row>
    <row r="376" spans="1:6" ht="25.5">
      <c r="A376" s="21">
        <v>7228</v>
      </c>
      <c r="B376" s="9" t="s">
        <v>10396</v>
      </c>
      <c r="C376" s="10" t="s">
        <v>344</v>
      </c>
      <c r="D376" s="23"/>
      <c r="E376" s="23">
        <v>41</v>
      </c>
      <c r="F376" s="11"/>
    </row>
    <row r="377" spans="1:6" ht="25.5">
      <c r="A377" s="21">
        <v>1536</v>
      </c>
      <c r="B377" s="5" t="s">
        <v>10397</v>
      </c>
      <c r="C377" s="6" t="s">
        <v>198</v>
      </c>
      <c r="D377" s="22"/>
      <c r="E377" s="22">
        <v>2.66</v>
      </c>
      <c r="F377" s="7"/>
    </row>
    <row r="378" spans="1:6" ht="25.5">
      <c r="A378" s="21">
        <v>1541</v>
      </c>
      <c r="B378" s="9" t="s">
        <v>10398</v>
      </c>
      <c r="C378" s="10" t="s">
        <v>198</v>
      </c>
      <c r="D378" s="23"/>
      <c r="E378" s="23">
        <v>8.52</v>
      </c>
      <c r="F378" s="11"/>
    </row>
    <row r="379" spans="1:6" ht="25.5">
      <c r="A379" s="21">
        <v>1537</v>
      </c>
      <c r="B379" s="5" t="s">
        <v>10399</v>
      </c>
      <c r="C379" s="6" t="s">
        <v>198</v>
      </c>
      <c r="D379" s="22"/>
      <c r="E379" s="22">
        <v>3.55</v>
      </c>
      <c r="F379" s="7"/>
    </row>
    <row r="380" spans="1:6" ht="25.5">
      <c r="A380" s="21">
        <v>1538</v>
      </c>
      <c r="B380" s="9" t="s">
        <v>10400</v>
      </c>
      <c r="C380" s="10" t="s">
        <v>198</v>
      </c>
      <c r="D380" s="23"/>
      <c r="E380" s="23">
        <v>4.6100000000000003</v>
      </c>
      <c r="F380" s="11"/>
    </row>
    <row r="381" spans="1:6" ht="25.5">
      <c r="A381" s="21">
        <v>1540</v>
      </c>
      <c r="B381" s="5" t="s">
        <v>10401</v>
      </c>
      <c r="C381" s="6" t="s">
        <v>198</v>
      </c>
      <c r="D381" s="22"/>
      <c r="E381" s="22">
        <v>6.39</v>
      </c>
      <c r="F381" s="7"/>
    </row>
    <row r="382" spans="1:6" ht="25.5">
      <c r="A382" s="21">
        <v>1554</v>
      </c>
      <c r="B382" s="9" t="s">
        <v>10402</v>
      </c>
      <c r="C382" s="10" t="s">
        <v>198</v>
      </c>
      <c r="D382" s="23"/>
      <c r="E382" s="23">
        <v>89.45</v>
      </c>
      <c r="F382" s="11"/>
    </row>
    <row r="383" spans="1:6" ht="25.5">
      <c r="A383" s="21">
        <v>1553</v>
      </c>
      <c r="B383" s="5" t="s">
        <v>10403</v>
      </c>
      <c r="C383" s="6" t="s">
        <v>198</v>
      </c>
      <c r="D383" s="22"/>
      <c r="E383" s="22">
        <v>63.09</v>
      </c>
      <c r="F383" s="7"/>
    </row>
    <row r="384" spans="1:6" ht="25.5">
      <c r="A384" s="21">
        <v>1605</v>
      </c>
      <c r="B384" s="9" t="s">
        <v>10404</v>
      </c>
      <c r="C384" s="10" t="s">
        <v>198</v>
      </c>
      <c r="D384" s="23"/>
      <c r="E384" s="23">
        <v>9.69</v>
      </c>
      <c r="F384" s="11"/>
    </row>
    <row r="385" spans="1:6" ht="25.5">
      <c r="A385" s="21">
        <v>7262</v>
      </c>
      <c r="B385" s="5" t="s">
        <v>10405</v>
      </c>
      <c r="C385" s="6" t="s">
        <v>10406</v>
      </c>
      <c r="D385" s="22"/>
      <c r="E385" s="22">
        <v>809.52</v>
      </c>
      <c r="F385" s="7"/>
    </row>
    <row r="386" spans="1:6" ht="25.5">
      <c r="A386" s="21">
        <v>7255</v>
      </c>
      <c r="B386" s="9" t="s">
        <v>10407</v>
      </c>
      <c r="C386" s="10" t="s">
        <v>10406</v>
      </c>
      <c r="D386" s="23"/>
      <c r="E386" s="23">
        <v>425</v>
      </c>
      <c r="F386" s="11"/>
    </row>
    <row r="387" spans="1:6" ht="25.5">
      <c r="A387" s="21">
        <v>7300</v>
      </c>
      <c r="B387" s="5" t="s">
        <v>10408</v>
      </c>
      <c r="C387" s="6" t="s">
        <v>10210</v>
      </c>
      <c r="D387" s="22"/>
      <c r="E387" s="22">
        <v>90.67</v>
      </c>
      <c r="F387" s="7"/>
    </row>
    <row r="388" spans="1:6">
      <c r="A388" s="21">
        <v>7337</v>
      </c>
      <c r="B388" s="9" t="s">
        <v>10409</v>
      </c>
      <c r="C388" s="10" t="s">
        <v>8937</v>
      </c>
      <c r="D388" s="23"/>
      <c r="E388" s="23">
        <v>35.97</v>
      </c>
      <c r="F388" s="11"/>
    </row>
    <row r="389" spans="1:6">
      <c r="A389" s="21">
        <v>7318</v>
      </c>
      <c r="B389" s="5" t="s">
        <v>10410</v>
      </c>
      <c r="C389" s="6" t="s">
        <v>213</v>
      </c>
      <c r="D389" s="22"/>
      <c r="E389" s="22">
        <v>5.32</v>
      </c>
      <c r="F389" s="7"/>
    </row>
    <row r="390" spans="1:6">
      <c r="A390" s="21">
        <v>7304</v>
      </c>
      <c r="B390" s="9" t="s">
        <v>10411</v>
      </c>
      <c r="C390" s="10" t="s">
        <v>8937</v>
      </c>
      <c r="D390" s="23"/>
      <c r="E390" s="23">
        <v>50.43</v>
      </c>
      <c r="F390" s="11"/>
    </row>
    <row r="391" spans="1:6">
      <c r="A391" s="21">
        <v>7303</v>
      </c>
      <c r="B391" s="5" t="s">
        <v>10411</v>
      </c>
      <c r="C391" s="6" t="s">
        <v>10210</v>
      </c>
      <c r="D391" s="22"/>
      <c r="E391" s="22">
        <v>181.53</v>
      </c>
      <c r="F391" s="7"/>
    </row>
    <row r="392" spans="1:6">
      <c r="A392" s="21">
        <v>7290</v>
      </c>
      <c r="B392" s="9" t="s">
        <v>10412</v>
      </c>
      <c r="C392" s="10" t="s">
        <v>10210</v>
      </c>
      <c r="D392" s="23"/>
      <c r="E392" s="23">
        <v>81.040000000000006</v>
      </c>
      <c r="F392" s="11"/>
    </row>
    <row r="393" spans="1:6">
      <c r="A393" s="21">
        <v>7294</v>
      </c>
      <c r="B393" s="5" t="s">
        <v>10413</v>
      </c>
      <c r="C393" s="6" t="s">
        <v>10210</v>
      </c>
      <c r="D393" s="22"/>
      <c r="E393" s="22">
        <v>76.44</v>
      </c>
      <c r="F393" s="7"/>
    </row>
    <row r="394" spans="1:6">
      <c r="A394" s="21">
        <v>7312</v>
      </c>
      <c r="B394" s="9" t="s">
        <v>10414</v>
      </c>
      <c r="C394" s="10" t="s">
        <v>10210</v>
      </c>
      <c r="D394" s="23"/>
      <c r="E394" s="23">
        <v>82.92</v>
      </c>
      <c r="F394" s="11"/>
    </row>
    <row r="395" spans="1:6">
      <c r="A395" s="21">
        <v>7364</v>
      </c>
      <c r="B395" s="5" t="s">
        <v>10415</v>
      </c>
      <c r="C395" s="6" t="s">
        <v>8937</v>
      </c>
      <c r="D395" s="22"/>
      <c r="E395" s="22">
        <v>0.65</v>
      </c>
      <c r="F395" s="7"/>
    </row>
    <row r="396" spans="1:6">
      <c r="A396" s="21">
        <v>7363</v>
      </c>
      <c r="B396" s="9" t="s">
        <v>10415</v>
      </c>
      <c r="C396" s="10" t="s">
        <v>213</v>
      </c>
      <c r="D396" s="23"/>
      <c r="E396" s="23">
        <v>2.61</v>
      </c>
      <c r="F396" s="11"/>
    </row>
    <row r="397" spans="1:6">
      <c r="A397" s="21">
        <v>7362</v>
      </c>
      <c r="B397" s="5" t="s">
        <v>10416</v>
      </c>
      <c r="C397" s="6" t="s">
        <v>213</v>
      </c>
      <c r="D397" s="22"/>
      <c r="E397" s="22">
        <v>5.71</v>
      </c>
      <c r="F397" s="7"/>
    </row>
    <row r="398" spans="1:6" ht="25.5">
      <c r="A398" s="21">
        <v>11163</v>
      </c>
      <c r="B398" s="9" t="s">
        <v>10417</v>
      </c>
      <c r="C398" s="10" t="s">
        <v>10210</v>
      </c>
      <c r="D398" s="23"/>
      <c r="E398" s="23">
        <v>145.59</v>
      </c>
      <c r="F398" s="11"/>
    </row>
    <row r="399" spans="1:6" ht="25.5">
      <c r="A399" s="21">
        <v>7306</v>
      </c>
      <c r="B399" s="5" t="s">
        <v>10418</v>
      </c>
      <c r="C399" s="6" t="s">
        <v>8937</v>
      </c>
      <c r="D399" s="22"/>
      <c r="E399" s="22">
        <v>25.93</v>
      </c>
      <c r="F399" s="7"/>
    </row>
    <row r="400" spans="1:6" ht="25.5">
      <c r="A400" s="21">
        <v>7295</v>
      </c>
      <c r="B400" s="9" t="s">
        <v>10419</v>
      </c>
      <c r="C400" s="10" t="s">
        <v>10210</v>
      </c>
      <c r="D400" s="23"/>
      <c r="E400" s="23">
        <v>78.77</v>
      </c>
      <c r="F400" s="11"/>
    </row>
    <row r="401" spans="1:6" ht="25.5">
      <c r="A401" s="21">
        <v>7360</v>
      </c>
      <c r="B401" s="5" t="s">
        <v>10420</v>
      </c>
      <c r="C401" s="6" t="s">
        <v>8937</v>
      </c>
      <c r="D401" s="22"/>
      <c r="E401" s="22">
        <v>14.55</v>
      </c>
      <c r="F401" s="7"/>
    </row>
    <row r="402" spans="1:6" ht="25.5">
      <c r="A402" s="21">
        <v>7535</v>
      </c>
      <c r="B402" s="9" t="s">
        <v>10421</v>
      </c>
      <c r="C402" s="10" t="s">
        <v>198</v>
      </c>
      <c r="D402" s="23"/>
      <c r="E402" s="23">
        <v>7.93</v>
      </c>
      <c r="F402" s="11"/>
    </row>
    <row r="403" spans="1:6" ht="51">
      <c r="A403" s="21">
        <v>7536</v>
      </c>
      <c r="B403" s="5" t="s">
        <v>10422</v>
      </c>
      <c r="C403" s="6" t="s">
        <v>198</v>
      </c>
      <c r="D403" s="22"/>
      <c r="E403" s="22">
        <v>7.17</v>
      </c>
      <c r="F403" s="7"/>
    </row>
    <row r="404" spans="1:6" ht="25.5">
      <c r="A404" s="21">
        <v>7526</v>
      </c>
      <c r="B404" s="9" t="s">
        <v>10423</v>
      </c>
      <c r="C404" s="10" t="s">
        <v>198</v>
      </c>
      <c r="D404" s="23"/>
      <c r="E404" s="23">
        <v>9</v>
      </c>
      <c r="F404" s="11"/>
    </row>
    <row r="405" spans="1:6" ht="25.5">
      <c r="A405" s="21">
        <v>7529</v>
      </c>
      <c r="B405" s="5" t="s">
        <v>10424</v>
      </c>
      <c r="C405" s="6" t="s">
        <v>198</v>
      </c>
      <c r="D405" s="22"/>
      <c r="E405" s="22">
        <v>10.85</v>
      </c>
      <c r="F405" s="7"/>
    </row>
    <row r="406" spans="1:6" ht="25.5">
      <c r="A406" s="21">
        <v>7533</v>
      </c>
      <c r="B406" s="9" t="s">
        <v>10425</v>
      </c>
      <c r="C406" s="10" t="s">
        <v>198</v>
      </c>
      <c r="D406" s="23"/>
      <c r="E406" s="23">
        <v>3.19</v>
      </c>
      <c r="F406" s="11"/>
    </row>
    <row r="407" spans="1:6" ht="25.5">
      <c r="A407" s="21">
        <v>7531</v>
      </c>
      <c r="B407" s="5" t="s">
        <v>10426</v>
      </c>
      <c r="C407" s="6" t="s">
        <v>198</v>
      </c>
      <c r="D407" s="22"/>
      <c r="E407" s="22">
        <v>9.56</v>
      </c>
      <c r="F407" s="7"/>
    </row>
    <row r="408" spans="1:6" ht="25.5">
      <c r="A408" s="21">
        <v>7527</v>
      </c>
      <c r="B408" s="9" t="s">
        <v>10427</v>
      </c>
      <c r="C408" s="10" t="s">
        <v>198</v>
      </c>
      <c r="D408" s="23"/>
      <c r="E408" s="23">
        <v>7.37</v>
      </c>
      <c r="F408" s="11"/>
    </row>
    <row r="409" spans="1:6" ht="25.5">
      <c r="A409" s="21">
        <v>20252</v>
      </c>
      <c r="B409" s="5" t="s">
        <v>10428</v>
      </c>
      <c r="C409" s="6" t="s">
        <v>198</v>
      </c>
      <c r="D409" s="22"/>
      <c r="E409" s="22">
        <v>44</v>
      </c>
      <c r="F409" s="7"/>
    </row>
    <row r="410" spans="1:6" ht="25.5">
      <c r="A410" s="21">
        <v>20251</v>
      </c>
      <c r="B410" s="9" t="s">
        <v>10429</v>
      </c>
      <c r="C410" s="10" t="s">
        <v>198</v>
      </c>
      <c r="D410" s="23"/>
      <c r="E410" s="23">
        <v>26.32</v>
      </c>
      <c r="F410" s="11"/>
    </row>
    <row r="411" spans="1:6" ht="25.5">
      <c r="A411" s="21">
        <v>13627</v>
      </c>
      <c r="B411" s="5" t="s">
        <v>10430</v>
      </c>
      <c r="C411" s="6" t="s">
        <v>198</v>
      </c>
      <c r="D411" s="22"/>
      <c r="E411" s="22">
        <v>686525.4</v>
      </c>
      <c r="F411" s="7"/>
    </row>
    <row r="412" spans="1:6" ht="25.5">
      <c r="A412" s="21">
        <v>13041</v>
      </c>
      <c r="B412" s="9" t="s">
        <v>10431</v>
      </c>
      <c r="C412" s="10" t="s">
        <v>31</v>
      </c>
      <c r="D412" s="23"/>
      <c r="E412" s="23">
        <v>476.81</v>
      </c>
      <c r="F412" s="11"/>
    </row>
    <row r="413" spans="1:6" ht="25.5">
      <c r="A413" s="21">
        <v>13124</v>
      </c>
      <c r="B413" s="5" t="s">
        <v>10432</v>
      </c>
      <c r="C413" s="6" t="s">
        <v>31</v>
      </c>
      <c r="D413" s="22"/>
      <c r="E413" s="22">
        <v>35.03</v>
      </c>
      <c r="F413" s="7"/>
    </row>
    <row r="414" spans="1:6" ht="25.5">
      <c r="A414" s="21">
        <v>13125</v>
      </c>
      <c r="B414" s="9" t="s">
        <v>10433</v>
      </c>
      <c r="C414" s="10" t="s">
        <v>31</v>
      </c>
      <c r="D414" s="23"/>
      <c r="E414" s="23">
        <v>30.78</v>
      </c>
      <c r="F414" s="11"/>
    </row>
    <row r="415" spans="1:6" ht="25.5">
      <c r="A415" s="21">
        <v>21146</v>
      </c>
      <c r="B415" s="5" t="s">
        <v>10434</v>
      </c>
      <c r="C415" s="6" t="s">
        <v>31</v>
      </c>
      <c r="D415" s="22"/>
      <c r="E415" s="22">
        <v>21.75</v>
      </c>
      <c r="F415" s="7"/>
    </row>
    <row r="416" spans="1:6" ht="25.5">
      <c r="A416" s="21">
        <v>21147</v>
      </c>
      <c r="B416" s="9" t="s">
        <v>10435</v>
      </c>
      <c r="C416" s="10" t="s">
        <v>31</v>
      </c>
      <c r="D416" s="23"/>
      <c r="E416" s="23">
        <v>59.2</v>
      </c>
      <c r="F416" s="11"/>
    </row>
    <row r="417" spans="1:6" ht="25.5">
      <c r="A417" s="21">
        <v>21149</v>
      </c>
      <c r="B417" s="5" t="s">
        <v>10436</v>
      </c>
      <c r="C417" s="6" t="s">
        <v>31</v>
      </c>
      <c r="D417" s="22"/>
      <c r="E417" s="22">
        <v>71.739999999999995</v>
      </c>
      <c r="F417" s="7"/>
    </row>
    <row r="418" spans="1:6" ht="25.5">
      <c r="A418" s="21">
        <v>13133</v>
      </c>
      <c r="B418" s="9" t="s">
        <v>10437</v>
      </c>
      <c r="C418" s="10" t="s">
        <v>31</v>
      </c>
      <c r="D418" s="23"/>
      <c r="E418" s="23">
        <v>154.99</v>
      </c>
      <c r="F418" s="11"/>
    </row>
    <row r="419" spans="1:6" ht="25.5">
      <c r="A419" s="21">
        <v>13135</v>
      </c>
      <c r="B419" s="5" t="s">
        <v>10438</v>
      </c>
      <c r="C419" s="6" t="s">
        <v>31</v>
      </c>
      <c r="D419" s="22"/>
      <c r="E419" s="22">
        <v>40.93</v>
      </c>
      <c r="F419" s="7"/>
    </row>
    <row r="420" spans="1:6" ht="25.5">
      <c r="A420" s="21">
        <v>9881</v>
      </c>
      <c r="B420" s="9" t="s">
        <v>10439</v>
      </c>
      <c r="C420" s="10" t="s">
        <v>31</v>
      </c>
      <c r="D420" s="23"/>
      <c r="E420" s="23">
        <v>10</v>
      </c>
      <c r="F420" s="11"/>
    </row>
    <row r="421" spans="1:6" ht="25.5">
      <c r="A421" s="21">
        <v>9880</v>
      </c>
      <c r="B421" s="5" t="s">
        <v>10440</v>
      </c>
      <c r="C421" s="6" t="s">
        <v>31</v>
      </c>
      <c r="D421" s="22"/>
      <c r="E421" s="22">
        <v>12.52</v>
      </c>
      <c r="F421" s="7"/>
    </row>
    <row r="422" spans="1:6" ht="25.5">
      <c r="A422" s="21">
        <v>12600</v>
      </c>
      <c r="B422" s="9" t="s">
        <v>10441</v>
      </c>
      <c r="C422" s="10" t="s">
        <v>31</v>
      </c>
      <c r="D422" s="23"/>
      <c r="E422" s="23">
        <v>13.06</v>
      </c>
      <c r="F422" s="11"/>
    </row>
    <row r="423" spans="1:6" ht="25.5">
      <c r="A423" s="21">
        <v>3117</v>
      </c>
      <c r="B423" s="5" t="s">
        <v>10442</v>
      </c>
      <c r="C423" s="6" t="s">
        <v>31</v>
      </c>
      <c r="D423" s="22"/>
      <c r="E423" s="22">
        <v>16.38</v>
      </c>
      <c r="F423" s="7"/>
    </row>
    <row r="424" spans="1:6" ht="25.5">
      <c r="A424" s="21">
        <v>2717</v>
      </c>
      <c r="B424" s="9" t="s">
        <v>10443</v>
      </c>
      <c r="C424" s="10" t="s">
        <v>198</v>
      </c>
      <c r="D424" s="23"/>
      <c r="E424" s="23">
        <v>14.78</v>
      </c>
      <c r="F424" s="11"/>
    </row>
    <row r="425" spans="1:6">
      <c r="A425" s="21">
        <v>11169</v>
      </c>
      <c r="B425" s="5" t="s">
        <v>10444</v>
      </c>
      <c r="C425" s="6" t="s">
        <v>213</v>
      </c>
      <c r="D425" s="22"/>
      <c r="E425" s="22">
        <v>53.19</v>
      </c>
      <c r="F425" s="7"/>
    </row>
    <row r="426" spans="1:6">
      <c r="A426" s="21">
        <v>10476</v>
      </c>
      <c r="B426" s="9" t="s">
        <v>10445</v>
      </c>
      <c r="C426" s="10" t="s">
        <v>10210</v>
      </c>
      <c r="D426" s="23"/>
      <c r="E426" s="23">
        <v>45</v>
      </c>
      <c r="F426" s="11"/>
    </row>
    <row r="427" spans="1:6" ht="25.5">
      <c r="A427" s="21">
        <v>10471</v>
      </c>
      <c r="B427" s="5" t="s">
        <v>10446</v>
      </c>
      <c r="C427" s="6" t="s">
        <v>10210</v>
      </c>
      <c r="D427" s="22"/>
      <c r="E427" s="22">
        <v>53.5</v>
      </c>
      <c r="F427" s="7"/>
    </row>
    <row r="428" spans="1:6">
      <c r="A428" s="21">
        <v>10480</v>
      </c>
      <c r="B428" s="9" t="s">
        <v>10447</v>
      </c>
      <c r="C428" s="10" t="s">
        <v>8937</v>
      </c>
      <c r="D428" s="23"/>
      <c r="E428" s="23">
        <v>20.18</v>
      </c>
      <c r="F428" s="11"/>
    </row>
    <row r="429" spans="1:6">
      <c r="A429" s="21">
        <v>10479</v>
      </c>
      <c r="B429" s="5" t="s">
        <v>10447</v>
      </c>
      <c r="C429" s="6" t="s">
        <v>10210</v>
      </c>
      <c r="D429" s="22"/>
      <c r="E429" s="22">
        <v>62.47</v>
      </c>
      <c r="F429" s="7"/>
    </row>
    <row r="430" spans="1:6">
      <c r="A430" s="21">
        <v>10472</v>
      </c>
      <c r="B430" s="9" t="s">
        <v>10448</v>
      </c>
      <c r="C430" s="10" t="s">
        <v>10210</v>
      </c>
      <c r="D430" s="23"/>
      <c r="E430" s="23">
        <v>51.61</v>
      </c>
      <c r="F430" s="11"/>
    </row>
    <row r="431" spans="1:6">
      <c r="A431" s="21">
        <v>10473</v>
      </c>
      <c r="B431" s="5" t="s">
        <v>10449</v>
      </c>
      <c r="C431" s="6" t="s">
        <v>10210</v>
      </c>
      <c r="D431" s="22"/>
      <c r="E431" s="22">
        <v>62.24</v>
      </c>
      <c r="F431" s="7"/>
    </row>
    <row r="432" spans="1:6" ht="38.25">
      <c r="A432" s="21">
        <v>11277</v>
      </c>
      <c r="B432" s="9" t="s">
        <v>10450</v>
      </c>
      <c r="C432" s="10" t="s">
        <v>198</v>
      </c>
      <c r="D432" s="23"/>
      <c r="E432" s="23">
        <v>242722.21</v>
      </c>
      <c r="F432" s="11"/>
    </row>
    <row r="433" spans="1:6" ht="25.5">
      <c r="A433" s="21">
        <v>190</v>
      </c>
      <c r="B433" s="5" t="s">
        <v>10451</v>
      </c>
      <c r="C433" s="6" t="s">
        <v>10072</v>
      </c>
      <c r="D433" s="22"/>
      <c r="E433" s="22">
        <v>77.8</v>
      </c>
      <c r="F433" s="7"/>
    </row>
    <row r="434" spans="1:6">
      <c r="A434" s="21">
        <v>34446</v>
      </c>
      <c r="B434" s="9" t="s">
        <v>10452</v>
      </c>
      <c r="C434" s="10" t="s">
        <v>213</v>
      </c>
      <c r="D434" s="23"/>
      <c r="E434" s="23">
        <v>4.66</v>
      </c>
      <c r="F434" s="11"/>
    </row>
    <row r="435" spans="1:6">
      <c r="A435" s="21">
        <v>34449</v>
      </c>
      <c r="B435" s="5" t="s">
        <v>10453</v>
      </c>
      <c r="C435" s="6" t="s">
        <v>213</v>
      </c>
      <c r="D435" s="22"/>
      <c r="E435" s="22">
        <v>5.14</v>
      </c>
      <c r="F435" s="7"/>
    </row>
    <row r="436" spans="1:6">
      <c r="A436" s="21">
        <v>34439</v>
      </c>
      <c r="B436" s="9" t="s">
        <v>10454</v>
      </c>
      <c r="C436" s="10" t="s">
        <v>213</v>
      </c>
      <c r="D436" s="23"/>
      <c r="E436" s="23">
        <v>4.92</v>
      </c>
      <c r="F436" s="11"/>
    </row>
    <row r="437" spans="1:6">
      <c r="A437" s="21">
        <v>34441</v>
      </c>
      <c r="B437" s="5" t="s">
        <v>10455</v>
      </c>
      <c r="C437" s="6" t="s">
        <v>213</v>
      </c>
      <c r="D437" s="22"/>
      <c r="E437" s="22">
        <v>4.66</v>
      </c>
      <c r="F437" s="7"/>
    </row>
    <row r="438" spans="1:6">
      <c r="A438" s="21">
        <v>34443</v>
      </c>
      <c r="B438" s="9" t="s">
        <v>10456</v>
      </c>
      <c r="C438" s="10" t="s">
        <v>213</v>
      </c>
      <c r="D438" s="23"/>
      <c r="E438" s="23">
        <v>4.66</v>
      </c>
      <c r="F438" s="11"/>
    </row>
    <row r="439" spans="1:6">
      <c r="A439" s="21">
        <v>34456</v>
      </c>
      <c r="B439" s="5" t="s">
        <v>10457</v>
      </c>
      <c r="C439" s="6" t="s">
        <v>213</v>
      </c>
      <c r="D439" s="22"/>
      <c r="E439" s="22">
        <v>4.55</v>
      </c>
      <c r="F439" s="7"/>
    </row>
    <row r="440" spans="1:6">
      <c r="A440" s="21">
        <v>34457</v>
      </c>
      <c r="B440" s="9" t="s">
        <v>10458</v>
      </c>
      <c r="C440" s="10" t="s">
        <v>213</v>
      </c>
      <c r="D440" s="23"/>
      <c r="E440" s="23">
        <v>4.88</v>
      </c>
      <c r="F440" s="11"/>
    </row>
    <row r="441" spans="1:6">
      <c r="A441" s="21">
        <v>34460</v>
      </c>
      <c r="B441" s="5" t="s">
        <v>10459</v>
      </c>
      <c r="C441" s="6" t="s">
        <v>213</v>
      </c>
      <c r="D441" s="22"/>
      <c r="E441" s="22">
        <v>4.9800000000000004</v>
      </c>
      <c r="F441" s="7"/>
    </row>
    <row r="442" spans="1:6">
      <c r="A442" s="21">
        <v>34452</v>
      </c>
      <c r="B442" s="9" t="s">
        <v>10460</v>
      </c>
      <c r="C442" s="10" t="s">
        <v>213</v>
      </c>
      <c r="D442" s="23"/>
      <c r="E442" s="23">
        <v>4.55</v>
      </c>
      <c r="F442" s="11"/>
    </row>
    <row r="443" spans="1:6" ht="25.5">
      <c r="A443" s="21">
        <v>11270</v>
      </c>
      <c r="B443" s="5" t="s">
        <v>10461</v>
      </c>
      <c r="C443" s="6" t="s">
        <v>198</v>
      </c>
      <c r="D443" s="22"/>
      <c r="E443" s="22">
        <v>1.37</v>
      </c>
      <c r="F443" s="7"/>
    </row>
    <row r="444" spans="1:6" ht="25.5">
      <c r="A444" s="21">
        <v>412</v>
      </c>
      <c r="B444" s="9" t="s">
        <v>10462</v>
      </c>
      <c r="C444" s="10" t="s">
        <v>198</v>
      </c>
      <c r="D444" s="23"/>
      <c r="E444" s="23">
        <v>0.87</v>
      </c>
      <c r="F444" s="11"/>
    </row>
    <row r="445" spans="1:6" ht="25.5">
      <c r="A445" s="21">
        <v>414</v>
      </c>
      <c r="B445" s="5" t="s">
        <v>10463</v>
      </c>
      <c r="C445" s="6" t="s">
        <v>198</v>
      </c>
      <c r="D445" s="22"/>
      <c r="E445" s="22">
        <v>0.06</v>
      </c>
      <c r="F445" s="7"/>
    </row>
    <row r="446" spans="1:6" ht="25.5">
      <c r="A446" s="21">
        <v>410</v>
      </c>
      <c r="B446" s="9" t="s">
        <v>10464</v>
      </c>
      <c r="C446" s="10" t="s">
        <v>198</v>
      </c>
      <c r="D446" s="23"/>
      <c r="E446" s="23">
        <v>0.14000000000000001</v>
      </c>
      <c r="F446" s="11"/>
    </row>
    <row r="447" spans="1:6" ht="25.5">
      <c r="A447" s="21">
        <v>411</v>
      </c>
      <c r="B447" s="5" t="s">
        <v>10465</v>
      </c>
      <c r="C447" s="6" t="s">
        <v>198</v>
      </c>
      <c r="D447" s="22"/>
      <c r="E447" s="22">
        <v>0.17</v>
      </c>
      <c r="F447" s="7"/>
    </row>
    <row r="448" spans="1:6" ht="25.5">
      <c r="A448" s="21">
        <v>408</v>
      </c>
      <c r="B448" s="9" t="s">
        <v>10466</v>
      </c>
      <c r="C448" s="10" t="s">
        <v>198</v>
      </c>
      <c r="D448" s="23"/>
      <c r="E448" s="23">
        <v>0.84</v>
      </c>
      <c r="F448" s="11"/>
    </row>
    <row r="449" spans="1:6" ht="25.5">
      <c r="A449" s="21">
        <v>393</v>
      </c>
      <c r="B449" s="5" t="s">
        <v>10467</v>
      </c>
      <c r="C449" s="6" t="s">
        <v>198</v>
      </c>
      <c r="D449" s="22"/>
      <c r="E449" s="22">
        <v>0.79</v>
      </c>
      <c r="F449" s="7"/>
    </row>
    <row r="450" spans="1:6">
      <c r="A450" s="21">
        <v>394</v>
      </c>
      <c r="B450" s="9" t="s">
        <v>10468</v>
      </c>
      <c r="C450" s="10" t="s">
        <v>198</v>
      </c>
      <c r="D450" s="23"/>
      <c r="E450" s="23">
        <v>0.83</v>
      </c>
      <c r="F450" s="11"/>
    </row>
    <row r="451" spans="1:6">
      <c r="A451" s="21">
        <v>395</v>
      </c>
      <c r="B451" s="5" t="s">
        <v>10469</v>
      </c>
      <c r="C451" s="6" t="s">
        <v>198</v>
      </c>
      <c r="D451" s="22"/>
      <c r="E451" s="22">
        <v>0.77</v>
      </c>
      <c r="F451" s="7"/>
    </row>
    <row r="452" spans="1:6">
      <c r="A452" s="21">
        <v>392</v>
      </c>
      <c r="B452" s="9" t="s">
        <v>10470</v>
      </c>
      <c r="C452" s="10" t="s">
        <v>198</v>
      </c>
      <c r="D452" s="23"/>
      <c r="E452" s="23">
        <v>0.44</v>
      </c>
      <c r="F452" s="11"/>
    </row>
    <row r="453" spans="1:6">
      <c r="A453" s="21">
        <v>397</v>
      </c>
      <c r="B453" s="5" t="s">
        <v>10471</v>
      </c>
      <c r="C453" s="6" t="s">
        <v>198</v>
      </c>
      <c r="D453" s="22"/>
      <c r="E453" s="22">
        <v>1.1200000000000001</v>
      </c>
      <c r="F453" s="7"/>
    </row>
    <row r="454" spans="1:6">
      <c r="A454" s="21">
        <v>396</v>
      </c>
      <c r="B454" s="9" t="s">
        <v>10472</v>
      </c>
      <c r="C454" s="10" t="s">
        <v>198</v>
      </c>
      <c r="D454" s="23"/>
      <c r="E454" s="23">
        <v>1.1000000000000001</v>
      </c>
      <c r="F454" s="11"/>
    </row>
    <row r="455" spans="1:6">
      <c r="A455" s="21">
        <v>400</v>
      </c>
      <c r="B455" s="5" t="s">
        <v>10473</v>
      </c>
      <c r="C455" s="6" t="s">
        <v>198</v>
      </c>
      <c r="D455" s="22"/>
      <c r="E455" s="22">
        <v>0.59</v>
      </c>
      <c r="F455" s="7"/>
    </row>
    <row r="456" spans="1:6">
      <c r="A456" s="21">
        <v>398</v>
      </c>
      <c r="B456" s="9" t="s">
        <v>10474</v>
      </c>
      <c r="C456" s="10" t="s">
        <v>198</v>
      </c>
      <c r="D456" s="23"/>
      <c r="E456" s="23">
        <v>1.58</v>
      </c>
      <c r="F456" s="11"/>
    </row>
    <row r="457" spans="1:6">
      <c r="A457" s="21">
        <v>399</v>
      </c>
      <c r="B457" s="5" t="s">
        <v>10475</v>
      </c>
      <c r="C457" s="6" t="s">
        <v>198</v>
      </c>
      <c r="D457" s="22"/>
      <c r="E457" s="22">
        <v>2.81</v>
      </c>
      <c r="F457" s="7"/>
    </row>
    <row r="458" spans="1:6" ht="25.5">
      <c r="A458" s="21">
        <v>11927</v>
      </c>
      <c r="B458" s="9" t="s">
        <v>10476</v>
      </c>
      <c r="C458" s="10" t="s">
        <v>198</v>
      </c>
      <c r="D458" s="23"/>
      <c r="E458" s="23">
        <v>4.08</v>
      </c>
      <c r="F458" s="11"/>
    </row>
    <row r="459" spans="1:6" ht="25.5">
      <c r="A459" s="21">
        <v>11928</v>
      </c>
      <c r="B459" s="5" t="s">
        <v>10477</v>
      </c>
      <c r="C459" s="6" t="s">
        <v>198</v>
      </c>
      <c r="D459" s="22"/>
      <c r="E459" s="22">
        <v>4.68</v>
      </c>
      <c r="F459" s="7"/>
    </row>
    <row r="460" spans="1:6" ht="25.5">
      <c r="A460" s="21">
        <v>11929</v>
      </c>
      <c r="B460" s="9" t="s">
        <v>10478</v>
      </c>
      <c r="C460" s="10" t="s">
        <v>198</v>
      </c>
      <c r="D460" s="23"/>
      <c r="E460" s="23">
        <v>7.24</v>
      </c>
      <c r="F460" s="11"/>
    </row>
    <row r="461" spans="1:6">
      <c r="A461" s="21">
        <v>36801</v>
      </c>
      <c r="B461" s="5" t="s">
        <v>10479</v>
      </c>
      <c r="C461" s="6" t="s">
        <v>198</v>
      </c>
      <c r="D461" s="22"/>
      <c r="E461" s="22">
        <v>13.55</v>
      </c>
      <c r="F461" s="7"/>
    </row>
    <row r="462" spans="1:6">
      <c r="A462" s="21">
        <v>37600</v>
      </c>
      <c r="B462" s="9" t="s">
        <v>10480</v>
      </c>
      <c r="C462" s="10" t="s">
        <v>198</v>
      </c>
      <c r="D462" s="23"/>
      <c r="E462" s="23">
        <v>13</v>
      </c>
      <c r="F462" s="11"/>
    </row>
    <row r="463" spans="1:6" ht="25.5">
      <c r="A463" s="21">
        <v>37599</v>
      </c>
      <c r="B463" s="5" t="s">
        <v>10481</v>
      </c>
      <c r="C463" s="6" t="s">
        <v>198</v>
      </c>
      <c r="D463" s="22"/>
      <c r="E463" s="22">
        <v>12.1</v>
      </c>
      <c r="F463" s="7"/>
    </row>
    <row r="464" spans="1:6">
      <c r="A464" s="21">
        <v>1</v>
      </c>
      <c r="B464" s="9" t="s">
        <v>10482</v>
      </c>
      <c r="C464" s="10" t="s">
        <v>213</v>
      </c>
      <c r="D464" s="23"/>
      <c r="E464" s="23">
        <v>35</v>
      </c>
      <c r="F464" s="11"/>
    </row>
    <row r="465" spans="1:6">
      <c r="A465" s="21">
        <v>3</v>
      </c>
      <c r="B465" s="5" t="s">
        <v>10483</v>
      </c>
      <c r="C465" s="6" t="s">
        <v>8937</v>
      </c>
      <c r="D465" s="22"/>
      <c r="E465" s="22">
        <v>3.45</v>
      </c>
      <c r="F465" s="7"/>
    </row>
    <row r="466" spans="1:6">
      <c r="A466" s="21">
        <v>34341</v>
      </c>
      <c r="B466" s="9" t="s">
        <v>10484</v>
      </c>
      <c r="C466" s="10" t="s">
        <v>213</v>
      </c>
      <c r="D466" s="23"/>
      <c r="E466" s="23">
        <v>3.93</v>
      </c>
      <c r="F466" s="11"/>
    </row>
    <row r="467" spans="1:6">
      <c r="A467" s="21">
        <v>26</v>
      </c>
      <c r="B467" s="5" t="s">
        <v>10485</v>
      </c>
      <c r="C467" s="6" t="s">
        <v>213</v>
      </c>
      <c r="D467" s="22"/>
      <c r="E467" s="22">
        <v>4.1500000000000004</v>
      </c>
      <c r="F467" s="7"/>
    </row>
    <row r="468" spans="1:6">
      <c r="A468" s="21">
        <v>20</v>
      </c>
      <c r="B468" s="9" t="s">
        <v>10486</v>
      </c>
      <c r="C468" s="10" t="s">
        <v>213</v>
      </c>
      <c r="D468" s="23"/>
      <c r="E468" s="23">
        <v>4.17</v>
      </c>
      <c r="F468" s="11"/>
    </row>
    <row r="469" spans="1:6">
      <c r="A469" s="21">
        <v>21</v>
      </c>
      <c r="B469" s="5" t="s">
        <v>10487</v>
      </c>
      <c r="C469" s="6" t="s">
        <v>213</v>
      </c>
      <c r="D469" s="22"/>
      <c r="E469" s="22">
        <v>4.17</v>
      </c>
      <c r="F469" s="7"/>
    </row>
    <row r="470" spans="1:6">
      <c r="A470" s="21">
        <v>24</v>
      </c>
      <c r="B470" s="9" t="s">
        <v>10488</v>
      </c>
      <c r="C470" s="10" t="s">
        <v>213</v>
      </c>
      <c r="D470" s="23"/>
      <c r="E470" s="23">
        <v>4.17</v>
      </c>
      <c r="F470" s="11"/>
    </row>
    <row r="471" spans="1:6">
      <c r="A471" s="21">
        <v>25</v>
      </c>
      <c r="B471" s="5" t="s">
        <v>10489</v>
      </c>
      <c r="C471" s="6" t="s">
        <v>213</v>
      </c>
      <c r="D471" s="22"/>
      <c r="E471" s="22">
        <v>4.17</v>
      </c>
      <c r="F471" s="7"/>
    </row>
    <row r="472" spans="1:6">
      <c r="A472" s="21">
        <v>22</v>
      </c>
      <c r="B472" s="9" t="s">
        <v>10490</v>
      </c>
      <c r="C472" s="10" t="s">
        <v>213</v>
      </c>
      <c r="D472" s="23"/>
      <c r="E472" s="23">
        <v>4.47</v>
      </c>
      <c r="F472" s="11"/>
    </row>
    <row r="473" spans="1:6">
      <c r="A473" s="21">
        <v>23</v>
      </c>
      <c r="B473" s="5" t="s">
        <v>10491</v>
      </c>
      <c r="C473" s="6" t="s">
        <v>213</v>
      </c>
      <c r="D473" s="22"/>
      <c r="E473" s="22">
        <v>4.43</v>
      </c>
      <c r="F473" s="7"/>
    </row>
    <row r="474" spans="1:6">
      <c r="A474" s="21">
        <v>34</v>
      </c>
      <c r="B474" s="9" t="s">
        <v>10492</v>
      </c>
      <c r="C474" s="10" t="s">
        <v>213</v>
      </c>
      <c r="D474" s="23"/>
      <c r="E474" s="23">
        <v>4.38</v>
      </c>
      <c r="F474" s="11"/>
    </row>
    <row r="475" spans="1:6">
      <c r="A475" s="21">
        <v>31</v>
      </c>
      <c r="B475" s="5" t="s">
        <v>10493</v>
      </c>
      <c r="C475" s="6" t="s">
        <v>213</v>
      </c>
      <c r="D475" s="22"/>
      <c r="E475" s="22">
        <v>4.16</v>
      </c>
      <c r="F475" s="7"/>
    </row>
    <row r="476" spans="1:6">
      <c r="A476" s="21">
        <v>27</v>
      </c>
      <c r="B476" s="9" t="s">
        <v>10494</v>
      </c>
      <c r="C476" s="10" t="s">
        <v>213</v>
      </c>
      <c r="D476" s="23"/>
      <c r="E476" s="23">
        <v>4.16</v>
      </c>
      <c r="F476" s="11"/>
    </row>
    <row r="477" spans="1:6">
      <c r="A477" s="21">
        <v>29</v>
      </c>
      <c r="B477" s="5" t="s">
        <v>10495</v>
      </c>
      <c r="C477" s="6" t="s">
        <v>213</v>
      </c>
      <c r="D477" s="22"/>
      <c r="E477" s="22">
        <v>3.89</v>
      </c>
      <c r="F477" s="7"/>
    </row>
    <row r="478" spans="1:6">
      <c r="A478" s="21">
        <v>28</v>
      </c>
      <c r="B478" s="9" t="s">
        <v>10496</v>
      </c>
      <c r="C478" s="10" t="s">
        <v>213</v>
      </c>
      <c r="D478" s="23"/>
      <c r="E478" s="23">
        <v>4.5</v>
      </c>
      <c r="F478" s="11"/>
    </row>
    <row r="479" spans="1:6">
      <c r="A479" s="21">
        <v>32</v>
      </c>
      <c r="B479" s="5" t="s">
        <v>10497</v>
      </c>
      <c r="C479" s="6" t="s">
        <v>213</v>
      </c>
      <c r="D479" s="22"/>
      <c r="E479" s="22">
        <v>4.58</v>
      </c>
      <c r="F479" s="7"/>
    </row>
    <row r="480" spans="1:6">
      <c r="A480" s="21">
        <v>33</v>
      </c>
      <c r="B480" s="9" t="s">
        <v>10498</v>
      </c>
      <c r="C480" s="10" t="s">
        <v>213</v>
      </c>
      <c r="D480" s="23"/>
      <c r="E480" s="23">
        <v>5.14</v>
      </c>
      <c r="F480" s="11"/>
    </row>
    <row r="481" spans="1:6">
      <c r="A481" s="21">
        <v>34343</v>
      </c>
      <c r="B481" s="5" t="s">
        <v>10499</v>
      </c>
      <c r="C481" s="6" t="s">
        <v>213</v>
      </c>
      <c r="D481" s="22"/>
      <c r="E481" s="22">
        <v>4.95</v>
      </c>
      <c r="F481" s="7"/>
    </row>
    <row r="482" spans="1:6">
      <c r="A482" s="21">
        <v>36</v>
      </c>
      <c r="B482" s="9" t="s">
        <v>10500</v>
      </c>
      <c r="C482" s="10" t="s">
        <v>213</v>
      </c>
      <c r="D482" s="23"/>
      <c r="E482" s="23">
        <v>4.34</v>
      </c>
      <c r="F482" s="11"/>
    </row>
    <row r="483" spans="1:6">
      <c r="A483" s="21">
        <v>39</v>
      </c>
      <c r="B483" s="5" t="s">
        <v>10501</v>
      </c>
      <c r="C483" s="6" t="s">
        <v>213</v>
      </c>
      <c r="D483" s="22"/>
      <c r="E483" s="22">
        <v>4.34</v>
      </c>
      <c r="F483" s="7"/>
    </row>
    <row r="484" spans="1:6">
      <c r="A484" s="21">
        <v>40</v>
      </c>
      <c r="B484" s="9" t="s">
        <v>10502</v>
      </c>
      <c r="C484" s="10" t="s">
        <v>213</v>
      </c>
      <c r="D484" s="23"/>
      <c r="E484" s="23">
        <v>4.43</v>
      </c>
      <c r="F484" s="11"/>
    </row>
    <row r="485" spans="1:6">
      <c r="A485" s="21">
        <v>42</v>
      </c>
      <c r="B485" s="5" t="s">
        <v>10503</v>
      </c>
      <c r="C485" s="6" t="s">
        <v>213</v>
      </c>
      <c r="D485" s="22"/>
      <c r="E485" s="22">
        <v>4.51</v>
      </c>
      <c r="F485" s="7"/>
    </row>
    <row r="486" spans="1:6">
      <c r="A486" s="21">
        <v>38</v>
      </c>
      <c r="B486" s="9" t="s">
        <v>10504</v>
      </c>
      <c r="C486" s="10" t="s">
        <v>213</v>
      </c>
      <c r="D486" s="23"/>
      <c r="E486" s="23">
        <v>5.0199999999999996</v>
      </c>
      <c r="F486" s="11"/>
    </row>
    <row r="487" spans="1:6">
      <c r="A487" s="21">
        <v>34344</v>
      </c>
      <c r="B487" s="5" t="s">
        <v>10505</v>
      </c>
      <c r="C487" s="6" t="s">
        <v>213</v>
      </c>
      <c r="D487" s="22"/>
      <c r="E487" s="22">
        <v>6.81</v>
      </c>
      <c r="F487" s="7"/>
    </row>
    <row r="488" spans="1:6">
      <c r="A488" s="21">
        <v>20063</v>
      </c>
      <c r="B488" s="9" t="s">
        <v>10506</v>
      </c>
      <c r="C488" s="10" t="s">
        <v>198</v>
      </c>
      <c r="D488" s="23"/>
      <c r="E488" s="23">
        <v>3.18</v>
      </c>
      <c r="F488" s="11"/>
    </row>
    <row r="489" spans="1:6">
      <c r="A489" s="21">
        <v>76</v>
      </c>
      <c r="B489" s="5" t="s">
        <v>10507</v>
      </c>
      <c r="C489" s="6" t="s">
        <v>198</v>
      </c>
      <c r="D489" s="22"/>
      <c r="E489" s="22">
        <v>3.2</v>
      </c>
      <c r="F489" s="7"/>
    </row>
    <row r="490" spans="1:6" ht="25.5">
      <c r="A490" s="21">
        <v>77</v>
      </c>
      <c r="B490" s="9" t="s">
        <v>10508</v>
      </c>
      <c r="C490" s="10" t="s">
        <v>198</v>
      </c>
      <c r="D490" s="23"/>
      <c r="E490" s="23">
        <v>3.92</v>
      </c>
      <c r="F490" s="11"/>
    </row>
    <row r="491" spans="1:6">
      <c r="A491" s="21">
        <v>84</v>
      </c>
      <c r="B491" s="5" t="s">
        <v>10509</v>
      </c>
      <c r="C491" s="6" t="s">
        <v>198</v>
      </c>
      <c r="D491" s="22"/>
      <c r="E491" s="22">
        <v>1.4</v>
      </c>
      <c r="F491" s="7"/>
    </row>
    <row r="492" spans="1:6" ht="25.5">
      <c r="A492" s="21">
        <v>67</v>
      </c>
      <c r="B492" s="9" t="s">
        <v>10510</v>
      </c>
      <c r="C492" s="10" t="s">
        <v>198</v>
      </c>
      <c r="D492" s="23"/>
      <c r="E492" s="23">
        <v>8.5399999999999991</v>
      </c>
      <c r="F492" s="11"/>
    </row>
    <row r="493" spans="1:6" ht="25.5">
      <c r="A493" s="21">
        <v>71</v>
      </c>
      <c r="B493" s="5" t="s">
        <v>10511</v>
      </c>
      <c r="C493" s="6" t="s">
        <v>198</v>
      </c>
      <c r="D493" s="22"/>
      <c r="E493" s="22">
        <v>15.02</v>
      </c>
      <c r="F493" s="7"/>
    </row>
    <row r="494" spans="1:6" ht="25.5">
      <c r="A494" s="21">
        <v>73</v>
      </c>
      <c r="B494" s="9" t="s">
        <v>10512</v>
      </c>
      <c r="C494" s="10" t="s">
        <v>198</v>
      </c>
      <c r="D494" s="23"/>
      <c r="E494" s="23">
        <v>10.8</v>
      </c>
      <c r="F494" s="11"/>
    </row>
    <row r="495" spans="1:6" ht="25.5">
      <c r="A495" s="21">
        <v>103</v>
      </c>
      <c r="B495" s="5" t="s">
        <v>10513</v>
      </c>
      <c r="C495" s="6" t="s">
        <v>198</v>
      </c>
      <c r="D495" s="22"/>
      <c r="E495" s="22">
        <v>37.340000000000003</v>
      </c>
      <c r="F495" s="7"/>
    </row>
    <row r="496" spans="1:6" ht="25.5">
      <c r="A496" s="21">
        <v>107</v>
      </c>
      <c r="B496" s="9" t="s">
        <v>10514</v>
      </c>
      <c r="C496" s="10" t="s">
        <v>198</v>
      </c>
      <c r="D496" s="23"/>
      <c r="E496" s="23">
        <v>0.71</v>
      </c>
      <c r="F496" s="11"/>
    </row>
    <row r="497" spans="1:6" ht="25.5">
      <c r="A497" s="21">
        <v>65</v>
      </c>
      <c r="B497" s="5" t="s">
        <v>10515</v>
      </c>
      <c r="C497" s="6" t="s">
        <v>198</v>
      </c>
      <c r="D497" s="22"/>
      <c r="E497" s="22">
        <v>0.8</v>
      </c>
      <c r="F497" s="7"/>
    </row>
    <row r="498" spans="1:6" ht="25.5">
      <c r="A498" s="21">
        <v>108</v>
      </c>
      <c r="B498" s="9" t="s">
        <v>10516</v>
      </c>
      <c r="C498" s="10" t="s">
        <v>198</v>
      </c>
      <c r="D498" s="23"/>
      <c r="E498" s="23">
        <v>1.58</v>
      </c>
      <c r="F498" s="11"/>
    </row>
    <row r="499" spans="1:6" ht="25.5">
      <c r="A499" s="21">
        <v>110</v>
      </c>
      <c r="B499" s="5" t="s">
        <v>10517</v>
      </c>
      <c r="C499" s="6" t="s">
        <v>198</v>
      </c>
      <c r="D499" s="22"/>
      <c r="E499" s="22">
        <v>3.74</v>
      </c>
      <c r="F499" s="7"/>
    </row>
    <row r="500" spans="1:6" ht="25.5">
      <c r="A500" s="21">
        <v>109</v>
      </c>
      <c r="B500" s="9" t="s">
        <v>10518</v>
      </c>
      <c r="C500" s="10" t="s">
        <v>198</v>
      </c>
      <c r="D500" s="23"/>
      <c r="E500" s="23">
        <v>2.86</v>
      </c>
      <c r="F500" s="11"/>
    </row>
    <row r="501" spans="1:6" ht="25.5">
      <c r="A501" s="21">
        <v>111</v>
      </c>
      <c r="B501" s="5" t="s">
        <v>10519</v>
      </c>
      <c r="C501" s="6" t="s">
        <v>198</v>
      </c>
      <c r="D501" s="22"/>
      <c r="E501" s="22">
        <v>6.5</v>
      </c>
      <c r="F501" s="7"/>
    </row>
    <row r="502" spans="1:6" ht="25.5">
      <c r="A502" s="21">
        <v>112</v>
      </c>
      <c r="B502" s="9" t="s">
        <v>10520</v>
      </c>
      <c r="C502" s="10" t="s">
        <v>198</v>
      </c>
      <c r="D502" s="23"/>
      <c r="E502" s="23">
        <v>3.51</v>
      </c>
      <c r="F502" s="11"/>
    </row>
    <row r="503" spans="1:6" ht="25.5">
      <c r="A503" s="21">
        <v>113</v>
      </c>
      <c r="B503" s="5" t="s">
        <v>10521</v>
      </c>
      <c r="C503" s="6" t="s">
        <v>198</v>
      </c>
      <c r="D503" s="22"/>
      <c r="E503" s="22">
        <v>8.94</v>
      </c>
      <c r="F503" s="7"/>
    </row>
    <row r="504" spans="1:6" ht="25.5">
      <c r="A504" s="21">
        <v>104</v>
      </c>
      <c r="B504" s="9" t="s">
        <v>10522</v>
      </c>
      <c r="C504" s="10" t="s">
        <v>198</v>
      </c>
      <c r="D504" s="23"/>
      <c r="E504" s="23">
        <v>15.43</v>
      </c>
      <c r="F504" s="11"/>
    </row>
    <row r="505" spans="1:6" ht="25.5">
      <c r="A505" s="21">
        <v>102</v>
      </c>
      <c r="B505" s="5" t="s">
        <v>10523</v>
      </c>
      <c r="C505" s="6" t="s">
        <v>198</v>
      </c>
      <c r="D505" s="22"/>
      <c r="E505" s="22">
        <v>23.18</v>
      </c>
      <c r="F505" s="7"/>
    </row>
    <row r="506" spans="1:6" ht="25.5">
      <c r="A506" s="21">
        <v>95</v>
      </c>
      <c r="B506" s="9" t="s">
        <v>10524</v>
      </c>
      <c r="C506" s="10" t="s">
        <v>198</v>
      </c>
      <c r="D506" s="23"/>
      <c r="E506" s="23">
        <v>9.8000000000000007</v>
      </c>
      <c r="F506" s="11"/>
    </row>
    <row r="507" spans="1:6" ht="25.5">
      <c r="A507" s="21">
        <v>96</v>
      </c>
      <c r="B507" s="5" t="s">
        <v>10525</v>
      </c>
      <c r="C507" s="6" t="s">
        <v>198</v>
      </c>
      <c r="D507" s="22"/>
      <c r="E507" s="22">
        <v>12.69</v>
      </c>
      <c r="F507" s="7"/>
    </row>
    <row r="508" spans="1:6" ht="25.5">
      <c r="A508" s="21">
        <v>97</v>
      </c>
      <c r="B508" s="9" t="s">
        <v>10526</v>
      </c>
      <c r="C508" s="10" t="s">
        <v>198</v>
      </c>
      <c r="D508" s="23"/>
      <c r="E508" s="23">
        <v>15.97</v>
      </c>
      <c r="F508" s="11"/>
    </row>
    <row r="509" spans="1:6" ht="25.5">
      <c r="A509" s="21">
        <v>98</v>
      </c>
      <c r="B509" s="5" t="s">
        <v>10527</v>
      </c>
      <c r="C509" s="6" t="s">
        <v>198</v>
      </c>
      <c r="D509" s="22"/>
      <c r="E509" s="22">
        <v>25.9</v>
      </c>
      <c r="F509" s="7"/>
    </row>
    <row r="510" spans="1:6" ht="25.5">
      <c r="A510" s="21">
        <v>99</v>
      </c>
      <c r="B510" s="9" t="s">
        <v>10528</v>
      </c>
      <c r="C510" s="10" t="s">
        <v>198</v>
      </c>
      <c r="D510" s="23"/>
      <c r="E510" s="23">
        <v>29.88</v>
      </c>
      <c r="F510" s="11"/>
    </row>
    <row r="511" spans="1:6" ht="25.5">
      <c r="A511" s="21">
        <v>100</v>
      </c>
      <c r="B511" s="5" t="s">
        <v>10529</v>
      </c>
      <c r="C511" s="6" t="s">
        <v>198</v>
      </c>
      <c r="D511" s="22"/>
      <c r="E511" s="22">
        <v>36.32</v>
      </c>
      <c r="F511" s="7"/>
    </row>
    <row r="512" spans="1:6" ht="25.5">
      <c r="A512" s="21">
        <v>75</v>
      </c>
      <c r="B512" s="9" t="s">
        <v>10530</v>
      </c>
      <c r="C512" s="10" t="s">
        <v>198</v>
      </c>
      <c r="D512" s="23"/>
      <c r="E512" s="23">
        <v>272.45999999999998</v>
      </c>
      <c r="F512" s="11"/>
    </row>
    <row r="513" spans="1:6" ht="25.5">
      <c r="A513" s="21">
        <v>114</v>
      </c>
      <c r="B513" s="5" t="s">
        <v>10531</v>
      </c>
      <c r="C513" s="6" t="s">
        <v>198</v>
      </c>
      <c r="D513" s="22"/>
      <c r="E513" s="22">
        <v>10.75</v>
      </c>
      <c r="F513" s="7"/>
    </row>
    <row r="514" spans="1:6" ht="25.5">
      <c r="A514" s="21">
        <v>68</v>
      </c>
      <c r="B514" s="9" t="s">
        <v>10532</v>
      </c>
      <c r="C514" s="10" t="s">
        <v>198</v>
      </c>
      <c r="D514" s="23"/>
      <c r="E514" s="23">
        <v>14.42</v>
      </c>
      <c r="F514" s="11"/>
    </row>
    <row r="515" spans="1:6" ht="25.5">
      <c r="A515" s="21">
        <v>86</v>
      </c>
      <c r="B515" s="5" t="s">
        <v>10533</v>
      </c>
      <c r="C515" s="6" t="s">
        <v>198</v>
      </c>
      <c r="D515" s="22"/>
      <c r="E515" s="22">
        <v>21.35</v>
      </c>
      <c r="F515" s="7"/>
    </row>
    <row r="516" spans="1:6" ht="25.5">
      <c r="A516" s="21">
        <v>66</v>
      </c>
      <c r="B516" s="9" t="s">
        <v>10534</v>
      </c>
      <c r="C516" s="10" t="s">
        <v>198</v>
      </c>
      <c r="D516" s="23"/>
      <c r="E516" s="23">
        <v>24.5</v>
      </c>
      <c r="F516" s="11"/>
    </row>
    <row r="517" spans="1:6" ht="25.5">
      <c r="A517" s="21">
        <v>69</v>
      </c>
      <c r="B517" s="5" t="s">
        <v>10535</v>
      </c>
      <c r="C517" s="6" t="s">
        <v>198</v>
      </c>
      <c r="D517" s="22"/>
      <c r="E517" s="22">
        <v>36.32</v>
      </c>
      <c r="F517" s="7"/>
    </row>
    <row r="518" spans="1:6" ht="25.5">
      <c r="A518" s="21">
        <v>83</v>
      </c>
      <c r="B518" s="9" t="s">
        <v>10536</v>
      </c>
      <c r="C518" s="10" t="s">
        <v>198</v>
      </c>
      <c r="D518" s="23"/>
      <c r="E518" s="23">
        <v>141.33000000000001</v>
      </c>
      <c r="F518" s="11"/>
    </row>
    <row r="519" spans="1:6" ht="25.5">
      <c r="A519" s="21">
        <v>74</v>
      </c>
      <c r="B519" s="5" t="s">
        <v>10537</v>
      </c>
      <c r="C519" s="6" t="s">
        <v>198</v>
      </c>
      <c r="D519" s="22"/>
      <c r="E519" s="22">
        <v>190.38</v>
      </c>
      <c r="F519" s="7"/>
    </row>
    <row r="520" spans="1:6" ht="25.5">
      <c r="A520" s="21">
        <v>106</v>
      </c>
      <c r="B520" s="9" t="s">
        <v>10538</v>
      </c>
      <c r="C520" s="10" t="s">
        <v>198</v>
      </c>
      <c r="D520" s="23"/>
      <c r="E520" s="23">
        <v>389.2</v>
      </c>
      <c r="F520" s="11"/>
    </row>
    <row r="521" spans="1:6" ht="25.5">
      <c r="A521" s="21">
        <v>87</v>
      </c>
      <c r="B521" s="5" t="s">
        <v>10539</v>
      </c>
      <c r="C521" s="6" t="s">
        <v>198</v>
      </c>
      <c r="D521" s="22"/>
      <c r="E521" s="22">
        <v>16.11</v>
      </c>
      <c r="F521" s="7"/>
    </row>
    <row r="522" spans="1:6" ht="25.5">
      <c r="A522" s="21">
        <v>88</v>
      </c>
      <c r="B522" s="9" t="s">
        <v>10540</v>
      </c>
      <c r="C522" s="10" t="s">
        <v>198</v>
      </c>
      <c r="D522" s="23"/>
      <c r="E522" s="23">
        <v>19.38</v>
      </c>
      <c r="F522" s="11"/>
    </row>
    <row r="523" spans="1:6" ht="25.5">
      <c r="A523" s="21">
        <v>89</v>
      </c>
      <c r="B523" s="5" t="s">
        <v>10541</v>
      </c>
      <c r="C523" s="6" t="s">
        <v>198</v>
      </c>
      <c r="D523" s="22"/>
      <c r="E523" s="22">
        <v>28.61</v>
      </c>
      <c r="F523" s="7"/>
    </row>
    <row r="524" spans="1:6" ht="25.5">
      <c r="A524" s="21">
        <v>90</v>
      </c>
      <c r="B524" s="9" t="s">
        <v>10542</v>
      </c>
      <c r="C524" s="10" t="s">
        <v>198</v>
      </c>
      <c r="D524" s="23"/>
      <c r="E524" s="23">
        <v>32.81</v>
      </c>
      <c r="F524" s="11"/>
    </row>
    <row r="525" spans="1:6" ht="25.5">
      <c r="A525" s="21">
        <v>81</v>
      </c>
      <c r="B525" s="5" t="s">
        <v>10543</v>
      </c>
      <c r="C525" s="6" t="s">
        <v>198</v>
      </c>
      <c r="D525" s="22"/>
      <c r="E525" s="22">
        <v>48.69</v>
      </c>
      <c r="F525" s="7"/>
    </row>
    <row r="526" spans="1:6" ht="25.5">
      <c r="A526" s="21">
        <v>82</v>
      </c>
      <c r="B526" s="9" t="s">
        <v>10544</v>
      </c>
      <c r="C526" s="10" t="s">
        <v>198</v>
      </c>
      <c r="D526" s="23"/>
      <c r="E526" s="23">
        <v>189.45</v>
      </c>
      <c r="F526" s="11"/>
    </row>
    <row r="527" spans="1:6" ht="25.5">
      <c r="A527" s="21">
        <v>105</v>
      </c>
      <c r="B527" s="5" t="s">
        <v>10545</v>
      </c>
      <c r="C527" s="6" t="s">
        <v>198</v>
      </c>
      <c r="D527" s="22"/>
      <c r="E527" s="22">
        <v>255.18</v>
      </c>
      <c r="F527" s="7"/>
    </row>
    <row r="528" spans="1:6" ht="25.5">
      <c r="A528" s="21">
        <v>80</v>
      </c>
      <c r="B528" s="9" t="s">
        <v>10546</v>
      </c>
      <c r="C528" s="10" t="s">
        <v>198</v>
      </c>
      <c r="D528" s="23"/>
      <c r="E528" s="23">
        <v>27.62</v>
      </c>
      <c r="F528" s="11"/>
    </row>
    <row r="529" spans="1:6" ht="25.5">
      <c r="A529" s="21">
        <v>72</v>
      </c>
      <c r="B529" s="5" t="s">
        <v>10547</v>
      </c>
      <c r="C529" s="6" t="s">
        <v>198</v>
      </c>
      <c r="D529" s="22"/>
      <c r="E529" s="22">
        <v>25.27</v>
      </c>
      <c r="F529" s="7"/>
    </row>
    <row r="530" spans="1:6" ht="25.5">
      <c r="A530" s="21">
        <v>70</v>
      </c>
      <c r="B530" s="9" t="s">
        <v>10548</v>
      </c>
      <c r="C530" s="10" t="s">
        <v>198</v>
      </c>
      <c r="D530" s="23"/>
      <c r="E530" s="23">
        <v>25.61</v>
      </c>
      <c r="F530" s="11"/>
    </row>
    <row r="531" spans="1:6" ht="25.5">
      <c r="A531" s="21">
        <v>85</v>
      </c>
      <c r="B531" s="5" t="s">
        <v>10549</v>
      </c>
      <c r="C531" s="6" t="s">
        <v>198</v>
      </c>
      <c r="D531" s="22"/>
      <c r="E531" s="22">
        <v>36.799999999999997</v>
      </c>
      <c r="F531" s="7"/>
    </row>
    <row r="532" spans="1:6" ht="25.5">
      <c r="A532" s="21">
        <v>10899</v>
      </c>
      <c r="B532" s="9" t="s">
        <v>10550</v>
      </c>
      <c r="C532" s="10" t="s">
        <v>198</v>
      </c>
      <c r="D532" s="23"/>
      <c r="E532" s="23">
        <v>48.19</v>
      </c>
      <c r="F532" s="11"/>
    </row>
    <row r="533" spans="1:6" ht="25.5">
      <c r="A533" s="21">
        <v>10900</v>
      </c>
      <c r="B533" s="5" t="s">
        <v>10551</v>
      </c>
      <c r="C533" s="6" t="s">
        <v>198</v>
      </c>
      <c r="D533" s="22"/>
      <c r="E533" s="22">
        <v>37.71</v>
      </c>
      <c r="F533" s="7"/>
    </row>
    <row r="534" spans="1:6">
      <c r="A534" s="21">
        <v>20075</v>
      </c>
      <c r="B534" s="9" t="s">
        <v>10552</v>
      </c>
      <c r="C534" s="10" t="s">
        <v>198</v>
      </c>
      <c r="D534" s="23"/>
      <c r="E534" s="23">
        <v>70.44</v>
      </c>
      <c r="F534" s="11"/>
    </row>
    <row r="535" spans="1:6">
      <c r="A535" s="21">
        <v>46</v>
      </c>
      <c r="B535" s="5" t="s">
        <v>10553</v>
      </c>
      <c r="C535" s="6" t="s">
        <v>198</v>
      </c>
      <c r="D535" s="22"/>
      <c r="E535" s="22">
        <v>62.49</v>
      </c>
      <c r="F535" s="7"/>
    </row>
    <row r="536" spans="1:6">
      <c r="A536" s="21">
        <v>51</v>
      </c>
      <c r="B536" s="9" t="s">
        <v>10554</v>
      </c>
      <c r="C536" s="10" t="s">
        <v>198</v>
      </c>
      <c r="D536" s="23"/>
      <c r="E536" s="23">
        <v>141.94999999999999</v>
      </c>
      <c r="F536" s="11"/>
    </row>
    <row r="537" spans="1:6">
      <c r="A537" s="21">
        <v>12863</v>
      </c>
      <c r="B537" s="5" t="s">
        <v>10555</v>
      </c>
      <c r="C537" s="6" t="s">
        <v>198</v>
      </c>
      <c r="D537" s="22"/>
      <c r="E537" s="22">
        <v>40.85</v>
      </c>
      <c r="F537" s="7"/>
    </row>
    <row r="538" spans="1:6">
      <c r="A538" s="21">
        <v>50</v>
      </c>
      <c r="B538" s="9" t="s">
        <v>10556</v>
      </c>
      <c r="C538" s="10" t="s">
        <v>198</v>
      </c>
      <c r="D538" s="23"/>
      <c r="E538" s="23">
        <v>89.92</v>
      </c>
      <c r="F538" s="11"/>
    </row>
    <row r="539" spans="1:6">
      <c r="A539" s="21">
        <v>20076</v>
      </c>
      <c r="B539" s="5" t="s">
        <v>10557</v>
      </c>
      <c r="C539" s="6" t="s">
        <v>198</v>
      </c>
      <c r="D539" s="22"/>
      <c r="E539" s="22">
        <v>131.16999999999999</v>
      </c>
      <c r="F539" s="7"/>
    </row>
    <row r="540" spans="1:6">
      <c r="A540" s="21">
        <v>20074</v>
      </c>
      <c r="B540" s="9" t="s">
        <v>10558</v>
      </c>
      <c r="C540" s="10" t="s">
        <v>198</v>
      </c>
      <c r="D540" s="23"/>
      <c r="E540" s="23">
        <v>38.770000000000003</v>
      </c>
      <c r="F540" s="11"/>
    </row>
    <row r="541" spans="1:6">
      <c r="A541" s="21">
        <v>47</v>
      </c>
      <c r="B541" s="5" t="s">
        <v>10559</v>
      </c>
      <c r="C541" s="6" t="s">
        <v>198</v>
      </c>
      <c r="D541" s="22"/>
      <c r="E541" s="22">
        <v>74.709999999999994</v>
      </c>
      <c r="F541" s="7"/>
    </row>
    <row r="542" spans="1:6">
      <c r="A542" s="21">
        <v>48</v>
      </c>
      <c r="B542" s="9" t="s">
        <v>10560</v>
      </c>
      <c r="C542" s="10" t="s">
        <v>198</v>
      </c>
      <c r="D542" s="23"/>
      <c r="E542" s="23">
        <v>29.16</v>
      </c>
      <c r="F542" s="11"/>
    </row>
    <row r="543" spans="1:6">
      <c r="A543" s="21">
        <v>52</v>
      </c>
      <c r="B543" s="5" t="s">
        <v>10561</v>
      </c>
      <c r="C543" s="6" t="s">
        <v>198</v>
      </c>
      <c r="D543" s="22"/>
      <c r="E543" s="22">
        <v>14.56</v>
      </c>
      <c r="F543" s="7"/>
    </row>
    <row r="544" spans="1:6">
      <c r="A544" s="21">
        <v>43</v>
      </c>
      <c r="B544" s="9" t="s">
        <v>10562</v>
      </c>
      <c r="C544" s="10" t="s">
        <v>198</v>
      </c>
      <c r="D544" s="23"/>
      <c r="E544" s="23">
        <v>38.299999999999997</v>
      </c>
      <c r="F544" s="11"/>
    </row>
    <row r="545" spans="1:6">
      <c r="A545" s="21">
        <v>26030</v>
      </c>
      <c r="B545" s="5" t="s">
        <v>10563</v>
      </c>
      <c r="C545" s="6" t="s">
        <v>8937</v>
      </c>
      <c r="D545" s="22"/>
      <c r="E545" s="22">
        <v>7.66</v>
      </c>
      <c r="F545" s="7"/>
    </row>
    <row r="546" spans="1:6" ht="25.5">
      <c r="A546" s="21">
        <v>157</v>
      </c>
      <c r="B546" s="9" t="s">
        <v>10564</v>
      </c>
      <c r="C546" s="10" t="s">
        <v>213</v>
      </c>
      <c r="D546" s="23"/>
      <c r="E546" s="23">
        <v>76.010000000000005</v>
      </c>
      <c r="F546" s="11"/>
    </row>
    <row r="547" spans="1:6">
      <c r="A547" s="21">
        <v>156</v>
      </c>
      <c r="B547" s="5" t="s">
        <v>10565</v>
      </c>
      <c r="C547" s="6" t="s">
        <v>213</v>
      </c>
      <c r="D547" s="22"/>
      <c r="E547" s="22">
        <v>33.93</v>
      </c>
      <c r="F547" s="7"/>
    </row>
    <row r="548" spans="1:6" ht="25.5">
      <c r="A548" s="21">
        <v>131</v>
      </c>
      <c r="B548" s="9" t="s">
        <v>10566</v>
      </c>
      <c r="C548" s="10" t="s">
        <v>213</v>
      </c>
      <c r="D548" s="23"/>
      <c r="E548" s="23">
        <v>32.57</v>
      </c>
      <c r="F548" s="11"/>
    </row>
    <row r="549" spans="1:6">
      <c r="A549" s="21">
        <v>7334</v>
      </c>
      <c r="B549" s="5" t="s">
        <v>10567</v>
      </c>
      <c r="C549" s="6" t="s">
        <v>8937</v>
      </c>
      <c r="D549" s="22"/>
      <c r="E549" s="22">
        <v>7.05</v>
      </c>
      <c r="F549" s="7"/>
    </row>
    <row r="550" spans="1:6">
      <c r="A550" s="21">
        <v>3410</v>
      </c>
      <c r="B550" s="9" t="s">
        <v>10568</v>
      </c>
      <c r="C550" s="10" t="s">
        <v>213</v>
      </c>
      <c r="D550" s="23"/>
      <c r="E550" s="23">
        <v>12.42</v>
      </c>
      <c r="F550" s="11"/>
    </row>
    <row r="551" spans="1:6">
      <c r="A551" s="21">
        <v>21114</v>
      </c>
      <c r="B551" s="5" t="s">
        <v>10569</v>
      </c>
      <c r="C551" s="6" t="s">
        <v>198</v>
      </c>
      <c r="D551" s="22"/>
      <c r="E551" s="22">
        <v>11.51</v>
      </c>
      <c r="F551" s="7"/>
    </row>
    <row r="552" spans="1:6">
      <c r="A552" s="21">
        <v>117</v>
      </c>
      <c r="B552" s="9" t="s">
        <v>10570</v>
      </c>
      <c r="C552" s="10" t="s">
        <v>198</v>
      </c>
      <c r="D552" s="23"/>
      <c r="E552" s="23">
        <v>1.84</v>
      </c>
      <c r="F552" s="11"/>
    </row>
    <row r="553" spans="1:6">
      <c r="A553" s="21">
        <v>119</v>
      </c>
      <c r="B553" s="5" t="s">
        <v>10571</v>
      </c>
      <c r="C553" s="6" t="s">
        <v>198</v>
      </c>
      <c r="D553" s="22"/>
      <c r="E553" s="22">
        <v>4.54</v>
      </c>
      <c r="F553" s="7"/>
    </row>
    <row r="554" spans="1:6">
      <c r="A554" s="21">
        <v>20080</v>
      </c>
      <c r="B554" s="9" t="s">
        <v>10572</v>
      </c>
      <c r="C554" s="10" t="s">
        <v>198</v>
      </c>
      <c r="D554" s="23"/>
      <c r="E554" s="23">
        <v>13.02</v>
      </c>
      <c r="F554" s="11"/>
    </row>
    <row r="555" spans="1:6">
      <c r="A555" s="21">
        <v>122</v>
      </c>
      <c r="B555" s="5" t="s">
        <v>10573</v>
      </c>
      <c r="C555" s="6" t="s">
        <v>198</v>
      </c>
      <c r="D555" s="22"/>
      <c r="E555" s="22">
        <v>41.01</v>
      </c>
      <c r="F555" s="7"/>
    </row>
    <row r="556" spans="1:6" ht="25.5">
      <c r="A556" s="21">
        <v>124</v>
      </c>
      <c r="B556" s="9" t="s">
        <v>10574</v>
      </c>
      <c r="C556" s="10" t="s">
        <v>8937</v>
      </c>
      <c r="D556" s="23"/>
      <c r="E556" s="23">
        <v>8.4600000000000009</v>
      </c>
      <c r="F556" s="11"/>
    </row>
    <row r="557" spans="1:6" ht="25.5">
      <c r="A557" s="21">
        <v>7325</v>
      </c>
      <c r="B557" s="5" t="s">
        <v>10575</v>
      </c>
      <c r="C557" s="6" t="s">
        <v>213</v>
      </c>
      <c r="D557" s="22"/>
      <c r="E557" s="22">
        <v>3.92</v>
      </c>
      <c r="F557" s="7"/>
    </row>
    <row r="558" spans="1:6" ht="25.5">
      <c r="A558" s="21">
        <v>123</v>
      </c>
      <c r="B558" s="9" t="s">
        <v>10575</v>
      </c>
      <c r="C558" s="10" t="s">
        <v>8937</v>
      </c>
      <c r="D558" s="23"/>
      <c r="E558" s="23">
        <v>3.76</v>
      </c>
      <c r="F558" s="11"/>
    </row>
    <row r="559" spans="1:6">
      <c r="A559" s="21">
        <v>127</v>
      </c>
      <c r="B559" s="5" t="s">
        <v>10576</v>
      </c>
      <c r="C559" s="6" t="s">
        <v>8937</v>
      </c>
      <c r="D559" s="22"/>
      <c r="E559" s="22">
        <v>8.83</v>
      </c>
      <c r="F559" s="7"/>
    </row>
    <row r="560" spans="1:6">
      <c r="A560" s="21">
        <v>133</v>
      </c>
      <c r="B560" s="9" t="s">
        <v>10577</v>
      </c>
      <c r="C560" s="10" t="s">
        <v>8937</v>
      </c>
      <c r="D560" s="23"/>
      <c r="E560" s="23">
        <v>3.79</v>
      </c>
      <c r="F560" s="11"/>
    </row>
    <row r="561" spans="1:6" ht="25.5">
      <c r="A561" s="21">
        <v>37538</v>
      </c>
      <c r="B561" s="5" t="s">
        <v>10578</v>
      </c>
      <c r="C561" s="6" t="s">
        <v>8974</v>
      </c>
      <c r="D561" s="22"/>
      <c r="E561" s="22">
        <v>94.14</v>
      </c>
      <c r="F561" s="7"/>
    </row>
    <row r="562" spans="1:6" ht="25.5">
      <c r="A562" s="21">
        <v>132</v>
      </c>
      <c r="B562" s="9" t="s">
        <v>10579</v>
      </c>
      <c r="C562" s="10" t="s">
        <v>8937</v>
      </c>
      <c r="D562" s="23"/>
      <c r="E562" s="23">
        <v>4.17</v>
      </c>
      <c r="F562" s="11"/>
    </row>
    <row r="563" spans="1:6" ht="25.5">
      <c r="A563" s="21">
        <v>13408</v>
      </c>
      <c r="B563" s="5" t="s">
        <v>10580</v>
      </c>
      <c r="C563" s="6" t="s">
        <v>10581</v>
      </c>
      <c r="D563" s="22"/>
      <c r="E563" s="22">
        <v>1483.01</v>
      </c>
      <c r="F563" s="7"/>
    </row>
    <row r="564" spans="1:6" ht="25.5">
      <c r="A564" s="21">
        <v>183</v>
      </c>
      <c r="B564" s="9" t="s">
        <v>10582</v>
      </c>
      <c r="C564" s="10" t="s">
        <v>10072</v>
      </c>
      <c r="D564" s="23"/>
      <c r="E564" s="23">
        <v>113</v>
      </c>
      <c r="F564" s="11"/>
    </row>
    <row r="565" spans="1:6" ht="25.5">
      <c r="A565" s="21">
        <v>184</v>
      </c>
      <c r="B565" s="5" t="s">
        <v>10583</v>
      </c>
      <c r="C565" s="6" t="s">
        <v>10072</v>
      </c>
      <c r="D565" s="22"/>
      <c r="E565" s="22">
        <v>42.8</v>
      </c>
      <c r="F565" s="7"/>
    </row>
    <row r="566" spans="1:6" ht="25.5">
      <c r="A566" s="21">
        <v>173</v>
      </c>
      <c r="B566" s="9" t="s">
        <v>10584</v>
      </c>
      <c r="C566" s="10" t="s">
        <v>10072</v>
      </c>
      <c r="D566" s="23"/>
      <c r="E566" s="23">
        <v>52.06</v>
      </c>
      <c r="F566" s="11"/>
    </row>
    <row r="567" spans="1:6" ht="25.5">
      <c r="A567" s="21">
        <v>20001</v>
      </c>
      <c r="B567" s="5" t="s">
        <v>10585</v>
      </c>
      <c r="C567" s="6" t="s">
        <v>10072</v>
      </c>
      <c r="D567" s="22"/>
      <c r="E567" s="22">
        <v>51.8</v>
      </c>
      <c r="F567" s="7"/>
    </row>
    <row r="568" spans="1:6" ht="25.5">
      <c r="A568" s="21">
        <v>181</v>
      </c>
      <c r="B568" s="9" t="s">
        <v>10586</v>
      </c>
      <c r="C568" s="10" t="s">
        <v>10072</v>
      </c>
      <c r="D568" s="23"/>
      <c r="E568" s="23">
        <v>66.98</v>
      </c>
      <c r="F568" s="11"/>
    </row>
    <row r="569" spans="1:6" ht="25.5">
      <c r="A569" s="21">
        <v>164</v>
      </c>
      <c r="B569" s="5" t="s">
        <v>10587</v>
      </c>
      <c r="C569" s="6" t="s">
        <v>10072</v>
      </c>
      <c r="D569" s="22"/>
      <c r="E569" s="22">
        <v>150.49</v>
      </c>
      <c r="F569" s="7"/>
    </row>
    <row r="570" spans="1:6" ht="25.5">
      <c r="A570" s="21">
        <v>37476</v>
      </c>
      <c r="B570" s="9" t="s">
        <v>10588</v>
      </c>
      <c r="C570" s="10" t="s">
        <v>198</v>
      </c>
      <c r="D570" s="23"/>
      <c r="E570" s="23">
        <v>1445.96</v>
      </c>
      <c r="F570" s="11"/>
    </row>
    <row r="571" spans="1:6" ht="25.5">
      <c r="A571" s="21">
        <v>37478</v>
      </c>
      <c r="B571" s="5" t="s">
        <v>10589</v>
      </c>
      <c r="C571" s="6" t="s">
        <v>198</v>
      </c>
      <c r="D571" s="22"/>
      <c r="E571" s="22">
        <v>1973.45</v>
      </c>
      <c r="F571" s="7"/>
    </row>
    <row r="572" spans="1:6" ht="25.5">
      <c r="A572" s="21">
        <v>37477</v>
      </c>
      <c r="B572" s="9" t="s">
        <v>10590</v>
      </c>
      <c r="C572" s="10" t="s">
        <v>198</v>
      </c>
      <c r="D572" s="23"/>
      <c r="E572" s="23">
        <v>2453.75</v>
      </c>
      <c r="F572" s="11"/>
    </row>
    <row r="573" spans="1:6" ht="25.5">
      <c r="A573" s="21">
        <v>37479</v>
      </c>
      <c r="B573" s="5" t="s">
        <v>10591</v>
      </c>
      <c r="C573" s="6" t="s">
        <v>198</v>
      </c>
      <c r="D573" s="22"/>
      <c r="E573" s="22">
        <v>2982.08</v>
      </c>
      <c r="F573" s="7"/>
    </row>
    <row r="574" spans="1:6">
      <c r="A574" s="21">
        <v>4319</v>
      </c>
      <c r="B574" s="9" t="s">
        <v>10592</v>
      </c>
      <c r="C574" s="10" t="s">
        <v>198</v>
      </c>
      <c r="D574" s="23"/>
      <c r="E574" s="23">
        <v>0.91</v>
      </c>
      <c r="F574" s="11"/>
    </row>
    <row r="575" spans="1:6" ht="25.5">
      <c r="A575" s="21">
        <v>38656</v>
      </c>
      <c r="B575" s="5" t="s">
        <v>10593</v>
      </c>
      <c r="C575" s="6" t="s">
        <v>1388</v>
      </c>
      <c r="D575" s="22"/>
      <c r="E575" s="22">
        <v>361.19</v>
      </c>
      <c r="F575" s="7"/>
    </row>
    <row r="576" spans="1:6">
      <c r="A576" s="21">
        <v>3411</v>
      </c>
      <c r="B576" s="9" t="s">
        <v>10594</v>
      </c>
      <c r="C576" s="10" t="s">
        <v>213</v>
      </c>
      <c r="D576" s="23"/>
      <c r="E576" s="23">
        <v>21.44</v>
      </c>
      <c r="F576" s="11"/>
    </row>
    <row r="577" spans="1:6">
      <c r="A577" s="21">
        <v>6114</v>
      </c>
      <c r="B577" s="5" t="s">
        <v>10595</v>
      </c>
      <c r="C577" s="6" t="s">
        <v>476</v>
      </c>
      <c r="D577" s="22"/>
      <c r="E577" s="22">
        <v>7.84</v>
      </c>
      <c r="F577" s="7"/>
    </row>
    <row r="578" spans="1:6">
      <c r="A578" s="21">
        <v>6117</v>
      </c>
      <c r="B578" s="9" t="s">
        <v>10596</v>
      </c>
      <c r="C578" s="10" t="s">
        <v>476</v>
      </c>
      <c r="D578" s="23"/>
      <c r="E578" s="23">
        <v>7.84</v>
      </c>
      <c r="F578" s="11"/>
    </row>
    <row r="579" spans="1:6">
      <c r="A579" s="21">
        <v>25958</v>
      </c>
      <c r="B579" s="5" t="s">
        <v>10597</v>
      </c>
      <c r="C579" s="6" t="s">
        <v>476</v>
      </c>
      <c r="D579" s="22"/>
      <c r="E579" s="22">
        <v>5.29</v>
      </c>
      <c r="F579" s="7"/>
    </row>
    <row r="580" spans="1:6">
      <c r="A580" s="21">
        <v>248</v>
      </c>
      <c r="B580" s="9" t="s">
        <v>10598</v>
      </c>
      <c r="C580" s="10" t="s">
        <v>476</v>
      </c>
      <c r="D580" s="23"/>
      <c r="E580" s="23">
        <v>7.55</v>
      </c>
      <c r="F580" s="11"/>
    </row>
    <row r="581" spans="1:6">
      <c r="A581" s="21">
        <v>6127</v>
      </c>
      <c r="B581" s="5" t="s">
        <v>10599</v>
      </c>
      <c r="C581" s="6" t="s">
        <v>476</v>
      </c>
      <c r="D581" s="22"/>
      <c r="E581" s="22">
        <v>7.59</v>
      </c>
      <c r="F581" s="7"/>
    </row>
    <row r="582" spans="1:6">
      <c r="A582" s="21">
        <v>34466</v>
      </c>
      <c r="B582" s="9" t="s">
        <v>10600</v>
      </c>
      <c r="C582" s="10" t="s">
        <v>476</v>
      </c>
      <c r="D582" s="23"/>
      <c r="E582" s="23">
        <v>8.89</v>
      </c>
      <c r="F582" s="11"/>
    </row>
    <row r="583" spans="1:6">
      <c r="A583" s="21">
        <v>242</v>
      </c>
      <c r="B583" s="5" t="s">
        <v>10601</v>
      </c>
      <c r="C583" s="6" t="s">
        <v>476</v>
      </c>
      <c r="D583" s="22"/>
      <c r="E583" s="22">
        <v>7.55</v>
      </c>
      <c r="F583" s="7"/>
    </row>
    <row r="584" spans="1:6" ht="25.5">
      <c r="A584" s="21">
        <v>427</v>
      </c>
      <c r="B584" s="9" t="s">
        <v>10602</v>
      </c>
      <c r="C584" s="10" t="s">
        <v>198</v>
      </c>
      <c r="D584" s="23"/>
      <c r="E584" s="23">
        <v>5.07</v>
      </c>
      <c r="F584" s="11"/>
    </row>
    <row r="585" spans="1:6" ht="25.5">
      <c r="A585" s="21">
        <v>417</v>
      </c>
      <c r="B585" s="5" t="s">
        <v>10603</v>
      </c>
      <c r="C585" s="6" t="s">
        <v>198</v>
      </c>
      <c r="D585" s="22"/>
      <c r="E585" s="22">
        <v>2.39</v>
      </c>
      <c r="F585" s="7"/>
    </row>
    <row r="586" spans="1:6" ht="25.5">
      <c r="A586" s="21">
        <v>418</v>
      </c>
      <c r="B586" s="9" t="s">
        <v>10604</v>
      </c>
      <c r="C586" s="10" t="s">
        <v>198</v>
      </c>
      <c r="D586" s="23"/>
      <c r="E586" s="23">
        <v>2.39</v>
      </c>
      <c r="F586" s="11"/>
    </row>
    <row r="587" spans="1:6" ht="25.5">
      <c r="A587" s="21">
        <v>11273</v>
      </c>
      <c r="B587" s="5" t="s">
        <v>10605</v>
      </c>
      <c r="C587" s="6" t="s">
        <v>198</v>
      </c>
      <c r="D587" s="22"/>
      <c r="E587" s="22">
        <v>7.41</v>
      </c>
      <c r="F587" s="7"/>
    </row>
    <row r="588" spans="1:6" ht="25.5">
      <c r="A588" s="21">
        <v>11272</v>
      </c>
      <c r="B588" s="9" t="s">
        <v>10606</v>
      </c>
      <c r="C588" s="10" t="s">
        <v>198</v>
      </c>
      <c r="D588" s="23"/>
      <c r="E588" s="23">
        <v>4.47</v>
      </c>
      <c r="F588" s="11"/>
    </row>
    <row r="589" spans="1:6" ht="25.5">
      <c r="A589" s="21">
        <v>11275</v>
      </c>
      <c r="B589" s="5" t="s">
        <v>10607</v>
      </c>
      <c r="C589" s="6" t="s">
        <v>198</v>
      </c>
      <c r="D589" s="22"/>
      <c r="E589" s="22">
        <v>1.8</v>
      </c>
      <c r="F589" s="7"/>
    </row>
    <row r="590" spans="1:6" ht="25.5">
      <c r="A590" s="21">
        <v>11274</v>
      </c>
      <c r="B590" s="9" t="s">
        <v>10608</v>
      </c>
      <c r="C590" s="10" t="s">
        <v>198</v>
      </c>
      <c r="D590" s="23"/>
      <c r="E590" s="23">
        <v>1.37</v>
      </c>
      <c r="F590" s="11"/>
    </row>
    <row r="591" spans="1:6">
      <c r="A591" s="21">
        <v>37370</v>
      </c>
      <c r="B591" s="5" t="s">
        <v>10609</v>
      </c>
      <c r="C591" s="6" t="s">
        <v>476</v>
      </c>
      <c r="D591" s="22"/>
      <c r="E591" s="22">
        <v>1.38</v>
      </c>
      <c r="F591" s="7"/>
    </row>
    <row r="592" spans="1:6" ht="25.5">
      <c r="A592" s="21">
        <v>10658</v>
      </c>
      <c r="B592" s="9" t="s">
        <v>10610</v>
      </c>
      <c r="C592" s="10" t="s">
        <v>198</v>
      </c>
      <c r="D592" s="23"/>
      <c r="E592" s="23">
        <v>11381.62</v>
      </c>
      <c r="F592" s="11"/>
    </row>
    <row r="593" spans="1:6">
      <c r="A593" s="21">
        <v>20003</v>
      </c>
      <c r="B593" s="5" t="s">
        <v>10611</v>
      </c>
      <c r="C593" s="6" t="s">
        <v>31</v>
      </c>
      <c r="D593" s="22"/>
      <c r="E593" s="22">
        <v>1.27</v>
      </c>
      <c r="F593" s="7"/>
    </row>
    <row r="594" spans="1:6">
      <c r="A594" s="21">
        <v>20002</v>
      </c>
      <c r="B594" s="9" t="s">
        <v>10612</v>
      </c>
      <c r="C594" s="10" t="s">
        <v>31</v>
      </c>
      <c r="D594" s="23"/>
      <c r="E594" s="23">
        <v>1.69</v>
      </c>
      <c r="F594" s="11"/>
    </row>
    <row r="595" spans="1:6">
      <c r="A595" s="21">
        <v>20018</v>
      </c>
      <c r="B595" s="5" t="s">
        <v>10613</v>
      </c>
      <c r="C595" s="6" t="s">
        <v>31</v>
      </c>
      <c r="D595" s="22"/>
      <c r="E595" s="22">
        <v>1.71</v>
      </c>
      <c r="F595" s="7"/>
    </row>
    <row r="596" spans="1:6">
      <c r="A596" s="21">
        <v>20017</v>
      </c>
      <c r="B596" s="9" t="s">
        <v>10614</v>
      </c>
      <c r="C596" s="10" t="s">
        <v>31</v>
      </c>
      <c r="D596" s="23"/>
      <c r="E596" s="23">
        <v>2.5099999999999998</v>
      </c>
      <c r="F596" s="11"/>
    </row>
    <row r="597" spans="1:6">
      <c r="A597" s="21">
        <v>20005</v>
      </c>
      <c r="B597" s="5" t="s">
        <v>10615</v>
      </c>
      <c r="C597" s="6" t="s">
        <v>31</v>
      </c>
      <c r="D597" s="22"/>
      <c r="E597" s="22">
        <v>1.24</v>
      </c>
      <c r="F597" s="7"/>
    </row>
    <row r="598" spans="1:6">
      <c r="A598" s="21">
        <v>20004</v>
      </c>
      <c r="B598" s="9" t="s">
        <v>10616</v>
      </c>
      <c r="C598" s="10" t="s">
        <v>31</v>
      </c>
      <c r="D598" s="23"/>
      <c r="E598" s="23">
        <v>1.64</v>
      </c>
      <c r="F598" s="11"/>
    </row>
    <row r="599" spans="1:6">
      <c r="A599" s="21">
        <v>186</v>
      </c>
      <c r="B599" s="5" t="s">
        <v>10617</v>
      </c>
      <c r="C599" s="6" t="s">
        <v>31</v>
      </c>
      <c r="D599" s="22"/>
      <c r="E599" s="22">
        <v>3.44</v>
      </c>
      <c r="F599" s="7"/>
    </row>
    <row r="600" spans="1:6">
      <c r="A600" s="21">
        <v>20007</v>
      </c>
      <c r="B600" s="9" t="s">
        <v>10618</v>
      </c>
      <c r="C600" s="10" t="s">
        <v>31</v>
      </c>
      <c r="D600" s="23"/>
      <c r="E600" s="23">
        <v>3.82</v>
      </c>
      <c r="F600" s="11"/>
    </row>
    <row r="601" spans="1:6">
      <c r="A601" s="21">
        <v>20006</v>
      </c>
      <c r="B601" s="5" t="s">
        <v>10619</v>
      </c>
      <c r="C601" s="6" t="s">
        <v>31</v>
      </c>
      <c r="D601" s="22"/>
      <c r="E601" s="22">
        <v>4.75</v>
      </c>
      <c r="F601" s="7"/>
    </row>
    <row r="602" spans="1:6">
      <c r="A602" s="21">
        <v>253</v>
      </c>
      <c r="B602" s="9" t="s">
        <v>10620</v>
      </c>
      <c r="C602" s="10" t="s">
        <v>476</v>
      </c>
      <c r="D602" s="23"/>
      <c r="E602" s="23">
        <v>10.43</v>
      </c>
      <c r="F602" s="11"/>
    </row>
    <row r="603" spans="1:6">
      <c r="A603" s="21">
        <v>583</v>
      </c>
      <c r="B603" s="5" t="s">
        <v>10621</v>
      </c>
      <c r="C603" s="6" t="s">
        <v>213</v>
      </c>
      <c r="D603" s="22"/>
      <c r="E603" s="22">
        <v>12.93</v>
      </c>
      <c r="F603" s="7"/>
    </row>
    <row r="604" spans="1:6">
      <c r="A604" s="21">
        <v>6</v>
      </c>
      <c r="B604" s="9" t="s">
        <v>10622</v>
      </c>
      <c r="C604" s="10" t="s">
        <v>8937</v>
      </c>
      <c r="D604" s="23"/>
      <c r="E604" s="23">
        <v>2.81</v>
      </c>
      <c r="F604" s="11"/>
    </row>
    <row r="605" spans="1:6" ht="25.5">
      <c r="A605" s="21">
        <v>20193</v>
      </c>
      <c r="B605" s="5" t="s">
        <v>10623</v>
      </c>
      <c r="C605" s="6" t="s">
        <v>10624</v>
      </c>
      <c r="D605" s="22"/>
      <c r="E605" s="22">
        <v>3.67</v>
      </c>
      <c r="F605" s="7"/>
    </row>
    <row r="606" spans="1:6" ht="25.5">
      <c r="A606" s="21">
        <v>10527</v>
      </c>
      <c r="B606" s="9" t="s">
        <v>10625</v>
      </c>
      <c r="C606" s="10" t="s">
        <v>9317</v>
      </c>
      <c r="D606" s="23"/>
      <c r="E606" s="23">
        <v>11</v>
      </c>
      <c r="F606" s="11"/>
    </row>
    <row r="607" spans="1:6" ht="38.25">
      <c r="A607" s="21">
        <v>10526</v>
      </c>
      <c r="B607" s="5" t="s">
        <v>10626</v>
      </c>
      <c r="C607" s="6" t="s">
        <v>370</v>
      </c>
      <c r="D607" s="22"/>
      <c r="E607" s="22">
        <v>650</v>
      </c>
      <c r="F607" s="7"/>
    </row>
    <row r="608" spans="1:6">
      <c r="A608" s="21">
        <v>299</v>
      </c>
      <c r="B608" s="9" t="s">
        <v>10627</v>
      </c>
      <c r="C608" s="10" t="s">
        <v>198</v>
      </c>
      <c r="D608" s="23"/>
      <c r="E608" s="23">
        <v>1.36</v>
      </c>
      <c r="F608" s="11"/>
    </row>
    <row r="609" spans="1:6">
      <c r="A609" s="21">
        <v>298</v>
      </c>
      <c r="B609" s="5" t="s">
        <v>10628</v>
      </c>
      <c r="C609" s="6" t="s">
        <v>198</v>
      </c>
      <c r="D609" s="22"/>
      <c r="E609" s="22">
        <v>1.37</v>
      </c>
      <c r="F609" s="7"/>
    </row>
    <row r="610" spans="1:6">
      <c r="A610" s="21">
        <v>295</v>
      </c>
      <c r="B610" s="9" t="s">
        <v>10629</v>
      </c>
      <c r="C610" s="10" t="s">
        <v>198</v>
      </c>
      <c r="D610" s="23"/>
      <c r="E610" s="23">
        <v>0.82</v>
      </c>
      <c r="F610" s="11"/>
    </row>
    <row r="611" spans="1:6">
      <c r="A611" s="21">
        <v>296</v>
      </c>
      <c r="B611" s="5" t="s">
        <v>10630</v>
      </c>
      <c r="C611" s="6" t="s">
        <v>198</v>
      </c>
      <c r="D611" s="22"/>
      <c r="E611" s="22">
        <v>0.85</v>
      </c>
      <c r="F611" s="7"/>
    </row>
    <row r="612" spans="1:6">
      <c r="A612" s="21">
        <v>297</v>
      </c>
      <c r="B612" s="9" t="s">
        <v>10631</v>
      </c>
      <c r="C612" s="10" t="s">
        <v>198</v>
      </c>
      <c r="D612" s="23"/>
      <c r="E612" s="23">
        <v>1.2</v>
      </c>
      <c r="F612" s="11"/>
    </row>
    <row r="613" spans="1:6">
      <c r="A613" s="21">
        <v>301</v>
      </c>
      <c r="B613" s="5" t="s">
        <v>10632</v>
      </c>
      <c r="C613" s="6" t="s">
        <v>198</v>
      </c>
      <c r="D613" s="22"/>
      <c r="E613" s="22">
        <v>1.5</v>
      </c>
      <c r="F613" s="7"/>
    </row>
    <row r="614" spans="1:6">
      <c r="A614" s="21">
        <v>300</v>
      </c>
      <c r="B614" s="9" t="s">
        <v>10633</v>
      </c>
      <c r="C614" s="10" t="s">
        <v>198</v>
      </c>
      <c r="D614" s="23"/>
      <c r="E614" s="23">
        <v>6.3</v>
      </c>
      <c r="F614" s="11"/>
    </row>
    <row r="615" spans="1:6">
      <c r="A615" s="21">
        <v>20084</v>
      </c>
      <c r="B615" s="5" t="s">
        <v>10634</v>
      </c>
      <c r="C615" s="6" t="s">
        <v>198</v>
      </c>
      <c r="D615" s="22"/>
      <c r="E615" s="22">
        <v>0.82</v>
      </c>
      <c r="F615" s="7"/>
    </row>
    <row r="616" spans="1:6">
      <c r="A616" s="21">
        <v>20085</v>
      </c>
      <c r="B616" s="9" t="s">
        <v>10635</v>
      </c>
      <c r="C616" s="10" t="s">
        <v>198</v>
      </c>
      <c r="D616" s="23"/>
      <c r="E616" s="23">
        <v>0.76</v>
      </c>
      <c r="F616" s="11"/>
    </row>
    <row r="617" spans="1:6">
      <c r="A617" s="21">
        <v>311</v>
      </c>
      <c r="B617" s="5" t="s">
        <v>10636</v>
      </c>
      <c r="C617" s="6" t="s">
        <v>198</v>
      </c>
      <c r="D617" s="22"/>
      <c r="E617" s="22">
        <v>4.88</v>
      </c>
      <c r="F617" s="7"/>
    </row>
    <row r="618" spans="1:6">
      <c r="A618" s="21">
        <v>318</v>
      </c>
      <c r="B618" s="9" t="s">
        <v>10637</v>
      </c>
      <c r="C618" s="10" t="s">
        <v>198</v>
      </c>
      <c r="D618" s="23"/>
      <c r="E618" s="23">
        <v>8.5500000000000007</v>
      </c>
      <c r="F618" s="11"/>
    </row>
    <row r="619" spans="1:6">
      <c r="A619" s="21">
        <v>319</v>
      </c>
      <c r="B619" s="5" t="s">
        <v>10638</v>
      </c>
      <c r="C619" s="6" t="s">
        <v>198</v>
      </c>
      <c r="D619" s="22"/>
      <c r="E619" s="22">
        <v>16.14</v>
      </c>
      <c r="F619" s="7"/>
    </row>
    <row r="620" spans="1:6">
      <c r="A620" s="21">
        <v>320</v>
      </c>
      <c r="B620" s="9" t="s">
        <v>10639</v>
      </c>
      <c r="C620" s="10" t="s">
        <v>198</v>
      </c>
      <c r="D620" s="23"/>
      <c r="E620" s="23">
        <v>51.3</v>
      </c>
      <c r="F620" s="11"/>
    </row>
    <row r="621" spans="1:6">
      <c r="A621" s="21">
        <v>314</v>
      </c>
      <c r="B621" s="5" t="s">
        <v>10640</v>
      </c>
      <c r="C621" s="6" t="s">
        <v>198</v>
      </c>
      <c r="D621" s="22"/>
      <c r="E621" s="22">
        <v>78.790000000000006</v>
      </c>
      <c r="F621" s="7"/>
    </row>
    <row r="622" spans="1:6" ht="25.5">
      <c r="A622" s="21">
        <v>303</v>
      </c>
      <c r="B622" s="9" t="s">
        <v>10641</v>
      </c>
      <c r="C622" s="10" t="s">
        <v>198</v>
      </c>
      <c r="D622" s="23"/>
      <c r="E622" s="23">
        <v>2.0499999999999998</v>
      </c>
      <c r="F622" s="11"/>
    </row>
    <row r="623" spans="1:6" ht="25.5">
      <c r="A623" s="21">
        <v>304</v>
      </c>
      <c r="B623" s="5" t="s">
        <v>10642</v>
      </c>
      <c r="C623" s="6" t="s">
        <v>198</v>
      </c>
      <c r="D623" s="22"/>
      <c r="E623" s="22">
        <v>3.12</v>
      </c>
      <c r="F623" s="7"/>
    </row>
    <row r="624" spans="1:6" ht="25.5">
      <c r="A624" s="21">
        <v>305</v>
      </c>
      <c r="B624" s="9" t="s">
        <v>10643</v>
      </c>
      <c r="C624" s="10" t="s">
        <v>198</v>
      </c>
      <c r="D624" s="23"/>
      <c r="E624" s="23">
        <v>5.33</v>
      </c>
      <c r="F624" s="11"/>
    </row>
    <row r="625" spans="1:6" ht="25.5">
      <c r="A625" s="21">
        <v>306</v>
      </c>
      <c r="B625" s="5" t="s">
        <v>10644</v>
      </c>
      <c r="C625" s="6" t="s">
        <v>198</v>
      </c>
      <c r="D625" s="22"/>
      <c r="E625" s="22">
        <v>6.41</v>
      </c>
      <c r="F625" s="7"/>
    </row>
    <row r="626" spans="1:6" ht="25.5">
      <c r="A626" s="21">
        <v>307</v>
      </c>
      <c r="B626" s="9" t="s">
        <v>10645</v>
      </c>
      <c r="C626" s="10" t="s">
        <v>198</v>
      </c>
      <c r="D626" s="23"/>
      <c r="E626" s="23">
        <v>12.65</v>
      </c>
      <c r="F626" s="11"/>
    </row>
    <row r="627" spans="1:6" ht="25.5">
      <c r="A627" s="21">
        <v>309</v>
      </c>
      <c r="B627" s="5" t="s">
        <v>10646</v>
      </c>
      <c r="C627" s="6" t="s">
        <v>198</v>
      </c>
      <c r="D627" s="22"/>
      <c r="E627" s="22">
        <v>25.92</v>
      </c>
      <c r="F627" s="7"/>
    </row>
    <row r="628" spans="1:6" ht="25.5">
      <c r="A628" s="21">
        <v>310</v>
      </c>
      <c r="B628" s="9" t="s">
        <v>10647</v>
      </c>
      <c r="C628" s="10" t="s">
        <v>198</v>
      </c>
      <c r="D628" s="23"/>
      <c r="E628" s="23">
        <v>32.880000000000003</v>
      </c>
      <c r="F628" s="11"/>
    </row>
    <row r="629" spans="1:6" ht="25.5">
      <c r="A629" s="21">
        <v>328</v>
      </c>
      <c r="B629" s="5" t="s">
        <v>10648</v>
      </c>
      <c r="C629" s="6" t="s">
        <v>198</v>
      </c>
      <c r="D629" s="22"/>
      <c r="E629" s="22">
        <v>3.92</v>
      </c>
      <c r="F629" s="7"/>
    </row>
    <row r="630" spans="1:6">
      <c r="A630" s="21">
        <v>325</v>
      </c>
      <c r="B630" s="9" t="s">
        <v>10649</v>
      </c>
      <c r="C630" s="10" t="s">
        <v>198</v>
      </c>
      <c r="D630" s="23"/>
      <c r="E630" s="23">
        <v>1.52</v>
      </c>
      <c r="F630" s="11"/>
    </row>
    <row r="631" spans="1:6">
      <c r="A631" s="21">
        <v>20326</v>
      </c>
      <c r="B631" s="5" t="s">
        <v>10650</v>
      </c>
      <c r="C631" s="6" t="s">
        <v>198</v>
      </c>
      <c r="D631" s="22"/>
      <c r="E631" s="22">
        <v>4.08</v>
      </c>
      <c r="F631" s="7"/>
    </row>
    <row r="632" spans="1:6">
      <c r="A632" s="21">
        <v>329</v>
      </c>
      <c r="B632" s="9" t="s">
        <v>10651</v>
      </c>
      <c r="C632" s="10" t="s">
        <v>198</v>
      </c>
      <c r="D632" s="23"/>
      <c r="E632" s="23">
        <v>5.0199999999999996</v>
      </c>
      <c r="F632" s="11"/>
    </row>
    <row r="633" spans="1:6" ht="25.5">
      <c r="A633" s="21">
        <v>308</v>
      </c>
      <c r="B633" s="5" t="s">
        <v>10652</v>
      </c>
      <c r="C633" s="6" t="s">
        <v>198</v>
      </c>
      <c r="D633" s="22"/>
      <c r="E633" s="22">
        <v>16.89</v>
      </c>
      <c r="F633" s="7"/>
    </row>
    <row r="634" spans="1:6">
      <c r="A634" s="21">
        <v>12548</v>
      </c>
      <c r="B634" s="9" t="s">
        <v>10653</v>
      </c>
      <c r="C634" s="10" t="s">
        <v>198</v>
      </c>
      <c r="D634" s="23"/>
      <c r="E634" s="23">
        <v>66.7</v>
      </c>
      <c r="F634" s="11"/>
    </row>
    <row r="635" spans="1:6">
      <c r="A635" s="21">
        <v>13113</v>
      </c>
      <c r="B635" s="5" t="s">
        <v>10654</v>
      </c>
      <c r="C635" s="6" t="s">
        <v>198</v>
      </c>
      <c r="D635" s="22"/>
      <c r="E635" s="22">
        <v>29.07</v>
      </c>
      <c r="F635" s="7"/>
    </row>
    <row r="636" spans="1:6">
      <c r="A636" s="21">
        <v>13114</v>
      </c>
      <c r="B636" s="9" t="s">
        <v>10655</v>
      </c>
      <c r="C636" s="10" t="s">
        <v>198</v>
      </c>
      <c r="D636" s="23"/>
      <c r="E636" s="23">
        <v>35.39</v>
      </c>
      <c r="F636" s="11"/>
    </row>
    <row r="637" spans="1:6">
      <c r="A637" s="21">
        <v>12530</v>
      </c>
      <c r="B637" s="5" t="s">
        <v>10656</v>
      </c>
      <c r="C637" s="6" t="s">
        <v>198</v>
      </c>
      <c r="D637" s="22"/>
      <c r="E637" s="22">
        <v>40.549999999999997</v>
      </c>
      <c r="F637" s="7"/>
    </row>
    <row r="638" spans="1:6">
      <c r="A638" s="21">
        <v>12531</v>
      </c>
      <c r="B638" s="9" t="s">
        <v>10657</v>
      </c>
      <c r="C638" s="10" t="s">
        <v>198</v>
      </c>
      <c r="D638" s="23"/>
      <c r="E638" s="23">
        <v>45.36</v>
      </c>
      <c r="F638" s="11"/>
    </row>
    <row r="639" spans="1:6">
      <c r="A639" s="21">
        <v>12532</v>
      </c>
      <c r="B639" s="5" t="s">
        <v>10658</v>
      </c>
      <c r="C639" s="6" t="s">
        <v>198</v>
      </c>
      <c r="D639" s="22"/>
      <c r="E639" s="22">
        <v>55.47</v>
      </c>
      <c r="F639" s="7"/>
    </row>
    <row r="640" spans="1:6">
      <c r="A640" s="21">
        <v>12533</v>
      </c>
      <c r="B640" s="9" t="s">
        <v>10659</v>
      </c>
      <c r="C640" s="10" t="s">
        <v>198</v>
      </c>
      <c r="D640" s="23"/>
      <c r="E640" s="23">
        <v>66.16</v>
      </c>
      <c r="F640" s="11"/>
    </row>
    <row r="641" spans="1:6">
      <c r="A641" s="21">
        <v>12544</v>
      </c>
      <c r="B641" s="5" t="s">
        <v>10660</v>
      </c>
      <c r="C641" s="6" t="s">
        <v>198</v>
      </c>
      <c r="D641" s="22"/>
      <c r="E641" s="22">
        <v>80.819999999999993</v>
      </c>
      <c r="F641" s="7"/>
    </row>
    <row r="642" spans="1:6">
      <c r="A642" s="21">
        <v>12551</v>
      </c>
      <c r="B642" s="9" t="s">
        <v>10661</v>
      </c>
      <c r="C642" s="10" t="s">
        <v>198</v>
      </c>
      <c r="D642" s="23"/>
      <c r="E642" s="23">
        <v>95.58</v>
      </c>
      <c r="F642" s="11"/>
    </row>
    <row r="643" spans="1:6">
      <c r="A643" s="21">
        <v>12563</v>
      </c>
      <c r="B643" s="5" t="s">
        <v>10662</v>
      </c>
      <c r="C643" s="6" t="s">
        <v>198</v>
      </c>
      <c r="D643" s="22"/>
      <c r="E643" s="22">
        <v>176.95</v>
      </c>
      <c r="F643" s="7"/>
    </row>
    <row r="644" spans="1:6">
      <c r="A644" s="21">
        <v>12565</v>
      </c>
      <c r="B644" s="9" t="s">
        <v>10663</v>
      </c>
      <c r="C644" s="10" t="s">
        <v>198</v>
      </c>
      <c r="D644" s="23"/>
      <c r="E644" s="23">
        <v>278.45999999999998</v>
      </c>
      <c r="F644" s="11"/>
    </row>
    <row r="645" spans="1:6">
      <c r="A645" s="21">
        <v>12567</v>
      </c>
      <c r="B645" s="5" t="s">
        <v>10664</v>
      </c>
      <c r="C645" s="6" t="s">
        <v>198</v>
      </c>
      <c r="D645" s="22"/>
      <c r="E645" s="22">
        <v>362.33</v>
      </c>
      <c r="F645" s="7"/>
    </row>
    <row r="646" spans="1:6">
      <c r="A646" s="21">
        <v>12568</v>
      </c>
      <c r="B646" s="9" t="s">
        <v>10665</v>
      </c>
      <c r="C646" s="10" t="s">
        <v>198</v>
      </c>
      <c r="D646" s="23"/>
      <c r="E646" s="23">
        <v>598.27</v>
      </c>
      <c r="F646" s="11"/>
    </row>
    <row r="647" spans="1:6">
      <c r="A647" s="21">
        <v>11789</v>
      </c>
      <c r="B647" s="5" t="s">
        <v>10666</v>
      </c>
      <c r="C647" s="6" t="s">
        <v>198</v>
      </c>
      <c r="D647" s="22"/>
      <c r="E647" s="22">
        <v>0.68</v>
      </c>
      <c r="F647" s="7"/>
    </row>
    <row r="648" spans="1:6" ht="25.5">
      <c r="A648" s="21">
        <v>20975</v>
      </c>
      <c r="B648" s="9" t="s">
        <v>10667</v>
      </c>
      <c r="C648" s="10" t="s">
        <v>198</v>
      </c>
      <c r="D648" s="23"/>
      <c r="E648" s="23">
        <v>7.56</v>
      </c>
      <c r="F648" s="11"/>
    </row>
    <row r="649" spans="1:6" ht="25.5">
      <c r="A649" s="21">
        <v>20976</v>
      </c>
      <c r="B649" s="5" t="s">
        <v>10668</v>
      </c>
      <c r="C649" s="6" t="s">
        <v>198</v>
      </c>
      <c r="D649" s="22"/>
      <c r="E649" s="22">
        <v>11.42</v>
      </c>
      <c r="F649" s="7"/>
    </row>
    <row r="650" spans="1:6">
      <c r="A650" s="21">
        <v>12546</v>
      </c>
      <c r="B650" s="9" t="s">
        <v>10669</v>
      </c>
      <c r="C650" s="10" t="s">
        <v>198</v>
      </c>
      <c r="D650" s="23"/>
      <c r="E650" s="23">
        <v>93.94</v>
      </c>
      <c r="F650" s="11"/>
    </row>
    <row r="651" spans="1:6">
      <c r="A651" s="21">
        <v>12547</v>
      </c>
      <c r="B651" s="5" t="s">
        <v>10670</v>
      </c>
      <c r="C651" s="6" t="s">
        <v>198</v>
      </c>
      <c r="D651" s="22"/>
      <c r="E651" s="22">
        <v>106.47</v>
      </c>
      <c r="F651" s="7"/>
    </row>
    <row r="652" spans="1:6">
      <c r="A652" s="21">
        <v>10560</v>
      </c>
      <c r="B652" s="9" t="s">
        <v>10671</v>
      </c>
      <c r="C652" s="10" t="s">
        <v>1388</v>
      </c>
      <c r="D652" s="23"/>
      <c r="E652" s="23">
        <v>3732.67</v>
      </c>
      <c r="F652" s="11"/>
    </row>
    <row r="653" spans="1:6">
      <c r="A653" s="21">
        <v>12888</v>
      </c>
      <c r="B653" s="5" t="s">
        <v>10672</v>
      </c>
      <c r="C653" s="6" t="s">
        <v>3449</v>
      </c>
      <c r="D653" s="22"/>
      <c r="E653" s="22">
        <v>102.13</v>
      </c>
      <c r="F653" s="7"/>
    </row>
    <row r="654" spans="1:6">
      <c r="A654" s="21">
        <v>12889</v>
      </c>
      <c r="B654" s="9" t="s">
        <v>10673</v>
      </c>
      <c r="C654" s="10" t="s">
        <v>3449</v>
      </c>
      <c r="D654" s="23"/>
      <c r="E654" s="23">
        <v>43.4</v>
      </c>
      <c r="F654" s="11"/>
    </row>
    <row r="655" spans="1:6" ht="25.5">
      <c r="A655" s="21">
        <v>13761</v>
      </c>
      <c r="B655" s="5" t="s">
        <v>10674</v>
      </c>
      <c r="C655" s="6" t="s">
        <v>198</v>
      </c>
      <c r="D655" s="22"/>
      <c r="E655" s="22">
        <v>2450</v>
      </c>
      <c r="F655" s="7"/>
    </row>
    <row r="656" spans="1:6" ht="25.5">
      <c r="A656" s="21">
        <v>3332</v>
      </c>
      <c r="B656" s="9" t="s">
        <v>10675</v>
      </c>
      <c r="C656" s="10" t="s">
        <v>476</v>
      </c>
      <c r="D656" s="23"/>
      <c r="E656" s="23">
        <v>1.41</v>
      </c>
      <c r="F656" s="11"/>
    </row>
    <row r="657" spans="1:6">
      <c r="A657" s="21">
        <v>7600</v>
      </c>
      <c r="B657" s="5" t="s">
        <v>10676</v>
      </c>
      <c r="C657" s="6" t="s">
        <v>3</v>
      </c>
      <c r="D657" s="22"/>
      <c r="E657" s="22">
        <v>247.01</v>
      </c>
      <c r="F657" s="7"/>
    </row>
    <row r="658" spans="1:6" ht="25.5">
      <c r="A658" s="21">
        <v>4814</v>
      </c>
      <c r="B658" s="9" t="s">
        <v>10677</v>
      </c>
      <c r="C658" s="10" t="s">
        <v>198</v>
      </c>
      <c r="D658" s="23"/>
      <c r="E658" s="23">
        <v>325.22000000000003</v>
      </c>
      <c r="F658" s="11"/>
    </row>
    <row r="659" spans="1:6">
      <c r="A659" s="21">
        <v>25967</v>
      </c>
      <c r="B659" s="5" t="s">
        <v>10678</v>
      </c>
      <c r="C659" s="6" t="s">
        <v>198</v>
      </c>
      <c r="D659" s="22"/>
      <c r="E659" s="22">
        <v>1020.75</v>
      </c>
      <c r="F659" s="7"/>
    </row>
    <row r="660" spans="1:6">
      <c r="A660" s="21">
        <v>6122</v>
      </c>
      <c r="B660" s="9" t="s">
        <v>10679</v>
      </c>
      <c r="C660" s="10" t="s">
        <v>476</v>
      </c>
      <c r="D660" s="23"/>
      <c r="E660" s="23">
        <v>6.6</v>
      </c>
      <c r="F660" s="11"/>
    </row>
    <row r="661" spans="1:6" ht="25.5">
      <c r="A661" s="21">
        <v>21100</v>
      </c>
      <c r="B661" s="5" t="s">
        <v>10680</v>
      </c>
      <c r="C661" s="6" t="s">
        <v>198</v>
      </c>
      <c r="D661" s="22"/>
      <c r="E661" s="22">
        <v>2240.3000000000002</v>
      </c>
      <c r="F661" s="7"/>
    </row>
    <row r="662" spans="1:6" ht="38.25">
      <c r="A662" s="21">
        <v>11816</v>
      </c>
      <c r="B662" s="9" t="s">
        <v>10681</v>
      </c>
      <c r="C662" s="10" t="s">
        <v>198</v>
      </c>
      <c r="D662" s="23"/>
      <c r="E662" s="23">
        <v>2388.81</v>
      </c>
      <c r="F662" s="11"/>
    </row>
    <row r="663" spans="1:6" ht="38.25">
      <c r="A663" s="21">
        <v>11814</v>
      </c>
      <c r="B663" s="5" t="s">
        <v>10682</v>
      </c>
      <c r="C663" s="6" t="s">
        <v>198</v>
      </c>
      <c r="D663" s="22"/>
      <c r="E663" s="22">
        <v>5199.84</v>
      </c>
      <c r="F663" s="7"/>
    </row>
    <row r="664" spans="1:6" ht="38.25">
      <c r="A664" s="21">
        <v>14186</v>
      </c>
      <c r="B664" s="9" t="s">
        <v>10683</v>
      </c>
      <c r="C664" s="10" t="s">
        <v>198</v>
      </c>
      <c r="D664" s="23"/>
      <c r="E664" s="23">
        <v>6529.1</v>
      </c>
      <c r="F664" s="11"/>
    </row>
    <row r="665" spans="1:6" ht="38.25">
      <c r="A665" s="21">
        <v>14185</v>
      </c>
      <c r="B665" s="5" t="s">
        <v>10684</v>
      </c>
      <c r="C665" s="6" t="s">
        <v>198</v>
      </c>
      <c r="D665" s="22"/>
      <c r="E665" s="22">
        <v>8457.73</v>
      </c>
      <c r="F665" s="7"/>
    </row>
    <row r="666" spans="1:6" ht="38.25">
      <c r="A666" s="21">
        <v>11811</v>
      </c>
      <c r="B666" s="9" t="s">
        <v>10685</v>
      </c>
      <c r="C666" s="10" t="s">
        <v>198</v>
      </c>
      <c r="D666" s="23"/>
      <c r="E666" s="23">
        <v>3233.92</v>
      </c>
      <c r="F666" s="11"/>
    </row>
    <row r="667" spans="1:6">
      <c r="A667" s="21">
        <v>26038</v>
      </c>
      <c r="B667" s="5" t="s">
        <v>10686</v>
      </c>
      <c r="C667" s="6" t="s">
        <v>198</v>
      </c>
      <c r="D667" s="22"/>
      <c r="E667" s="22">
        <v>115211.97</v>
      </c>
      <c r="F667" s="7"/>
    </row>
    <row r="668" spans="1:6">
      <c r="A668" s="21">
        <v>10700</v>
      </c>
      <c r="B668" s="9" t="s">
        <v>10687</v>
      </c>
      <c r="C668" s="10" t="s">
        <v>198</v>
      </c>
      <c r="D668" s="23"/>
      <c r="E668" s="23">
        <v>10879.54</v>
      </c>
      <c r="F668" s="11"/>
    </row>
    <row r="669" spans="1:6">
      <c r="A669" s="21">
        <v>346</v>
      </c>
      <c r="B669" s="5" t="s">
        <v>10688</v>
      </c>
      <c r="C669" s="6" t="s">
        <v>213</v>
      </c>
      <c r="D669" s="22"/>
      <c r="E669" s="22">
        <v>11.48</v>
      </c>
      <c r="F669" s="7"/>
    </row>
    <row r="670" spans="1:6">
      <c r="A670" s="21">
        <v>3312</v>
      </c>
      <c r="B670" s="9" t="s">
        <v>10689</v>
      </c>
      <c r="C670" s="10" t="s">
        <v>213</v>
      </c>
      <c r="D670" s="23"/>
      <c r="E670" s="23">
        <v>10</v>
      </c>
      <c r="F670" s="11"/>
    </row>
    <row r="671" spans="1:6">
      <c r="A671" s="21">
        <v>339</v>
      </c>
      <c r="B671" s="5" t="s">
        <v>10690</v>
      </c>
      <c r="C671" s="6" t="s">
        <v>31</v>
      </c>
      <c r="D671" s="22"/>
      <c r="E671" s="22">
        <v>0.56000000000000005</v>
      </c>
      <c r="F671" s="7"/>
    </row>
    <row r="672" spans="1:6">
      <c r="A672" s="21">
        <v>34346</v>
      </c>
      <c r="B672" s="9" t="s">
        <v>10691</v>
      </c>
      <c r="C672" s="10" t="s">
        <v>31</v>
      </c>
      <c r="D672" s="23"/>
      <c r="E672" s="23">
        <v>0.73</v>
      </c>
      <c r="F672" s="11"/>
    </row>
    <row r="673" spans="1:6">
      <c r="A673" s="21">
        <v>338</v>
      </c>
      <c r="B673" s="5" t="s">
        <v>10692</v>
      </c>
      <c r="C673" s="6" t="s">
        <v>213</v>
      </c>
      <c r="D673" s="22"/>
      <c r="E673" s="22">
        <v>14.45</v>
      </c>
      <c r="F673" s="7"/>
    </row>
    <row r="674" spans="1:6">
      <c r="A674" s="21">
        <v>340</v>
      </c>
      <c r="B674" s="9" t="s">
        <v>10693</v>
      </c>
      <c r="C674" s="10" t="s">
        <v>31</v>
      </c>
      <c r="D674" s="23"/>
      <c r="E674" s="23">
        <v>0.77</v>
      </c>
      <c r="F674" s="11"/>
    </row>
    <row r="675" spans="1:6">
      <c r="A675" s="21">
        <v>334</v>
      </c>
      <c r="B675" s="5" t="s">
        <v>10694</v>
      </c>
      <c r="C675" s="6" t="s">
        <v>213</v>
      </c>
      <c r="D675" s="22"/>
      <c r="E675" s="22">
        <v>10.38</v>
      </c>
      <c r="F675" s="7"/>
    </row>
    <row r="676" spans="1:6">
      <c r="A676" s="21">
        <v>335</v>
      </c>
      <c r="B676" s="9" t="s">
        <v>10695</v>
      </c>
      <c r="C676" s="10" t="s">
        <v>213</v>
      </c>
      <c r="D676" s="23"/>
      <c r="E676" s="23">
        <v>9.51</v>
      </c>
      <c r="F676" s="11"/>
    </row>
    <row r="677" spans="1:6">
      <c r="A677" s="21">
        <v>342</v>
      </c>
      <c r="B677" s="5" t="s">
        <v>10696</v>
      </c>
      <c r="C677" s="6" t="s">
        <v>213</v>
      </c>
      <c r="D677" s="22"/>
      <c r="E677" s="22">
        <v>10.75</v>
      </c>
      <c r="F677" s="7"/>
    </row>
    <row r="678" spans="1:6">
      <c r="A678" s="21">
        <v>333</v>
      </c>
      <c r="B678" s="9" t="s">
        <v>10697</v>
      </c>
      <c r="C678" s="10" t="s">
        <v>213</v>
      </c>
      <c r="D678" s="23"/>
      <c r="E678" s="23">
        <v>11</v>
      </c>
      <c r="F678" s="11"/>
    </row>
    <row r="679" spans="1:6">
      <c r="A679" s="21">
        <v>343</v>
      </c>
      <c r="B679" s="5" t="s">
        <v>10698</v>
      </c>
      <c r="C679" s="6" t="s">
        <v>31</v>
      </c>
      <c r="D679" s="22"/>
      <c r="E679" s="22">
        <v>0.3</v>
      </c>
      <c r="F679" s="7"/>
    </row>
    <row r="680" spans="1:6">
      <c r="A680" s="21">
        <v>344</v>
      </c>
      <c r="B680" s="9" t="s">
        <v>10699</v>
      </c>
      <c r="C680" s="10" t="s">
        <v>213</v>
      </c>
      <c r="D680" s="23"/>
      <c r="E680" s="23">
        <v>11.9</v>
      </c>
      <c r="F680" s="11"/>
    </row>
    <row r="681" spans="1:6">
      <c r="A681" s="21">
        <v>341</v>
      </c>
      <c r="B681" s="5" t="s">
        <v>10700</v>
      </c>
      <c r="C681" s="6" t="s">
        <v>31</v>
      </c>
      <c r="D681" s="22"/>
      <c r="E681" s="22">
        <v>0.15</v>
      </c>
      <c r="F681" s="7"/>
    </row>
    <row r="682" spans="1:6">
      <c r="A682" s="21">
        <v>345</v>
      </c>
      <c r="B682" s="9" t="s">
        <v>10700</v>
      </c>
      <c r="C682" s="10" t="s">
        <v>213</v>
      </c>
      <c r="D682" s="23"/>
      <c r="E682" s="23">
        <v>14.54</v>
      </c>
      <c r="F682" s="11"/>
    </row>
    <row r="683" spans="1:6">
      <c r="A683" s="21">
        <v>11107</v>
      </c>
      <c r="B683" s="5" t="s">
        <v>10701</v>
      </c>
      <c r="C683" s="6" t="s">
        <v>213</v>
      </c>
      <c r="D683" s="22"/>
      <c r="E683" s="22">
        <v>9.4499999999999993</v>
      </c>
      <c r="F683" s="7"/>
    </row>
    <row r="684" spans="1:6">
      <c r="A684" s="21">
        <v>3313</v>
      </c>
      <c r="B684" s="9" t="s">
        <v>10702</v>
      </c>
      <c r="C684" s="10" t="s">
        <v>213</v>
      </c>
      <c r="D684" s="23"/>
      <c r="E684" s="23">
        <v>12.87</v>
      </c>
      <c r="F684" s="11"/>
    </row>
    <row r="685" spans="1:6">
      <c r="A685" s="21">
        <v>337</v>
      </c>
      <c r="B685" s="5" t="s">
        <v>10703</v>
      </c>
      <c r="C685" s="6" t="s">
        <v>213</v>
      </c>
      <c r="D685" s="22"/>
      <c r="E685" s="22">
        <v>8.8000000000000007</v>
      </c>
      <c r="F685" s="7"/>
    </row>
    <row r="686" spans="1:6">
      <c r="A686" s="21">
        <v>34562</v>
      </c>
      <c r="B686" s="9" t="s">
        <v>10704</v>
      </c>
      <c r="C686" s="10" t="s">
        <v>213</v>
      </c>
      <c r="D686" s="23"/>
      <c r="E686" s="23">
        <v>9.11</v>
      </c>
      <c r="F686" s="11"/>
    </row>
    <row r="687" spans="1:6" ht="25.5">
      <c r="A687" s="21">
        <v>12227</v>
      </c>
      <c r="B687" s="5" t="s">
        <v>10705</v>
      </c>
      <c r="C687" s="6" t="s">
        <v>198</v>
      </c>
      <c r="D687" s="22"/>
      <c r="E687" s="22">
        <v>81.31</v>
      </c>
      <c r="F687" s="7"/>
    </row>
    <row r="688" spans="1:6">
      <c r="A688" s="21">
        <v>12223</v>
      </c>
      <c r="B688" s="9" t="s">
        <v>10706</v>
      </c>
      <c r="C688" s="10" t="s">
        <v>198</v>
      </c>
      <c r="D688" s="23"/>
      <c r="E688" s="23">
        <v>90.64</v>
      </c>
      <c r="F688" s="11"/>
    </row>
    <row r="689" spans="1:6">
      <c r="A689" s="21">
        <v>10826</v>
      </c>
      <c r="B689" s="5" t="s">
        <v>10707</v>
      </c>
      <c r="C689" s="6" t="s">
        <v>198</v>
      </c>
      <c r="D689" s="22"/>
      <c r="E689" s="22">
        <v>30</v>
      </c>
      <c r="F689" s="7"/>
    </row>
    <row r="690" spans="1:6" ht="25.5">
      <c r="A690" s="21">
        <v>369</v>
      </c>
      <c r="B690" s="9" t="s">
        <v>10708</v>
      </c>
      <c r="C690" s="10" t="s">
        <v>1388</v>
      </c>
      <c r="D690" s="23"/>
      <c r="E690" s="23">
        <v>87.5</v>
      </c>
      <c r="F690" s="11"/>
    </row>
    <row r="691" spans="1:6">
      <c r="A691" s="21">
        <v>366</v>
      </c>
      <c r="B691" s="5" t="s">
        <v>10709</v>
      </c>
      <c r="C691" s="6" t="s">
        <v>1388</v>
      </c>
      <c r="D691" s="22"/>
      <c r="E691" s="22">
        <v>65</v>
      </c>
      <c r="F691" s="7"/>
    </row>
    <row r="692" spans="1:6" ht="25.5">
      <c r="A692" s="21">
        <v>367</v>
      </c>
      <c r="B692" s="9" t="s">
        <v>10710</v>
      </c>
      <c r="C692" s="10" t="s">
        <v>1388</v>
      </c>
      <c r="D692" s="23"/>
      <c r="E692" s="23">
        <v>70</v>
      </c>
      <c r="F692" s="11"/>
    </row>
    <row r="693" spans="1:6">
      <c r="A693" s="21">
        <v>370</v>
      </c>
      <c r="B693" s="5" t="s">
        <v>10711</v>
      </c>
      <c r="C693" s="6" t="s">
        <v>1388</v>
      </c>
      <c r="D693" s="22"/>
      <c r="E693" s="22">
        <v>64.5</v>
      </c>
      <c r="F693" s="7"/>
    </row>
    <row r="694" spans="1:6">
      <c r="A694" s="21">
        <v>368</v>
      </c>
      <c r="B694" s="9" t="s">
        <v>10712</v>
      </c>
      <c r="C694" s="10" t="s">
        <v>1388</v>
      </c>
      <c r="D694" s="23"/>
      <c r="E694" s="23">
        <v>52.5</v>
      </c>
      <c r="F694" s="11"/>
    </row>
    <row r="695" spans="1:6" ht="25.5">
      <c r="A695" s="21">
        <v>11075</v>
      </c>
      <c r="B695" s="5" t="s">
        <v>10713</v>
      </c>
      <c r="C695" s="6" t="s">
        <v>1388</v>
      </c>
      <c r="D695" s="22"/>
      <c r="E695" s="22">
        <v>1146.25</v>
      </c>
      <c r="F695" s="7"/>
    </row>
    <row r="696" spans="1:6" ht="25.5">
      <c r="A696" s="21">
        <v>11077</v>
      </c>
      <c r="B696" s="9" t="s">
        <v>10714</v>
      </c>
      <c r="C696" s="10" t="s">
        <v>1388</v>
      </c>
      <c r="D696" s="23"/>
      <c r="E696" s="23">
        <v>1146.25</v>
      </c>
      <c r="F696" s="11"/>
    </row>
    <row r="697" spans="1:6" ht="25.5">
      <c r="A697" s="21">
        <v>11078</v>
      </c>
      <c r="B697" s="5" t="s">
        <v>10715</v>
      </c>
      <c r="C697" s="6" t="s">
        <v>1388</v>
      </c>
      <c r="D697" s="22"/>
      <c r="E697" s="22">
        <v>1146.25</v>
      </c>
      <c r="F697" s="7"/>
    </row>
    <row r="698" spans="1:6">
      <c r="A698" s="21">
        <v>11076</v>
      </c>
      <c r="B698" s="9" t="s">
        <v>10716</v>
      </c>
      <c r="C698" s="10" t="s">
        <v>1388</v>
      </c>
      <c r="D698" s="23"/>
      <c r="E698" s="23">
        <v>87.5</v>
      </c>
      <c r="F698" s="11"/>
    </row>
    <row r="699" spans="1:6">
      <c r="A699" s="21">
        <v>1381</v>
      </c>
      <c r="B699" s="5" t="s">
        <v>10717</v>
      </c>
      <c r="C699" s="6" t="s">
        <v>213</v>
      </c>
      <c r="D699" s="22"/>
      <c r="E699" s="22">
        <v>0.66</v>
      </c>
      <c r="F699" s="7"/>
    </row>
    <row r="700" spans="1:6">
      <c r="A700" s="21">
        <v>34353</v>
      </c>
      <c r="B700" s="9" t="s">
        <v>10718</v>
      </c>
      <c r="C700" s="10" t="s">
        <v>213</v>
      </c>
      <c r="D700" s="23"/>
      <c r="E700" s="23">
        <v>1.31</v>
      </c>
      <c r="F700" s="11"/>
    </row>
    <row r="701" spans="1:6">
      <c r="A701" s="21">
        <v>37595</v>
      </c>
      <c r="B701" s="5" t="s">
        <v>10719</v>
      </c>
      <c r="C701" s="6" t="s">
        <v>213</v>
      </c>
      <c r="D701" s="22"/>
      <c r="E701" s="22">
        <v>1.99</v>
      </c>
      <c r="F701" s="7"/>
    </row>
    <row r="702" spans="1:6">
      <c r="A702" s="21">
        <v>37596</v>
      </c>
      <c r="B702" s="9" t="s">
        <v>10720</v>
      </c>
      <c r="C702" s="10" t="s">
        <v>213</v>
      </c>
      <c r="D702" s="23"/>
      <c r="E702" s="23">
        <v>2.95</v>
      </c>
      <c r="F702" s="11"/>
    </row>
    <row r="703" spans="1:6" ht="25.5">
      <c r="A703" s="21">
        <v>371</v>
      </c>
      <c r="B703" s="5" t="s">
        <v>10721</v>
      </c>
      <c r="C703" s="6" t="s">
        <v>213</v>
      </c>
      <c r="D703" s="22"/>
      <c r="E703" s="22">
        <v>0.59</v>
      </c>
      <c r="F703" s="7"/>
    </row>
    <row r="704" spans="1:6">
      <c r="A704" s="21">
        <v>37553</v>
      </c>
      <c r="B704" s="9" t="s">
        <v>10722</v>
      </c>
      <c r="C704" s="10" t="s">
        <v>213</v>
      </c>
      <c r="D704" s="23"/>
      <c r="E704" s="23">
        <v>2.21</v>
      </c>
      <c r="F704" s="11"/>
    </row>
    <row r="705" spans="1:6">
      <c r="A705" s="21">
        <v>37552</v>
      </c>
      <c r="B705" s="5" t="s">
        <v>10723</v>
      </c>
      <c r="C705" s="6" t="s">
        <v>213</v>
      </c>
      <c r="D705" s="22"/>
      <c r="E705" s="22">
        <v>2.82</v>
      </c>
      <c r="F705" s="7"/>
    </row>
    <row r="706" spans="1:6" ht="25.5">
      <c r="A706" s="21">
        <v>36880</v>
      </c>
      <c r="B706" s="9" t="s">
        <v>10724</v>
      </c>
      <c r="C706" s="10" t="s">
        <v>213</v>
      </c>
      <c r="D706" s="23"/>
      <c r="E706" s="23">
        <v>1.99</v>
      </c>
      <c r="F706" s="11"/>
    </row>
    <row r="707" spans="1:6">
      <c r="A707" s="21">
        <v>34355</v>
      </c>
      <c r="B707" s="5" t="s">
        <v>10725</v>
      </c>
      <c r="C707" s="6" t="s">
        <v>213</v>
      </c>
      <c r="D707" s="22"/>
      <c r="E707" s="22">
        <v>1.82</v>
      </c>
      <c r="F707" s="7"/>
    </row>
    <row r="708" spans="1:6">
      <c r="A708" s="21">
        <v>130</v>
      </c>
      <c r="B708" s="9" t="s">
        <v>10726</v>
      </c>
      <c r="C708" s="10" t="s">
        <v>213</v>
      </c>
      <c r="D708" s="23"/>
      <c r="E708" s="23">
        <v>3.04</v>
      </c>
      <c r="F708" s="11"/>
    </row>
    <row r="709" spans="1:6">
      <c r="A709" s="21">
        <v>135</v>
      </c>
      <c r="B709" s="5" t="s">
        <v>10727</v>
      </c>
      <c r="C709" s="6" t="s">
        <v>213</v>
      </c>
      <c r="D709" s="22"/>
      <c r="E709" s="22">
        <v>3.92</v>
      </c>
      <c r="F709" s="7"/>
    </row>
    <row r="710" spans="1:6">
      <c r="A710" s="21">
        <v>36886</v>
      </c>
      <c r="B710" s="9" t="s">
        <v>10728</v>
      </c>
      <c r="C710" s="10" t="s">
        <v>213</v>
      </c>
      <c r="D710" s="23"/>
      <c r="E710" s="23">
        <v>0.63</v>
      </c>
      <c r="F710" s="11"/>
    </row>
    <row r="711" spans="1:6">
      <c r="A711" s="21">
        <v>375</v>
      </c>
      <c r="B711" s="5" t="s">
        <v>10729</v>
      </c>
      <c r="C711" s="6" t="s">
        <v>213</v>
      </c>
      <c r="D711" s="22"/>
      <c r="E711" s="22">
        <v>1.38</v>
      </c>
      <c r="F711" s="7"/>
    </row>
    <row r="712" spans="1:6">
      <c r="A712" s="21">
        <v>374</v>
      </c>
      <c r="B712" s="9" t="s">
        <v>10730</v>
      </c>
      <c r="C712" s="10" t="s">
        <v>213</v>
      </c>
      <c r="D712" s="23"/>
      <c r="E712" s="23">
        <v>0.51</v>
      </c>
      <c r="F712" s="11"/>
    </row>
    <row r="713" spans="1:6">
      <c r="A713" s="21">
        <v>34549</v>
      </c>
      <c r="B713" s="5" t="s">
        <v>10731</v>
      </c>
      <c r="C713" s="6" t="s">
        <v>1388</v>
      </c>
      <c r="D713" s="22"/>
      <c r="E713" s="22">
        <v>262.5</v>
      </c>
      <c r="F713" s="7"/>
    </row>
    <row r="714" spans="1:6">
      <c r="A714" s="21">
        <v>6081</v>
      </c>
      <c r="B714" s="9" t="s">
        <v>10732</v>
      </c>
      <c r="C714" s="10" t="s">
        <v>1388</v>
      </c>
      <c r="D714" s="23"/>
      <c r="E714" s="23">
        <v>37.19</v>
      </c>
      <c r="F714" s="11"/>
    </row>
    <row r="715" spans="1:6" ht="25.5">
      <c r="A715" s="21">
        <v>6077</v>
      </c>
      <c r="B715" s="5" t="s">
        <v>10733</v>
      </c>
      <c r="C715" s="6" t="s">
        <v>1388</v>
      </c>
      <c r="D715" s="22"/>
      <c r="E715" s="22">
        <v>21.44</v>
      </c>
      <c r="F715" s="7"/>
    </row>
    <row r="716" spans="1:6" ht="25.5">
      <c r="A716" s="21">
        <v>6079</v>
      </c>
      <c r="B716" s="9" t="s">
        <v>10734</v>
      </c>
      <c r="C716" s="10" t="s">
        <v>1388</v>
      </c>
      <c r="D716" s="23"/>
      <c r="E716" s="23">
        <v>12.25</v>
      </c>
      <c r="F716" s="11"/>
    </row>
    <row r="717" spans="1:6" ht="25.5">
      <c r="A717" s="21">
        <v>1091</v>
      </c>
      <c r="B717" s="5" t="s">
        <v>10735</v>
      </c>
      <c r="C717" s="6" t="s">
        <v>198</v>
      </c>
      <c r="D717" s="22"/>
      <c r="E717" s="22">
        <v>20.18</v>
      </c>
      <c r="F717" s="7"/>
    </row>
    <row r="718" spans="1:6" ht="25.5">
      <c r="A718" s="21">
        <v>1094</v>
      </c>
      <c r="B718" s="9" t="s">
        <v>10736</v>
      </c>
      <c r="C718" s="10" t="s">
        <v>198</v>
      </c>
      <c r="D718" s="23"/>
      <c r="E718" s="23">
        <v>14.12</v>
      </c>
      <c r="F718" s="11"/>
    </row>
    <row r="719" spans="1:6" ht="25.5">
      <c r="A719" s="21">
        <v>1095</v>
      </c>
      <c r="B719" s="5" t="s">
        <v>10737</v>
      </c>
      <c r="C719" s="6" t="s">
        <v>198</v>
      </c>
      <c r="D719" s="22"/>
      <c r="E719" s="22">
        <v>30</v>
      </c>
      <c r="F719" s="7"/>
    </row>
    <row r="720" spans="1:6" ht="25.5">
      <c r="A720" s="21">
        <v>1092</v>
      </c>
      <c r="B720" s="9" t="s">
        <v>10738</v>
      </c>
      <c r="C720" s="10" t="s">
        <v>198</v>
      </c>
      <c r="D720" s="23"/>
      <c r="E720" s="23">
        <v>23.21</v>
      </c>
      <c r="F720" s="11"/>
    </row>
    <row r="721" spans="1:6" ht="25.5">
      <c r="A721" s="21">
        <v>1093</v>
      </c>
      <c r="B721" s="5" t="s">
        <v>10739</v>
      </c>
      <c r="C721" s="6" t="s">
        <v>198</v>
      </c>
      <c r="D721" s="22"/>
      <c r="E721" s="22">
        <v>54.2</v>
      </c>
      <c r="F721" s="7"/>
    </row>
    <row r="722" spans="1:6" ht="25.5">
      <c r="A722" s="21">
        <v>1090</v>
      </c>
      <c r="B722" s="9" t="s">
        <v>10740</v>
      </c>
      <c r="C722" s="10" t="s">
        <v>198</v>
      </c>
      <c r="D722" s="23"/>
      <c r="E722" s="23">
        <v>38.81</v>
      </c>
      <c r="F722" s="11"/>
    </row>
    <row r="723" spans="1:6" ht="25.5">
      <c r="A723" s="21">
        <v>1096</v>
      </c>
      <c r="B723" s="5" t="s">
        <v>10741</v>
      </c>
      <c r="C723" s="6" t="s">
        <v>198</v>
      </c>
      <c r="D723" s="22"/>
      <c r="E723" s="22">
        <v>69.84</v>
      </c>
      <c r="F723" s="7"/>
    </row>
    <row r="724" spans="1:6" ht="25.5">
      <c r="A724" s="21">
        <v>1097</v>
      </c>
      <c r="B724" s="9" t="s">
        <v>10742</v>
      </c>
      <c r="C724" s="10" t="s">
        <v>198</v>
      </c>
      <c r="D724" s="23"/>
      <c r="E724" s="23">
        <v>59.29</v>
      </c>
      <c r="F724" s="11"/>
    </row>
    <row r="725" spans="1:6">
      <c r="A725" s="21">
        <v>378</v>
      </c>
      <c r="B725" s="5" t="s">
        <v>10743</v>
      </c>
      <c r="C725" s="6" t="s">
        <v>476</v>
      </c>
      <c r="D725" s="22"/>
      <c r="E725" s="22">
        <v>10.43</v>
      </c>
      <c r="F725" s="7"/>
    </row>
    <row r="726" spans="1:6">
      <c r="A726" s="21">
        <v>33939</v>
      </c>
      <c r="B726" s="9" t="s">
        <v>10744</v>
      </c>
      <c r="C726" s="10" t="s">
        <v>476</v>
      </c>
      <c r="D726" s="23"/>
      <c r="E726" s="23">
        <v>55.78</v>
      </c>
      <c r="F726" s="11"/>
    </row>
    <row r="727" spans="1:6">
      <c r="A727" s="21">
        <v>34760</v>
      </c>
      <c r="B727" s="5" t="s">
        <v>10745</v>
      </c>
      <c r="C727" s="6" t="s">
        <v>476</v>
      </c>
      <c r="D727" s="22"/>
      <c r="E727" s="22">
        <v>55.78</v>
      </c>
      <c r="F727" s="7"/>
    </row>
    <row r="728" spans="1:6">
      <c r="A728" s="21">
        <v>33952</v>
      </c>
      <c r="B728" s="9" t="s">
        <v>10746</v>
      </c>
      <c r="C728" s="10" t="s">
        <v>476</v>
      </c>
      <c r="D728" s="23"/>
      <c r="E728" s="23">
        <v>64.010000000000005</v>
      </c>
      <c r="F728" s="11"/>
    </row>
    <row r="729" spans="1:6">
      <c r="A729" s="21">
        <v>33953</v>
      </c>
      <c r="B729" s="5" t="s">
        <v>10747</v>
      </c>
      <c r="C729" s="6" t="s">
        <v>476</v>
      </c>
      <c r="D729" s="22"/>
      <c r="E729" s="22">
        <v>75.84</v>
      </c>
      <c r="F729" s="7"/>
    </row>
    <row r="730" spans="1:6" ht="25.5">
      <c r="A730" s="21">
        <v>13348</v>
      </c>
      <c r="B730" s="9" t="s">
        <v>10748</v>
      </c>
      <c r="C730" s="10" t="s">
        <v>198</v>
      </c>
      <c r="D730" s="23"/>
      <c r="E730" s="23">
        <v>0.5</v>
      </c>
      <c r="F730" s="11"/>
    </row>
    <row r="731" spans="1:6">
      <c r="A731" s="21">
        <v>4359</v>
      </c>
      <c r="B731" s="5" t="s">
        <v>10749</v>
      </c>
      <c r="C731" s="6" t="s">
        <v>198</v>
      </c>
      <c r="D731" s="22"/>
      <c r="E731" s="22">
        <v>0.14000000000000001</v>
      </c>
      <c r="F731" s="7"/>
    </row>
    <row r="732" spans="1:6" ht="25.5">
      <c r="A732" s="21">
        <v>379</v>
      </c>
      <c r="B732" s="9" t="s">
        <v>10750</v>
      </c>
      <c r="C732" s="10" t="s">
        <v>198</v>
      </c>
      <c r="D732" s="23"/>
      <c r="E732" s="23">
        <v>0.44</v>
      </c>
      <c r="F732" s="11"/>
    </row>
    <row r="733" spans="1:6" ht="25.5">
      <c r="A733" s="21">
        <v>11267</v>
      </c>
      <c r="B733" s="5" t="s">
        <v>10751</v>
      </c>
      <c r="C733" s="6" t="s">
        <v>198</v>
      </c>
      <c r="D733" s="22"/>
      <c r="E733" s="22">
        <v>4.3899999999999997</v>
      </c>
      <c r="F733" s="7"/>
    </row>
    <row r="734" spans="1:6">
      <c r="A734" s="21">
        <v>359</v>
      </c>
      <c r="B734" s="9" t="s">
        <v>10752</v>
      </c>
      <c r="C734" s="10" t="s">
        <v>198</v>
      </c>
      <c r="D734" s="23"/>
      <c r="E734" s="23">
        <v>67.5</v>
      </c>
      <c r="F734" s="11"/>
    </row>
    <row r="735" spans="1:6" ht="25.5">
      <c r="A735" s="21">
        <v>10540</v>
      </c>
      <c r="B735" s="5" t="s">
        <v>10753</v>
      </c>
      <c r="C735" s="6" t="s">
        <v>213</v>
      </c>
      <c r="D735" s="22"/>
      <c r="E735" s="22">
        <v>3.83</v>
      </c>
      <c r="F735" s="7"/>
    </row>
    <row r="736" spans="1:6">
      <c r="A736" s="21">
        <v>501</v>
      </c>
      <c r="B736" s="9" t="s">
        <v>10754</v>
      </c>
      <c r="C736" s="10" t="s">
        <v>213</v>
      </c>
      <c r="D736" s="23"/>
      <c r="E736" s="23">
        <v>3.07</v>
      </c>
      <c r="F736" s="11"/>
    </row>
    <row r="737" spans="1:6">
      <c r="A737" s="21">
        <v>517</v>
      </c>
      <c r="B737" s="5" t="s">
        <v>10755</v>
      </c>
      <c r="C737" s="6" t="s">
        <v>8937</v>
      </c>
      <c r="D737" s="22"/>
      <c r="E737" s="22">
        <v>4.33</v>
      </c>
      <c r="F737" s="7"/>
    </row>
    <row r="738" spans="1:6">
      <c r="A738" s="21">
        <v>516</v>
      </c>
      <c r="B738" s="9" t="s">
        <v>10756</v>
      </c>
      <c r="C738" s="10" t="s">
        <v>213</v>
      </c>
      <c r="D738" s="23"/>
      <c r="E738" s="23">
        <v>3.58</v>
      </c>
      <c r="F738" s="11"/>
    </row>
    <row r="739" spans="1:6">
      <c r="A739" s="21">
        <v>510</v>
      </c>
      <c r="B739" s="5" t="s">
        <v>10757</v>
      </c>
      <c r="C739" s="6" t="s">
        <v>213</v>
      </c>
      <c r="D739" s="22"/>
      <c r="E739" s="22">
        <v>3.85</v>
      </c>
      <c r="F739" s="7"/>
    </row>
    <row r="740" spans="1:6" ht="25.5">
      <c r="A740" s="21">
        <v>509</v>
      </c>
      <c r="B740" s="9" t="s">
        <v>10758</v>
      </c>
      <c r="C740" s="10" t="s">
        <v>213</v>
      </c>
      <c r="D740" s="23"/>
      <c r="E740" s="23">
        <v>5.16</v>
      </c>
      <c r="F740" s="11"/>
    </row>
    <row r="741" spans="1:6">
      <c r="A741" s="21">
        <v>20278</v>
      </c>
      <c r="B741" s="5" t="s">
        <v>10759</v>
      </c>
      <c r="C741" s="6" t="s">
        <v>344</v>
      </c>
      <c r="D741" s="22"/>
      <c r="E741" s="22">
        <v>10.68</v>
      </c>
      <c r="F741" s="7"/>
    </row>
    <row r="742" spans="1:6">
      <c r="A742" s="21">
        <v>20277</v>
      </c>
      <c r="B742" s="9" t="s">
        <v>10760</v>
      </c>
      <c r="C742" s="10" t="s">
        <v>344</v>
      </c>
      <c r="D742" s="23"/>
      <c r="E742" s="23">
        <v>32.04</v>
      </c>
      <c r="F742" s="11"/>
    </row>
    <row r="743" spans="1:6">
      <c r="A743" s="21">
        <v>518</v>
      </c>
      <c r="B743" s="5" t="s">
        <v>10761</v>
      </c>
      <c r="C743" s="6" t="s">
        <v>344</v>
      </c>
      <c r="D743" s="22"/>
      <c r="E743" s="22">
        <v>14.95</v>
      </c>
      <c r="F743" s="7"/>
    </row>
    <row r="744" spans="1:6">
      <c r="A744" s="21">
        <v>522</v>
      </c>
      <c r="B744" s="9" t="s">
        <v>10762</v>
      </c>
      <c r="C744" s="10" t="s">
        <v>31</v>
      </c>
      <c r="D744" s="23"/>
      <c r="E744" s="23">
        <v>1.5</v>
      </c>
      <c r="F744" s="11"/>
    </row>
    <row r="745" spans="1:6">
      <c r="A745" s="21">
        <v>11761</v>
      </c>
      <c r="B745" s="5" t="s">
        <v>10763</v>
      </c>
      <c r="C745" s="6" t="s">
        <v>198</v>
      </c>
      <c r="D745" s="22"/>
      <c r="E745" s="22">
        <v>19.7</v>
      </c>
      <c r="F745" s="7"/>
    </row>
    <row r="746" spans="1:6">
      <c r="A746" s="21">
        <v>377</v>
      </c>
      <c r="B746" s="9" t="s">
        <v>10764</v>
      </c>
      <c r="C746" s="10" t="s">
        <v>198</v>
      </c>
      <c r="D746" s="23"/>
      <c r="E746" s="23">
        <v>19.22</v>
      </c>
      <c r="F746" s="11"/>
    </row>
    <row r="747" spans="1:6" ht="25.5">
      <c r="A747" s="21">
        <v>26036</v>
      </c>
      <c r="B747" s="5" t="s">
        <v>10765</v>
      </c>
      <c r="C747" s="6" t="s">
        <v>198</v>
      </c>
      <c r="D747" s="22"/>
      <c r="E747" s="22">
        <v>361945.99</v>
      </c>
      <c r="F747" s="7"/>
    </row>
    <row r="748" spans="1:6">
      <c r="A748" s="21">
        <v>12332</v>
      </c>
      <c r="B748" s="9" t="s">
        <v>10766</v>
      </c>
      <c r="C748" s="10" t="s">
        <v>3</v>
      </c>
      <c r="D748" s="23"/>
      <c r="E748" s="23">
        <v>34.770000000000003</v>
      </c>
      <c r="F748" s="11"/>
    </row>
    <row r="749" spans="1:6">
      <c r="A749" s="21">
        <v>7588</v>
      </c>
      <c r="B749" s="5" t="s">
        <v>10767</v>
      </c>
      <c r="C749" s="6" t="s">
        <v>198</v>
      </c>
      <c r="D749" s="22"/>
      <c r="E749" s="22">
        <v>31.51</v>
      </c>
      <c r="F749" s="7"/>
    </row>
    <row r="750" spans="1:6">
      <c r="A750" s="21">
        <v>34551</v>
      </c>
      <c r="B750" s="9" t="s">
        <v>10768</v>
      </c>
      <c r="C750" s="10" t="s">
        <v>476</v>
      </c>
      <c r="D750" s="23"/>
      <c r="E750" s="23">
        <v>7.13</v>
      </c>
      <c r="F750" s="11"/>
    </row>
    <row r="751" spans="1:6">
      <c r="A751" s="21">
        <v>2359</v>
      </c>
      <c r="B751" s="5" t="s">
        <v>10769</v>
      </c>
      <c r="C751" s="6" t="s">
        <v>476</v>
      </c>
      <c r="D751" s="22"/>
      <c r="E751" s="22">
        <v>12.23</v>
      </c>
      <c r="F751" s="7"/>
    </row>
    <row r="752" spans="1:6">
      <c r="A752" s="21">
        <v>247</v>
      </c>
      <c r="B752" s="9" t="s">
        <v>10770</v>
      </c>
      <c r="C752" s="10" t="s">
        <v>476</v>
      </c>
      <c r="D752" s="23"/>
      <c r="E752" s="23">
        <v>9.83</v>
      </c>
      <c r="F752" s="11"/>
    </row>
    <row r="753" spans="1:6">
      <c r="A753" s="21">
        <v>246</v>
      </c>
      <c r="B753" s="5" t="s">
        <v>10771</v>
      </c>
      <c r="C753" s="6" t="s">
        <v>476</v>
      </c>
      <c r="D753" s="22"/>
      <c r="E753" s="22">
        <v>8.8699999999999992</v>
      </c>
      <c r="F753" s="7"/>
    </row>
    <row r="754" spans="1:6">
      <c r="A754" s="21">
        <v>2350</v>
      </c>
      <c r="B754" s="9" t="s">
        <v>10772</v>
      </c>
      <c r="C754" s="10" t="s">
        <v>476</v>
      </c>
      <c r="D754" s="23"/>
      <c r="E754" s="23">
        <v>10.48</v>
      </c>
      <c r="F754" s="11"/>
    </row>
    <row r="755" spans="1:6">
      <c r="A755" s="21">
        <v>245</v>
      </c>
      <c r="B755" s="5" t="s">
        <v>10773</v>
      </c>
      <c r="C755" s="6" t="s">
        <v>476</v>
      </c>
      <c r="D755" s="22"/>
      <c r="E755" s="22">
        <v>10.039999999999999</v>
      </c>
      <c r="F755" s="7"/>
    </row>
    <row r="756" spans="1:6">
      <c r="A756" s="21">
        <v>251</v>
      </c>
      <c r="B756" s="9" t="s">
        <v>10774</v>
      </c>
      <c r="C756" s="10" t="s">
        <v>476</v>
      </c>
      <c r="D756" s="23"/>
      <c r="E756" s="23">
        <v>8.27</v>
      </c>
      <c r="F756" s="11"/>
    </row>
    <row r="757" spans="1:6">
      <c r="A757" s="21">
        <v>252</v>
      </c>
      <c r="B757" s="5" t="s">
        <v>10775</v>
      </c>
      <c r="C757" s="6" t="s">
        <v>476</v>
      </c>
      <c r="D757" s="22"/>
      <c r="E757" s="22">
        <v>7.41</v>
      </c>
      <c r="F757" s="7"/>
    </row>
    <row r="758" spans="1:6">
      <c r="A758" s="21">
        <v>6121</v>
      </c>
      <c r="B758" s="9" t="s">
        <v>10776</v>
      </c>
      <c r="C758" s="10" t="s">
        <v>476</v>
      </c>
      <c r="D758" s="23"/>
      <c r="E758" s="23">
        <v>8.84</v>
      </c>
      <c r="F758" s="11"/>
    </row>
    <row r="759" spans="1:6">
      <c r="A759" s="21">
        <v>244</v>
      </c>
      <c r="B759" s="5" t="s">
        <v>10777</v>
      </c>
      <c r="C759" s="6" t="s">
        <v>476</v>
      </c>
      <c r="D759" s="22"/>
      <c r="E759" s="22">
        <v>27.53</v>
      </c>
      <c r="F759" s="7"/>
    </row>
    <row r="760" spans="1:6">
      <c r="A760" s="21">
        <v>532</v>
      </c>
      <c r="B760" s="9" t="s">
        <v>10778</v>
      </c>
      <c r="C760" s="10" t="s">
        <v>476</v>
      </c>
      <c r="D760" s="23"/>
      <c r="E760" s="23">
        <v>19.059999999999999</v>
      </c>
      <c r="F760" s="11"/>
    </row>
    <row r="761" spans="1:6">
      <c r="A761" s="21">
        <v>4760</v>
      </c>
      <c r="B761" s="5" t="s">
        <v>10779</v>
      </c>
      <c r="C761" s="6" t="s">
        <v>476</v>
      </c>
      <c r="D761" s="22"/>
      <c r="E761" s="22">
        <v>9.49</v>
      </c>
      <c r="F761" s="7"/>
    </row>
    <row r="762" spans="1:6">
      <c r="A762" s="21">
        <v>10422</v>
      </c>
      <c r="B762" s="9" t="s">
        <v>10780</v>
      </c>
      <c r="C762" s="10" t="s">
        <v>198</v>
      </c>
      <c r="D762" s="23"/>
      <c r="E762" s="23">
        <v>258.08</v>
      </c>
      <c r="F762" s="11"/>
    </row>
    <row r="763" spans="1:6">
      <c r="A763" s="21">
        <v>10420</v>
      </c>
      <c r="B763" s="5" t="s">
        <v>10781</v>
      </c>
      <c r="C763" s="6" t="s">
        <v>198</v>
      </c>
      <c r="D763" s="22"/>
      <c r="E763" s="22">
        <v>96.79</v>
      </c>
      <c r="F763" s="7"/>
    </row>
    <row r="764" spans="1:6">
      <c r="A764" s="21">
        <v>10421</v>
      </c>
      <c r="B764" s="9" t="s">
        <v>10782</v>
      </c>
      <c r="C764" s="10" t="s">
        <v>198</v>
      </c>
      <c r="D764" s="23"/>
      <c r="E764" s="23">
        <v>129.54</v>
      </c>
      <c r="F764" s="11"/>
    </row>
    <row r="765" spans="1:6" ht="25.5">
      <c r="A765" s="21">
        <v>36519</v>
      </c>
      <c r="B765" s="5" t="s">
        <v>10783</v>
      </c>
      <c r="C765" s="6" t="s">
        <v>198</v>
      </c>
      <c r="D765" s="22"/>
      <c r="E765" s="22">
        <v>376.85</v>
      </c>
      <c r="F765" s="7"/>
    </row>
    <row r="766" spans="1:6" ht="25.5">
      <c r="A766" s="21">
        <v>36520</v>
      </c>
      <c r="B766" s="9" t="s">
        <v>10784</v>
      </c>
      <c r="C766" s="10" t="s">
        <v>198</v>
      </c>
      <c r="D766" s="23"/>
      <c r="E766" s="23">
        <v>482.22</v>
      </c>
      <c r="F766" s="11"/>
    </row>
    <row r="767" spans="1:6">
      <c r="A767" s="21">
        <v>11784</v>
      </c>
      <c r="B767" s="5" t="s">
        <v>10785</v>
      </c>
      <c r="C767" s="6" t="s">
        <v>198</v>
      </c>
      <c r="D767" s="22"/>
      <c r="E767" s="22">
        <v>362.17</v>
      </c>
      <c r="F767" s="7"/>
    </row>
    <row r="768" spans="1:6">
      <c r="A768" s="21">
        <v>10</v>
      </c>
      <c r="B768" s="9" t="s">
        <v>10786</v>
      </c>
      <c r="C768" s="10" t="s">
        <v>198</v>
      </c>
      <c r="D768" s="23"/>
      <c r="E768" s="23">
        <v>7.73</v>
      </c>
      <c r="F768" s="11"/>
    </row>
    <row r="769" spans="1:6">
      <c r="A769" s="21">
        <v>4815</v>
      </c>
      <c r="B769" s="5" t="s">
        <v>10787</v>
      </c>
      <c r="C769" s="6" t="s">
        <v>198</v>
      </c>
      <c r="D769" s="22"/>
      <c r="E769" s="22">
        <v>6.19</v>
      </c>
      <c r="F769" s="7"/>
    </row>
    <row r="770" spans="1:6" ht="25.5">
      <c r="A770" s="21">
        <v>540</v>
      </c>
      <c r="B770" s="9" t="s">
        <v>10788</v>
      </c>
      <c r="C770" s="10" t="s">
        <v>198</v>
      </c>
      <c r="D770" s="23"/>
      <c r="E770" s="23">
        <v>134.88</v>
      </c>
      <c r="F770" s="11"/>
    </row>
    <row r="771" spans="1:6">
      <c r="A771" s="21">
        <v>11693</v>
      </c>
      <c r="B771" s="5" t="s">
        <v>10789</v>
      </c>
      <c r="C771" s="6" t="s">
        <v>344</v>
      </c>
      <c r="D771" s="22"/>
      <c r="E771" s="22">
        <v>233.33</v>
      </c>
      <c r="F771" s="7"/>
    </row>
    <row r="772" spans="1:6">
      <c r="A772" s="21">
        <v>11791</v>
      </c>
      <c r="B772" s="9" t="s">
        <v>10790</v>
      </c>
      <c r="C772" s="10" t="s">
        <v>198</v>
      </c>
      <c r="D772" s="23"/>
      <c r="E772" s="23">
        <v>253.06</v>
      </c>
      <c r="F772" s="11"/>
    </row>
    <row r="773" spans="1:6">
      <c r="A773" s="21">
        <v>11792</v>
      </c>
      <c r="B773" s="5" t="s">
        <v>10791</v>
      </c>
      <c r="C773" s="6" t="s">
        <v>198</v>
      </c>
      <c r="D773" s="22"/>
      <c r="E773" s="22">
        <v>631.58000000000004</v>
      </c>
      <c r="F773" s="7"/>
    </row>
    <row r="774" spans="1:6">
      <c r="A774" s="21">
        <v>11793</v>
      </c>
      <c r="B774" s="9" t="s">
        <v>10792</v>
      </c>
      <c r="C774" s="10" t="s">
        <v>198</v>
      </c>
      <c r="D774" s="23"/>
      <c r="E774" s="23">
        <v>441.67</v>
      </c>
      <c r="F774" s="11"/>
    </row>
    <row r="775" spans="1:6">
      <c r="A775" s="21">
        <v>541</v>
      </c>
      <c r="B775" s="5" t="s">
        <v>10793</v>
      </c>
      <c r="C775" s="6" t="s">
        <v>198</v>
      </c>
      <c r="D775" s="22"/>
      <c r="E775" s="22">
        <v>68.319999999999993</v>
      </c>
      <c r="F775" s="7"/>
    </row>
    <row r="776" spans="1:6">
      <c r="A776" s="21">
        <v>542</v>
      </c>
      <c r="B776" s="9" t="s">
        <v>10794</v>
      </c>
      <c r="C776" s="10" t="s">
        <v>198</v>
      </c>
      <c r="D776" s="23"/>
      <c r="E776" s="23">
        <v>91.45</v>
      </c>
      <c r="F776" s="11"/>
    </row>
    <row r="777" spans="1:6" ht="25.5">
      <c r="A777" s="21">
        <v>1746</v>
      </c>
      <c r="B777" s="5" t="s">
        <v>10795</v>
      </c>
      <c r="C777" s="6" t="s">
        <v>198</v>
      </c>
      <c r="D777" s="22"/>
      <c r="E777" s="22">
        <v>145.88</v>
      </c>
      <c r="F777" s="7"/>
    </row>
    <row r="778" spans="1:6" ht="25.5">
      <c r="A778" s="21">
        <v>1748</v>
      </c>
      <c r="B778" s="9" t="s">
        <v>10796</v>
      </c>
      <c r="C778" s="10" t="s">
        <v>198</v>
      </c>
      <c r="D778" s="23"/>
      <c r="E778" s="23">
        <v>193.99</v>
      </c>
      <c r="F778" s="11"/>
    </row>
    <row r="779" spans="1:6" ht="25.5">
      <c r="A779" s="21">
        <v>1749</v>
      </c>
      <c r="B779" s="5" t="s">
        <v>10797</v>
      </c>
      <c r="C779" s="6" t="s">
        <v>198</v>
      </c>
      <c r="D779" s="22"/>
      <c r="E779" s="22">
        <v>281.05</v>
      </c>
      <c r="F779" s="7"/>
    </row>
    <row r="780" spans="1:6" ht="25.5">
      <c r="A780" s="21">
        <v>37412</v>
      </c>
      <c r="B780" s="9" t="s">
        <v>10798</v>
      </c>
      <c r="C780" s="10" t="s">
        <v>198</v>
      </c>
      <c r="D780" s="23"/>
      <c r="E780" s="23">
        <v>142.6</v>
      </c>
      <c r="F780" s="11"/>
    </row>
    <row r="781" spans="1:6" ht="25.5">
      <c r="A781" s="21">
        <v>1745</v>
      </c>
      <c r="B781" s="5" t="s">
        <v>10799</v>
      </c>
      <c r="C781" s="6" t="s">
        <v>198</v>
      </c>
      <c r="D781" s="22"/>
      <c r="E781" s="22">
        <v>169.57</v>
      </c>
      <c r="F781" s="7"/>
    </row>
    <row r="782" spans="1:6" ht="25.5">
      <c r="A782" s="21">
        <v>1750</v>
      </c>
      <c r="B782" s="9" t="s">
        <v>10800</v>
      </c>
      <c r="C782" s="10" t="s">
        <v>198</v>
      </c>
      <c r="D782" s="23"/>
      <c r="E782" s="23">
        <v>396.26</v>
      </c>
      <c r="F782" s="11"/>
    </row>
    <row r="783" spans="1:6" ht="25.5">
      <c r="A783" s="21">
        <v>10790</v>
      </c>
      <c r="B783" s="5" t="s">
        <v>10801</v>
      </c>
      <c r="C783" s="6" t="s">
        <v>476</v>
      </c>
      <c r="D783" s="22"/>
      <c r="E783" s="22">
        <v>1.24</v>
      </c>
      <c r="F783" s="7"/>
    </row>
    <row r="784" spans="1:6" ht="25.5">
      <c r="A784" s="21">
        <v>11687</v>
      </c>
      <c r="B784" s="9" t="s">
        <v>10802</v>
      </c>
      <c r="C784" s="10" t="s">
        <v>31</v>
      </c>
      <c r="D784" s="23"/>
      <c r="E784" s="23">
        <v>631.35</v>
      </c>
      <c r="F784" s="11"/>
    </row>
    <row r="785" spans="1:6" ht="25.5">
      <c r="A785" s="21">
        <v>11689</v>
      </c>
      <c r="B785" s="5" t="s">
        <v>10803</v>
      </c>
      <c r="C785" s="6" t="s">
        <v>31</v>
      </c>
      <c r="D785" s="22"/>
      <c r="E785" s="22">
        <v>791.05</v>
      </c>
      <c r="F785" s="7"/>
    </row>
    <row r="786" spans="1:6">
      <c r="A786" s="21">
        <v>3425</v>
      </c>
      <c r="B786" s="9" t="s">
        <v>10804</v>
      </c>
      <c r="C786" s="10" t="s">
        <v>344</v>
      </c>
      <c r="D786" s="23"/>
      <c r="E786" s="23">
        <v>153.63999999999999</v>
      </c>
      <c r="F786" s="11"/>
    </row>
    <row r="787" spans="1:6">
      <c r="A787" s="21">
        <v>3426</v>
      </c>
      <c r="B787" s="5" t="s">
        <v>10805</v>
      </c>
      <c r="C787" s="6" t="s">
        <v>344</v>
      </c>
      <c r="D787" s="22"/>
      <c r="E787" s="22">
        <v>100.2</v>
      </c>
      <c r="F787" s="7"/>
    </row>
    <row r="788" spans="1:6">
      <c r="A788" s="21">
        <v>3427</v>
      </c>
      <c r="B788" s="9" t="s">
        <v>10806</v>
      </c>
      <c r="C788" s="10" t="s">
        <v>344</v>
      </c>
      <c r="D788" s="23"/>
      <c r="E788" s="23">
        <v>66.8</v>
      </c>
      <c r="F788" s="11"/>
    </row>
    <row r="789" spans="1:6" ht="25.5">
      <c r="A789" s="21">
        <v>27399</v>
      </c>
      <c r="B789" s="5" t="s">
        <v>10807</v>
      </c>
      <c r="C789" s="6" t="s">
        <v>198</v>
      </c>
      <c r="D789" s="22"/>
      <c r="E789" s="22">
        <v>54.9</v>
      </c>
      <c r="F789" s="7"/>
    </row>
    <row r="790" spans="1:6">
      <c r="A790" s="21">
        <v>555</v>
      </c>
      <c r="B790" s="9" t="s">
        <v>10808</v>
      </c>
      <c r="C790" s="10" t="s">
        <v>31</v>
      </c>
      <c r="D790" s="23"/>
      <c r="E790" s="23">
        <v>5.48</v>
      </c>
      <c r="F790" s="11"/>
    </row>
    <row r="791" spans="1:6">
      <c r="A791" s="21">
        <v>546</v>
      </c>
      <c r="B791" s="5" t="s">
        <v>10809</v>
      </c>
      <c r="C791" s="6" t="s">
        <v>213</v>
      </c>
      <c r="D791" s="22"/>
      <c r="E791" s="22">
        <v>4.7300000000000004</v>
      </c>
      <c r="F791" s="7"/>
    </row>
    <row r="792" spans="1:6">
      <c r="A792" s="21">
        <v>565</v>
      </c>
      <c r="B792" s="9" t="s">
        <v>10810</v>
      </c>
      <c r="C792" s="10" t="s">
        <v>31</v>
      </c>
      <c r="D792" s="23"/>
      <c r="E792" s="23">
        <v>8.3699999999999992</v>
      </c>
      <c r="F792" s="11"/>
    </row>
    <row r="793" spans="1:6">
      <c r="A793" s="21">
        <v>557</v>
      </c>
      <c r="B793" s="5" t="s">
        <v>10811</v>
      </c>
      <c r="C793" s="6" t="s">
        <v>31</v>
      </c>
      <c r="D793" s="22"/>
      <c r="E793" s="22">
        <v>18.16</v>
      </c>
      <c r="F793" s="7"/>
    </row>
    <row r="794" spans="1:6">
      <c r="A794" s="21">
        <v>552</v>
      </c>
      <c r="B794" s="9" t="s">
        <v>10812</v>
      </c>
      <c r="C794" s="10" t="s">
        <v>31</v>
      </c>
      <c r="D794" s="23"/>
      <c r="E794" s="23">
        <v>8.94</v>
      </c>
      <c r="F794" s="11"/>
    </row>
    <row r="795" spans="1:6">
      <c r="A795" s="21">
        <v>561</v>
      </c>
      <c r="B795" s="5" t="s">
        <v>10813</v>
      </c>
      <c r="C795" s="6" t="s">
        <v>213</v>
      </c>
      <c r="D795" s="22"/>
      <c r="E795" s="22">
        <v>4.6900000000000004</v>
      </c>
      <c r="F795" s="7"/>
    </row>
    <row r="796" spans="1:6">
      <c r="A796" s="21">
        <v>556</v>
      </c>
      <c r="B796" s="9" t="s">
        <v>10814</v>
      </c>
      <c r="C796" s="10" t="s">
        <v>213</v>
      </c>
      <c r="D796" s="23"/>
      <c r="E796" s="23">
        <v>4.7300000000000004</v>
      </c>
      <c r="F796" s="11"/>
    </row>
    <row r="797" spans="1:6">
      <c r="A797" s="21">
        <v>549</v>
      </c>
      <c r="B797" s="5" t="s">
        <v>10815</v>
      </c>
      <c r="C797" s="6" t="s">
        <v>31</v>
      </c>
      <c r="D797" s="22"/>
      <c r="E797" s="22">
        <v>23.93</v>
      </c>
      <c r="F797" s="7"/>
    </row>
    <row r="798" spans="1:6">
      <c r="A798" s="21">
        <v>558</v>
      </c>
      <c r="B798" s="9" t="s">
        <v>10816</v>
      </c>
      <c r="C798" s="10" t="s">
        <v>213</v>
      </c>
      <c r="D798" s="23"/>
      <c r="E798" s="23">
        <v>4.7300000000000004</v>
      </c>
      <c r="F798" s="11"/>
    </row>
    <row r="799" spans="1:6">
      <c r="A799" s="21">
        <v>559</v>
      </c>
      <c r="B799" s="5" t="s">
        <v>10816</v>
      </c>
      <c r="C799" s="6" t="s">
        <v>31</v>
      </c>
      <c r="D799" s="22"/>
      <c r="E799" s="22">
        <v>11.97</v>
      </c>
      <c r="F799" s="7"/>
    </row>
    <row r="800" spans="1:6">
      <c r="A800" s="21">
        <v>551</v>
      </c>
      <c r="B800" s="9" t="s">
        <v>10817</v>
      </c>
      <c r="C800" s="10" t="s">
        <v>31</v>
      </c>
      <c r="D800" s="23"/>
      <c r="E800" s="23">
        <v>46.76</v>
      </c>
      <c r="F800" s="11"/>
    </row>
    <row r="801" spans="1:6">
      <c r="A801" s="21">
        <v>547</v>
      </c>
      <c r="B801" s="5" t="s">
        <v>10818</v>
      </c>
      <c r="C801" s="6" t="s">
        <v>31</v>
      </c>
      <c r="D801" s="22"/>
      <c r="E801" s="22">
        <v>17.93</v>
      </c>
      <c r="F801" s="7"/>
    </row>
    <row r="802" spans="1:6">
      <c r="A802" s="21">
        <v>560</v>
      </c>
      <c r="B802" s="9" t="s">
        <v>10819</v>
      </c>
      <c r="C802" s="10" t="s">
        <v>31</v>
      </c>
      <c r="D802" s="23"/>
      <c r="E802" s="23">
        <v>15.15</v>
      </c>
      <c r="F802" s="11"/>
    </row>
    <row r="803" spans="1:6">
      <c r="A803" s="21">
        <v>554</v>
      </c>
      <c r="B803" s="5" t="s">
        <v>10820</v>
      </c>
      <c r="C803" s="6" t="s">
        <v>213</v>
      </c>
      <c r="D803" s="22"/>
      <c r="E803" s="22">
        <v>4.7300000000000004</v>
      </c>
      <c r="F803" s="7"/>
    </row>
    <row r="804" spans="1:6">
      <c r="A804" s="21">
        <v>566</v>
      </c>
      <c r="B804" s="9" t="s">
        <v>10821</v>
      </c>
      <c r="C804" s="10" t="s">
        <v>31</v>
      </c>
      <c r="D804" s="23"/>
      <c r="E804" s="23">
        <v>2.4300000000000002</v>
      </c>
      <c r="F804" s="11"/>
    </row>
    <row r="805" spans="1:6">
      <c r="A805" s="21">
        <v>550</v>
      </c>
      <c r="B805" s="5" t="s">
        <v>10822</v>
      </c>
      <c r="C805" s="6" t="s">
        <v>213</v>
      </c>
      <c r="D805" s="22"/>
      <c r="E805" s="22">
        <v>4.7300000000000004</v>
      </c>
      <c r="F805" s="7"/>
    </row>
    <row r="806" spans="1:6">
      <c r="A806" s="21">
        <v>563</v>
      </c>
      <c r="B806" s="9" t="s">
        <v>10823</v>
      </c>
      <c r="C806" s="10" t="s">
        <v>31</v>
      </c>
      <c r="D806" s="23"/>
      <c r="E806" s="23">
        <v>13.61</v>
      </c>
      <c r="F806" s="11"/>
    </row>
    <row r="807" spans="1:6">
      <c r="A807" s="21">
        <v>581</v>
      </c>
      <c r="B807" s="5" t="s">
        <v>10824</v>
      </c>
      <c r="C807" s="6" t="s">
        <v>344</v>
      </c>
      <c r="D807" s="22"/>
      <c r="E807" s="22">
        <v>448.23</v>
      </c>
      <c r="F807" s="7"/>
    </row>
    <row r="808" spans="1:6">
      <c r="A808" s="21">
        <v>3437</v>
      </c>
      <c r="B808" s="9" t="s">
        <v>10825</v>
      </c>
      <c r="C808" s="10" t="s">
        <v>344</v>
      </c>
      <c r="D808" s="23"/>
      <c r="E808" s="23">
        <v>165.37</v>
      </c>
      <c r="F808" s="11"/>
    </row>
    <row r="809" spans="1:6" ht="25.5">
      <c r="A809" s="21">
        <v>13373</v>
      </c>
      <c r="B809" s="5" t="s">
        <v>10826</v>
      </c>
      <c r="C809" s="6" t="s">
        <v>198</v>
      </c>
      <c r="D809" s="22"/>
      <c r="E809" s="22">
        <v>17.760000000000002</v>
      </c>
      <c r="F809" s="7"/>
    </row>
    <row r="810" spans="1:6" ht="25.5">
      <c r="A810" s="21">
        <v>13374</v>
      </c>
      <c r="B810" s="9" t="s">
        <v>10827</v>
      </c>
      <c r="C810" s="10" t="s">
        <v>198</v>
      </c>
      <c r="D810" s="23"/>
      <c r="E810" s="23">
        <v>50.52</v>
      </c>
      <c r="F810" s="11"/>
    </row>
    <row r="811" spans="1:6">
      <c r="A811" s="21">
        <v>10956</v>
      </c>
      <c r="B811" s="5" t="s">
        <v>10828</v>
      </c>
      <c r="C811" s="6" t="s">
        <v>198</v>
      </c>
      <c r="D811" s="22"/>
      <c r="E811" s="22">
        <v>78.900000000000006</v>
      </c>
      <c r="F811" s="7"/>
    </row>
    <row r="812" spans="1:6">
      <c r="A812" s="21">
        <v>641</v>
      </c>
      <c r="B812" s="9" t="s">
        <v>10829</v>
      </c>
      <c r="C812" s="10" t="s">
        <v>476</v>
      </c>
      <c r="D812" s="23"/>
      <c r="E812" s="23">
        <v>95.75</v>
      </c>
      <c r="F812" s="11"/>
    </row>
    <row r="813" spans="1:6" ht="25.5">
      <c r="A813" s="21">
        <v>37597</v>
      </c>
      <c r="B813" s="5" t="s">
        <v>10830</v>
      </c>
      <c r="C813" s="6" t="s">
        <v>198</v>
      </c>
      <c r="D813" s="22"/>
      <c r="E813" s="22">
        <v>314015.63</v>
      </c>
      <c r="F813" s="7"/>
    </row>
    <row r="814" spans="1:6" ht="25.5">
      <c r="A814" s="21">
        <v>37549</v>
      </c>
      <c r="B814" s="9" t="s">
        <v>10831</v>
      </c>
      <c r="C814" s="10" t="s">
        <v>198</v>
      </c>
      <c r="D814" s="23"/>
      <c r="E814" s="23">
        <v>2331.4699999999998</v>
      </c>
      <c r="F814" s="11"/>
    </row>
    <row r="815" spans="1:6" ht="25.5">
      <c r="A815" s="21">
        <v>10535</v>
      </c>
      <c r="B815" s="5" t="s">
        <v>10832</v>
      </c>
      <c r="C815" s="6" t="s">
        <v>198</v>
      </c>
      <c r="D815" s="22"/>
      <c r="E815" s="22">
        <v>3250</v>
      </c>
      <c r="F815" s="7"/>
    </row>
    <row r="816" spans="1:6" ht="25.5">
      <c r="A816" s="21">
        <v>10537</v>
      </c>
      <c r="B816" s="9" t="s">
        <v>10833</v>
      </c>
      <c r="C816" s="10" t="s">
        <v>198</v>
      </c>
      <c r="D816" s="23"/>
      <c r="E816" s="23">
        <v>4432.12</v>
      </c>
      <c r="F816" s="11"/>
    </row>
    <row r="817" spans="1:6" ht="25.5">
      <c r="A817" s="21">
        <v>13891</v>
      </c>
      <c r="B817" s="5" t="s">
        <v>10834</v>
      </c>
      <c r="C817" s="6" t="s">
        <v>198</v>
      </c>
      <c r="D817" s="22"/>
      <c r="E817" s="22">
        <v>4065.25</v>
      </c>
      <c r="F817" s="7"/>
    </row>
    <row r="818" spans="1:6" ht="25.5">
      <c r="A818" s="21">
        <v>25975</v>
      </c>
      <c r="B818" s="9" t="s">
        <v>10835</v>
      </c>
      <c r="C818" s="10" t="s">
        <v>198</v>
      </c>
      <c r="D818" s="23"/>
      <c r="E818" s="23">
        <v>17682.2</v>
      </c>
      <c r="F818" s="11"/>
    </row>
    <row r="819" spans="1:6" ht="25.5">
      <c r="A819" s="21">
        <v>10532</v>
      </c>
      <c r="B819" s="5" t="s">
        <v>10836</v>
      </c>
      <c r="C819" s="6" t="s">
        <v>476</v>
      </c>
      <c r="D819" s="22"/>
      <c r="E819" s="22">
        <v>0.9</v>
      </c>
      <c r="F819" s="7"/>
    </row>
    <row r="820" spans="1:6">
      <c r="A820" s="21">
        <v>34552</v>
      </c>
      <c r="B820" s="9" t="s">
        <v>10837</v>
      </c>
      <c r="C820" s="10" t="s">
        <v>476</v>
      </c>
      <c r="D820" s="23"/>
      <c r="E820" s="23">
        <v>0.45</v>
      </c>
      <c r="F820" s="11"/>
    </row>
    <row r="821" spans="1:6">
      <c r="A821" s="21">
        <v>34553</v>
      </c>
      <c r="B821" s="5" t="s">
        <v>10838</v>
      </c>
      <c r="C821" s="6" t="s">
        <v>476</v>
      </c>
      <c r="D821" s="22"/>
      <c r="E821" s="22">
        <v>0.48</v>
      </c>
      <c r="F821" s="7"/>
    </row>
    <row r="822" spans="1:6" ht="25.5">
      <c r="A822" s="21">
        <v>10531</v>
      </c>
      <c r="B822" s="9" t="s">
        <v>10839</v>
      </c>
      <c r="C822" s="10" t="s">
        <v>476</v>
      </c>
      <c r="D822" s="23"/>
      <c r="E822" s="23">
        <v>0.94</v>
      </c>
      <c r="F822" s="11"/>
    </row>
    <row r="823" spans="1:6" ht="25.5">
      <c r="A823" s="21">
        <v>646</v>
      </c>
      <c r="B823" s="5" t="s">
        <v>10840</v>
      </c>
      <c r="C823" s="6" t="s">
        <v>476</v>
      </c>
      <c r="D823" s="22"/>
      <c r="E823" s="22">
        <v>2.5499999999999998</v>
      </c>
      <c r="F823" s="7"/>
    </row>
    <row r="824" spans="1:6" ht="25.5">
      <c r="A824" s="21">
        <v>643</v>
      </c>
      <c r="B824" s="9" t="s">
        <v>10841</v>
      </c>
      <c r="C824" s="10" t="s">
        <v>476</v>
      </c>
      <c r="D824" s="23"/>
      <c r="E824" s="23">
        <v>1.5</v>
      </c>
      <c r="F824" s="11"/>
    </row>
    <row r="825" spans="1:6">
      <c r="A825" s="21">
        <v>34554</v>
      </c>
      <c r="B825" s="5" t="s">
        <v>10842</v>
      </c>
      <c r="C825" s="6" t="s">
        <v>476</v>
      </c>
      <c r="D825" s="22"/>
      <c r="E825" s="22">
        <v>0.67</v>
      </c>
      <c r="F825" s="7"/>
    </row>
    <row r="826" spans="1:6" ht="25.5">
      <c r="A826" s="21">
        <v>10533</v>
      </c>
      <c r="B826" s="9" t="s">
        <v>10843</v>
      </c>
      <c r="C826" s="10" t="s">
        <v>476</v>
      </c>
      <c r="D826" s="23"/>
      <c r="E826" s="23">
        <v>2.57</v>
      </c>
      <c r="F826" s="11"/>
    </row>
    <row r="827" spans="1:6" ht="25.5">
      <c r="A827" s="21">
        <v>644</v>
      </c>
      <c r="B827" s="5" t="s">
        <v>10844</v>
      </c>
      <c r="C827" s="6" t="s">
        <v>476</v>
      </c>
      <c r="D827" s="22"/>
      <c r="E827" s="22">
        <v>3.6</v>
      </c>
      <c r="F827" s="7"/>
    </row>
    <row r="828" spans="1:6" ht="25.5">
      <c r="A828" s="21">
        <v>36396</v>
      </c>
      <c r="B828" s="9" t="s">
        <v>10845</v>
      </c>
      <c r="C828" s="10" t="s">
        <v>198</v>
      </c>
      <c r="D828" s="23"/>
      <c r="E828" s="23">
        <v>3718.22</v>
      </c>
      <c r="F828" s="11"/>
    </row>
    <row r="829" spans="1:6" ht="25.5">
      <c r="A829" s="21">
        <v>36397</v>
      </c>
      <c r="B829" s="5" t="s">
        <v>10846</v>
      </c>
      <c r="C829" s="6" t="s">
        <v>198</v>
      </c>
      <c r="D829" s="22"/>
      <c r="E829" s="22">
        <v>13220.34</v>
      </c>
      <c r="F829" s="7"/>
    </row>
    <row r="830" spans="1:6" ht="25.5">
      <c r="A830" s="21">
        <v>36398</v>
      </c>
      <c r="B830" s="9" t="s">
        <v>10847</v>
      </c>
      <c r="C830" s="10" t="s">
        <v>198</v>
      </c>
      <c r="D830" s="23"/>
      <c r="E830" s="23">
        <v>16068.22</v>
      </c>
      <c r="F830" s="11"/>
    </row>
    <row r="831" spans="1:6">
      <c r="A831" s="21">
        <v>11797</v>
      </c>
      <c r="B831" s="5" t="s">
        <v>10848</v>
      </c>
      <c r="C831" s="6" t="s">
        <v>198</v>
      </c>
      <c r="D831" s="22"/>
      <c r="E831" s="22">
        <v>190.72</v>
      </c>
      <c r="F831" s="7"/>
    </row>
    <row r="832" spans="1:6">
      <c r="A832" s="21">
        <v>647</v>
      </c>
      <c r="B832" s="9" t="s">
        <v>10849</v>
      </c>
      <c r="C832" s="10" t="s">
        <v>476</v>
      </c>
      <c r="D832" s="23"/>
      <c r="E832" s="23">
        <v>13.4</v>
      </c>
      <c r="F832" s="11"/>
    </row>
    <row r="833" spans="1:6">
      <c r="A833" s="21">
        <v>7266</v>
      </c>
      <c r="B833" s="5" t="s">
        <v>10850</v>
      </c>
      <c r="C833" s="6" t="s">
        <v>10406</v>
      </c>
      <c r="D833" s="22"/>
      <c r="E833" s="22">
        <v>555.38</v>
      </c>
      <c r="F833" s="7"/>
    </row>
    <row r="834" spans="1:6">
      <c r="A834" s="21">
        <v>7270</v>
      </c>
      <c r="B834" s="9" t="s">
        <v>10851</v>
      </c>
      <c r="C834" s="10" t="s">
        <v>198</v>
      </c>
      <c r="D834" s="23"/>
      <c r="E834" s="23">
        <v>0.53</v>
      </c>
      <c r="F834" s="11"/>
    </row>
    <row r="835" spans="1:6">
      <c r="A835" s="21">
        <v>7269</v>
      </c>
      <c r="B835" s="5" t="s">
        <v>10852</v>
      </c>
      <c r="C835" s="6" t="s">
        <v>198</v>
      </c>
      <c r="D835" s="22"/>
      <c r="E835" s="22">
        <v>0.38</v>
      </c>
      <c r="F835" s="7"/>
    </row>
    <row r="836" spans="1:6">
      <c r="A836" s="21">
        <v>7271</v>
      </c>
      <c r="B836" s="9" t="s">
        <v>10853</v>
      </c>
      <c r="C836" s="10" t="s">
        <v>198</v>
      </c>
      <c r="D836" s="23"/>
      <c r="E836" s="23">
        <v>0.56000000000000005</v>
      </c>
      <c r="F836" s="11"/>
    </row>
    <row r="837" spans="1:6">
      <c r="A837" s="21">
        <v>7268</v>
      </c>
      <c r="B837" s="5" t="s">
        <v>10854</v>
      </c>
      <c r="C837" s="6" t="s">
        <v>198</v>
      </c>
      <c r="D837" s="22"/>
      <c r="E837" s="22">
        <v>0.79</v>
      </c>
      <c r="F837" s="7"/>
    </row>
    <row r="838" spans="1:6">
      <c r="A838" s="21">
        <v>7267</v>
      </c>
      <c r="B838" s="9" t="s">
        <v>10855</v>
      </c>
      <c r="C838" s="10" t="s">
        <v>198</v>
      </c>
      <c r="D838" s="23"/>
      <c r="E838" s="23">
        <v>0.39</v>
      </c>
      <c r="F838" s="11"/>
    </row>
    <row r="839" spans="1:6" ht="25.5">
      <c r="A839" s="21">
        <v>37593</v>
      </c>
      <c r="B839" s="5" t="s">
        <v>10856</v>
      </c>
      <c r="C839" s="6" t="s">
        <v>198</v>
      </c>
      <c r="D839" s="22"/>
      <c r="E839" s="22">
        <v>1.82</v>
      </c>
      <c r="F839" s="7"/>
    </row>
    <row r="840" spans="1:6" ht="25.5">
      <c r="A840" s="21">
        <v>37594</v>
      </c>
      <c r="B840" s="9" t="s">
        <v>10857</v>
      </c>
      <c r="C840" s="10" t="s">
        <v>198</v>
      </c>
      <c r="D840" s="23"/>
      <c r="E840" s="23">
        <v>2.2200000000000002</v>
      </c>
      <c r="F840" s="11"/>
    </row>
    <row r="841" spans="1:6" ht="25.5">
      <c r="A841" s="21">
        <v>37592</v>
      </c>
      <c r="B841" s="5" t="s">
        <v>10858</v>
      </c>
      <c r="C841" s="6" t="s">
        <v>198</v>
      </c>
      <c r="D841" s="22"/>
      <c r="E841" s="22">
        <v>1.36</v>
      </c>
      <c r="F841" s="7"/>
    </row>
    <row r="842" spans="1:6">
      <c r="A842" s="21">
        <v>34556</v>
      </c>
      <c r="B842" s="9" t="s">
        <v>10859</v>
      </c>
      <c r="C842" s="10" t="s">
        <v>198</v>
      </c>
      <c r="D842" s="23"/>
      <c r="E842" s="23">
        <v>2.84</v>
      </c>
      <c r="F842" s="11"/>
    </row>
    <row r="843" spans="1:6">
      <c r="A843" s="21">
        <v>37873</v>
      </c>
      <c r="B843" s="5" t="s">
        <v>10860</v>
      </c>
      <c r="C843" s="6" t="s">
        <v>198</v>
      </c>
      <c r="D843" s="22"/>
      <c r="E843" s="22">
        <v>3.1</v>
      </c>
      <c r="F843" s="7"/>
    </row>
    <row r="844" spans="1:6">
      <c r="A844" s="21">
        <v>34564</v>
      </c>
      <c r="B844" s="9" t="s">
        <v>10861</v>
      </c>
      <c r="C844" s="10" t="s">
        <v>198</v>
      </c>
      <c r="D844" s="23"/>
      <c r="E844" s="23">
        <v>3.55</v>
      </c>
      <c r="F844" s="11"/>
    </row>
    <row r="845" spans="1:6">
      <c r="A845" s="21">
        <v>34565</v>
      </c>
      <c r="B845" s="5" t="s">
        <v>10862</v>
      </c>
      <c r="C845" s="6" t="s">
        <v>198</v>
      </c>
      <c r="D845" s="22"/>
      <c r="E845" s="22">
        <v>4.0999999999999996</v>
      </c>
      <c r="F845" s="7"/>
    </row>
    <row r="846" spans="1:6" ht="25.5">
      <c r="A846" s="21">
        <v>38663</v>
      </c>
      <c r="B846" s="9" t="s">
        <v>10863</v>
      </c>
      <c r="C846" s="10" t="s">
        <v>198</v>
      </c>
      <c r="D846" s="23"/>
      <c r="E846" s="23">
        <v>2.19</v>
      </c>
      <c r="F846" s="11"/>
    </row>
    <row r="847" spans="1:6">
      <c r="A847" s="21">
        <v>34566</v>
      </c>
      <c r="B847" s="5" t="s">
        <v>10864</v>
      </c>
      <c r="C847" s="6" t="s">
        <v>198</v>
      </c>
      <c r="D847" s="22"/>
      <c r="E847" s="22">
        <v>2.2200000000000002</v>
      </c>
      <c r="F847" s="7"/>
    </row>
    <row r="848" spans="1:6">
      <c r="A848" s="21">
        <v>34567</v>
      </c>
      <c r="B848" s="9" t="s">
        <v>10865</v>
      </c>
      <c r="C848" s="10" t="s">
        <v>198</v>
      </c>
      <c r="D848" s="23"/>
      <c r="E848" s="23">
        <v>2.4900000000000002</v>
      </c>
      <c r="F848" s="11"/>
    </row>
    <row r="849" spans="1:6" ht="25.5">
      <c r="A849" s="21">
        <v>38664</v>
      </c>
      <c r="B849" s="5" t="s">
        <v>10866</v>
      </c>
      <c r="C849" s="6" t="s">
        <v>198</v>
      </c>
      <c r="D849" s="22"/>
      <c r="E849" s="22">
        <v>2.41</v>
      </c>
      <c r="F849" s="7"/>
    </row>
    <row r="850" spans="1:6">
      <c r="A850" s="21">
        <v>34568</v>
      </c>
      <c r="B850" s="9" t="s">
        <v>10867</v>
      </c>
      <c r="C850" s="10" t="s">
        <v>198</v>
      </c>
      <c r="D850" s="23"/>
      <c r="E850" s="23">
        <v>3.25</v>
      </c>
      <c r="F850" s="11"/>
    </row>
    <row r="851" spans="1:6">
      <c r="A851" s="21">
        <v>34569</v>
      </c>
      <c r="B851" s="5" t="s">
        <v>10868</v>
      </c>
      <c r="C851" s="6" t="s">
        <v>198</v>
      </c>
      <c r="D851" s="22"/>
      <c r="E851" s="22">
        <v>3.33</v>
      </c>
      <c r="F851" s="7"/>
    </row>
    <row r="852" spans="1:6">
      <c r="A852" s="21">
        <v>34570</v>
      </c>
      <c r="B852" s="9" t="s">
        <v>10869</v>
      </c>
      <c r="C852" s="10" t="s">
        <v>198</v>
      </c>
      <c r="D852" s="23"/>
      <c r="E852" s="23">
        <v>3.56</v>
      </c>
      <c r="F852" s="11"/>
    </row>
    <row r="853" spans="1:6">
      <c r="A853" s="21">
        <v>25070</v>
      </c>
      <c r="B853" s="5" t="s">
        <v>10870</v>
      </c>
      <c r="C853" s="6" t="s">
        <v>198</v>
      </c>
      <c r="D853" s="22"/>
      <c r="E853" s="22">
        <v>2.73</v>
      </c>
      <c r="F853" s="7"/>
    </row>
    <row r="854" spans="1:6">
      <c r="A854" s="21">
        <v>34571</v>
      </c>
      <c r="B854" s="9" t="s">
        <v>10871</v>
      </c>
      <c r="C854" s="10" t="s">
        <v>198</v>
      </c>
      <c r="D854" s="23"/>
      <c r="E854" s="23">
        <v>2.78</v>
      </c>
      <c r="F854" s="11"/>
    </row>
    <row r="855" spans="1:6">
      <c r="A855" s="21">
        <v>34573</v>
      </c>
      <c r="B855" s="5" t="s">
        <v>10872</v>
      </c>
      <c r="C855" s="6" t="s">
        <v>198</v>
      </c>
      <c r="D855" s="22"/>
      <c r="E855" s="22">
        <v>2.93</v>
      </c>
      <c r="F855" s="7"/>
    </row>
    <row r="856" spans="1:6">
      <c r="A856" s="21">
        <v>37107</v>
      </c>
      <c r="B856" s="9" t="s">
        <v>10873</v>
      </c>
      <c r="C856" s="10" t="s">
        <v>198</v>
      </c>
      <c r="D856" s="23"/>
      <c r="E856" s="23">
        <v>4.32</v>
      </c>
      <c r="F856" s="11"/>
    </row>
    <row r="857" spans="1:6">
      <c r="A857" s="21">
        <v>34576</v>
      </c>
      <c r="B857" s="5" t="s">
        <v>10874</v>
      </c>
      <c r="C857" s="6" t="s">
        <v>198</v>
      </c>
      <c r="D857" s="22"/>
      <c r="E857" s="22">
        <v>4.05</v>
      </c>
      <c r="F857" s="7"/>
    </row>
    <row r="858" spans="1:6">
      <c r="A858" s="21">
        <v>34577</v>
      </c>
      <c r="B858" s="9" t="s">
        <v>10875</v>
      </c>
      <c r="C858" s="10" t="s">
        <v>198</v>
      </c>
      <c r="D858" s="23"/>
      <c r="E858" s="23">
        <v>4.32</v>
      </c>
      <c r="F858" s="11"/>
    </row>
    <row r="859" spans="1:6">
      <c r="A859" s="21">
        <v>34578</v>
      </c>
      <c r="B859" s="5" t="s">
        <v>10876</v>
      </c>
      <c r="C859" s="6" t="s">
        <v>198</v>
      </c>
      <c r="D859" s="22"/>
      <c r="E859" s="22">
        <v>4.8</v>
      </c>
      <c r="F859" s="7"/>
    </row>
    <row r="860" spans="1:6" ht="25.5">
      <c r="A860" s="21">
        <v>34579</v>
      </c>
      <c r="B860" s="9" t="s">
        <v>10877</v>
      </c>
      <c r="C860" s="10" t="s">
        <v>198</v>
      </c>
      <c r="D860" s="23"/>
      <c r="E860" s="23">
        <v>6.14</v>
      </c>
      <c r="F860" s="11"/>
    </row>
    <row r="861" spans="1:6">
      <c r="A861" s="21">
        <v>25067</v>
      </c>
      <c r="B861" s="5" t="s">
        <v>10878</v>
      </c>
      <c r="C861" s="6" t="s">
        <v>198</v>
      </c>
      <c r="D861" s="22"/>
      <c r="E861" s="22">
        <v>3.55</v>
      </c>
      <c r="F861" s="7"/>
    </row>
    <row r="862" spans="1:6">
      <c r="A862" s="21">
        <v>34580</v>
      </c>
      <c r="B862" s="9" t="s">
        <v>10879</v>
      </c>
      <c r="C862" s="10" t="s">
        <v>198</v>
      </c>
      <c r="D862" s="23"/>
      <c r="E862" s="23">
        <v>3.86</v>
      </c>
      <c r="F862" s="11"/>
    </row>
    <row r="863" spans="1:6">
      <c r="A863" s="21">
        <v>25071</v>
      </c>
      <c r="B863" s="5" t="s">
        <v>10880</v>
      </c>
      <c r="C863" s="6" t="s">
        <v>198</v>
      </c>
      <c r="D863" s="22"/>
      <c r="E863" s="22">
        <v>1.86</v>
      </c>
      <c r="F863" s="7"/>
    </row>
    <row r="864" spans="1:6">
      <c r="A864" s="21">
        <v>34555</v>
      </c>
      <c r="B864" s="9" t="s">
        <v>10881</v>
      </c>
      <c r="C864" s="10" t="s">
        <v>198</v>
      </c>
      <c r="D864" s="23"/>
      <c r="E864" s="23">
        <v>2.91</v>
      </c>
      <c r="F864" s="11"/>
    </row>
    <row r="865" spans="1:6">
      <c r="A865" s="21">
        <v>34583</v>
      </c>
      <c r="B865" s="5" t="s">
        <v>10882</v>
      </c>
      <c r="C865" s="6" t="s">
        <v>344</v>
      </c>
      <c r="D865" s="22"/>
      <c r="E865" s="22">
        <v>34.44</v>
      </c>
      <c r="F865" s="7"/>
    </row>
    <row r="866" spans="1:6">
      <c r="A866" s="21">
        <v>34584</v>
      </c>
      <c r="B866" s="9" t="s">
        <v>10883</v>
      </c>
      <c r="C866" s="10" t="s">
        <v>344</v>
      </c>
      <c r="D866" s="23"/>
      <c r="E866" s="23">
        <v>19.28</v>
      </c>
      <c r="F866" s="11"/>
    </row>
    <row r="867" spans="1:6" ht="25.5">
      <c r="A867" s="21">
        <v>709</v>
      </c>
      <c r="B867" s="5" t="s">
        <v>10884</v>
      </c>
      <c r="C867" s="6" t="s">
        <v>344</v>
      </c>
      <c r="D867" s="22"/>
      <c r="E867" s="22">
        <v>240.74</v>
      </c>
      <c r="F867" s="7"/>
    </row>
    <row r="868" spans="1:6">
      <c r="A868" s="21">
        <v>715</v>
      </c>
      <c r="B868" s="9" t="s">
        <v>10885</v>
      </c>
      <c r="C868" s="10" t="s">
        <v>198</v>
      </c>
      <c r="D868" s="23"/>
      <c r="E868" s="23">
        <v>14.7</v>
      </c>
      <c r="F868" s="11"/>
    </row>
    <row r="869" spans="1:6">
      <c r="A869" s="21">
        <v>718</v>
      </c>
      <c r="B869" s="5" t="s">
        <v>10886</v>
      </c>
      <c r="C869" s="6" t="s">
        <v>198</v>
      </c>
      <c r="D869" s="22"/>
      <c r="E869" s="22">
        <v>21.91</v>
      </c>
      <c r="F869" s="7"/>
    </row>
    <row r="870" spans="1:6">
      <c r="A870" s="21">
        <v>10610</v>
      </c>
      <c r="B870" s="9" t="s">
        <v>10887</v>
      </c>
      <c r="C870" s="10" t="s">
        <v>198</v>
      </c>
      <c r="D870" s="23"/>
      <c r="E870" s="23">
        <v>1.5</v>
      </c>
      <c r="F870" s="11"/>
    </row>
    <row r="871" spans="1:6">
      <c r="A871" s="21">
        <v>34585</v>
      </c>
      <c r="B871" s="5" t="s">
        <v>10888</v>
      </c>
      <c r="C871" s="6" t="s">
        <v>198</v>
      </c>
      <c r="D871" s="22"/>
      <c r="E871" s="22">
        <v>1.53</v>
      </c>
      <c r="F871" s="7"/>
    </row>
    <row r="872" spans="1:6">
      <c r="A872" s="21">
        <v>34586</v>
      </c>
      <c r="B872" s="9" t="s">
        <v>10889</v>
      </c>
      <c r="C872" s="10" t="s">
        <v>198</v>
      </c>
      <c r="D872" s="23"/>
      <c r="E872" s="23">
        <v>1.55</v>
      </c>
      <c r="F872" s="11"/>
    </row>
    <row r="873" spans="1:6" ht="25.5">
      <c r="A873" s="21">
        <v>38659</v>
      </c>
      <c r="B873" s="5" t="s">
        <v>10890</v>
      </c>
      <c r="C873" s="6" t="s">
        <v>198</v>
      </c>
      <c r="D873" s="22"/>
      <c r="E873" s="22">
        <v>1.6</v>
      </c>
      <c r="F873" s="7"/>
    </row>
    <row r="874" spans="1:6">
      <c r="A874" s="21">
        <v>34587</v>
      </c>
      <c r="B874" s="9" t="s">
        <v>10891</v>
      </c>
      <c r="C874" s="10" t="s">
        <v>198</v>
      </c>
      <c r="D874" s="23"/>
      <c r="E874" s="23">
        <v>1.89</v>
      </c>
      <c r="F874" s="11"/>
    </row>
    <row r="875" spans="1:6">
      <c r="A875" s="21">
        <v>34588</v>
      </c>
      <c r="B875" s="5" t="s">
        <v>10892</v>
      </c>
      <c r="C875" s="6" t="s">
        <v>198</v>
      </c>
      <c r="D875" s="22"/>
      <c r="E875" s="22">
        <v>1.99</v>
      </c>
      <c r="F875" s="7"/>
    </row>
    <row r="876" spans="1:6">
      <c r="A876" s="21">
        <v>34590</v>
      </c>
      <c r="B876" s="9" t="s">
        <v>10893</v>
      </c>
      <c r="C876" s="10" t="s">
        <v>198</v>
      </c>
      <c r="D876" s="23"/>
      <c r="E876" s="23">
        <v>2.15</v>
      </c>
      <c r="F876" s="11"/>
    </row>
    <row r="877" spans="1:6">
      <c r="A877" s="21">
        <v>34591</v>
      </c>
      <c r="B877" s="5" t="s">
        <v>10894</v>
      </c>
      <c r="C877" s="6" t="s">
        <v>198</v>
      </c>
      <c r="D877" s="22"/>
      <c r="E877" s="22">
        <v>2.68</v>
      </c>
      <c r="F877" s="7"/>
    </row>
    <row r="878" spans="1:6" ht="25.5">
      <c r="A878" s="21">
        <v>679</v>
      </c>
      <c r="B878" s="9" t="s">
        <v>10895</v>
      </c>
      <c r="C878" s="10" t="s">
        <v>344</v>
      </c>
      <c r="D878" s="23"/>
      <c r="E878" s="23">
        <v>61.66</v>
      </c>
      <c r="F878" s="11"/>
    </row>
    <row r="879" spans="1:6" ht="25.5">
      <c r="A879" s="21">
        <v>711</v>
      </c>
      <c r="B879" s="5" t="s">
        <v>10896</v>
      </c>
      <c r="C879" s="6" t="s">
        <v>344</v>
      </c>
      <c r="D879" s="22"/>
      <c r="E879" s="22">
        <v>37.229999999999997</v>
      </c>
      <c r="F879" s="7"/>
    </row>
    <row r="880" spans="1:6" ht="25.5">
      <c r="A880" s="21">
        <v>712</v>
      </c>
      <c r="B880" s="9" t="s">
        <v>10897</v>
      </c>
      <c r="C880" s="10" t="s">
        <v>344</v>
      </c>
      <c r="D880" s="23"/>
      <c r="E880" s="23">
        <v>44.16</v>
      </c>
      <c r="F880" s="11"/>
    </row>
    <row r="881" spans="1:6" ht="25.5">
      <c r="A881" s="21">
        <v>695</v>
      </c>
      <c r="B881" s="5" t="s">
        <v>10898</v>
      </c>
      <c r="C881" s="6" t="s">
        <v>344</v>
      </c>
      <c r="D881" s="22"/>
      <c r="E881" s="22">
        <v>38.85</v>
      </c>
      <c r="F881" s="7"/>
    </row>
    <row r="882" spans="1:6">
      <c r="A882" s="21">
        <v>674</v>
      </c>
      <c r="B882" s="9" t="s">
        <v>10899</v>
      </c>
      <c r="C882" s="10" t="s">
        <v>344</v>
      </c>
      <c r="D882" s="23"/>
      <c r="E882" s="23">
        <v>50.14</v>
      </c>
      <c r="F882" s="11"/>
    </row>
    <row r="883" spans="1:6">
      <c r="A883" s="21">
        <v>652</v>
      </c>
      <c r="B883" s="5" t="s">
        <v>10900</v>
      </c>
      <c r="C883" s="6" t="s">
        <v>344</v>
      </c>
      <c r="D883" s="22"/>
      <c r="E883" s="22">
        <v>100.29</v>
      </c>
      <c r="F883" s="7"/>
    </row>
    <row r="884" spans="1:6">
      <c r="A884" s="21">
        <v>34592</v>
      </c>
      <c r="B884" s="9" t="s">
        <v>10901</v>
      </c>
      <c r="C884" s="10" t="s">
        <v>198</v>
      </c>
      <c r="D884" s="23"/>
      <c r="E884" s="23">
        <v>1.98</v>
      </c>
      <c r="F884" s="11"/>
    </row>
    <row r="885" spans="1:6">
      <c r="A885" s="21">
        <v>651</v>
      </c>
      <c r="B885" s="5" t="s">
        <v>10902</v>
      </c>
      <c r="C885" s="6" t="s">
        <v>198</v>
      </c>
      <c r="D885" s="22"/>
      <c r="E885" s="22">
        <v>2.2599999999999998</v>
      </c>
      <c r="F885" s="7"/>
    </row>
    <row r="886" spans="1:6">
      <c r="A886" s="21">
        <v>37103</v>
      </c>
      <c r="B886" s="9" t="s">
        <v>10903</v>
      </c>
      <c r="C886" s="10" t="s">
        <v>198</v>
      </c>
      <c r="D886" s="23"/>
      <c r="E886" s="23">
        <v>2.3199999999999998</v>
      </c>
      <c r="F886" s="11"/>
    </row>
    <row r="887" spans="1:6">
      <c r="A887" s="21">
        <v>654</v>
      </c>
      <c r="B887" s="5" t="s">
        <v>10904</v>
      </c>
      <c r="C887" s="6" t="s">
        <v>198</v>
      </c>
      <c r="D887" s="22"/>
      <c r="E887" s="22">
        <v>2.92</v>
      </c>
      <c r="F887" s="7"/>
    </row>
    <row r="888" spans="1:6">
      <c r="A888" s="21">
        <v>650</v>
      </c>
      <c r="B888" s="9" t="s">
        <v>10905</v>
      </c>
      <c r="C888" s="10" t="s">
        <v>198</v>
      </c>
      <c r="D888" s="23"/>
      <c r="E888" s="23">
        <v>1.8</v>
      </c>
      <c r="F888" s="11"/>
    </row>
    <row r="889" spans="1:6">
      <c r="A889" s="21">
        <v>34599</v>
      </c>
      <c r="B889" s="5" t="s">
        <v>10906</v>
      </c>
      <c r="C889" s="6" t="s">
        <v>198</v>
      </c>
      <c r="D889" s="22"/>
      <c r="E889" s="22">
        <v>2.08</v>
      </c>
      <c r="F889" s="7"/>
    </row>
    <row r="890" spans="1:6">
      <c r="A890" s="21">
        <v>716</v>
      </c>
      <c r="B890" s="9" t="s">
        <v>10907</v>
      </c>
      <c r="C890" s="10" t="s">
        <v>198</v>
      </c>
      <c r="D890" s="23"/>
      <c r="E890" s="23">
        <v>14.86</v>
      </c>
      <c r="F890" s="11"/>
    </row>
    <row r="891" spans="1:6">
      <c r="A891" s="21">
        <v>11981</v>
      </c>
      <c r="B891" s="5" t="s">
        <v>10908</v>
      </c>
      <c r="C891" s="6" t="s">
        <v>198</v>
      </c>
      <c r="D891" s="22"/>
      <c r="E891" s="22">
        <v>15.02</v>
      </c>
      <c r="F891" s="7"/>
    </row>
    <row r="892" spans="1:6">
      <c r="A892" s="21">
        <v>12614</v>
      </c>
      <c r="B892" s="9" t="s">
        <v>10909</v>
      </c>
      <c r="C892" s="10" t="s">
        <v>198</v>
      </c>
      <c r="D892" s="23"/>
      <c r="E892" s="23">
        <v>15.6</v>
      </c>
      <c r="F892" s="11"/>
    </row>
    <row r="893" spans="1:6">
      <c r="A893" s="21">
        <v>12294</v>
      </c>
      <c r="B893" s="5" t="s">
        <v>10910</v>
      </c>
      <c r="C893" s="6" t="s">
        <v>198</v>
      </c>
      <c r="D893" s="22"/>
      <c r="E893" s="22">
        <v>2.09</v>
      </c>
      <c r="F893" s="7"/>
    </row>
    <row r="894" spans="1:6">
      <c r="A894" s="21">
        <v>12295</v>
      </c>
      <c r="B894" s="9" t="s">
        <v>10911</v>
      </c>
      <c r="C894" s="10" t="s">
        <v>198</v>
      </c>
      <c r="D894" s="23"/>
      <c r="E894" s="23">
        <v>2.42</v>
      </c>
      <c r="F894" s="11"/>
    </row>
    <row r="895" spans="1:6">
      <c r="A895" s="21">
        <v>12296</v>
      </c>
      <c r="B895" s="5" t="s">
        <v>10912</v>
      </c>
      <c r="C895" s="6" t="s">
        <v>198</v>
      </c>
      <c r="D895" s="22"/>
      <c r="E895" s="22">
        <v>1.86</v>
      </c>
      <c r="F895" s="7"/>
    </row>
    <row r="896" spans="1:6">
      <c r="A896" s="21">
        <v>6140</v>
      </c>
      <c r="B896" s="9" t="s">
        <v>10913</v>
      </c>
      <c r="C896" s="10" t="s">
        <v>198</v>
      </c>
      <c r="D896" s="23"/>
      <c r="E896" s="23">
        <v>2.0499999999999998</v>
      </c>
      <c r="F896" s="11"/>
    </row>
    <row r="897" spans="1:6" ht="38.25">
      <c r="A897" s="21">
        <v>735</v>
      </c>
      <c r="B897" s="5" t="s">
        <v>10914</v>
      </c>
      <c r="C897" s="6" t="s">
        <v>198</v>
      </c>
      <c r="D897" s="22"/>
      <c r="E897" s="22">
        <v>1678.13</v>
      </c>
      <c r="F897" s="7"/>
    </row>
    <row r="898" spans="1:6" ht="38.25">
      <c r="A898" s="21">
        <v>736</v>
      </c>
      <c r="B898" s="9" t="s">
        <v>10915</v>
      </c>
      <c r="C898" s="10" t="s">
        <v>198</v>
      </c>
      <c r="D898" s="23"/>
      <c r="E898" s="23">
        <v>1411.01</v>
      </c>
      <c r="F898" s="11"/>
    </row>
    <row r="899" spans="1:6" ht="38.25">
      <c r="A899" s="21">
        <v>729</v>
      </c>
      <c r="B899" s="5" t="s">
        <v>10916</v>
      </c>
      <c r="C899" s="6" t="s">
        <v>198</v>
      </c>
      <c r="D899" s="22"/>
      <c r="E899" s="22">
        <v>575</v>
      </c>
      <c r="F899" s="7"/>
    </row>
    <row r="900" spans="1:6" ht="25.5">
      <c r="A900" s="21">
        <v>731</v>
      </c>
      <c r="B900" s="9" t="s">
        <v>10917</v>
      </c>
      <c r="C900" s="10" t="s">
        <v>198</v>
      </c>
      <c r="D900" s="23"/>
      <c r="E900" s="23">
        <v>559.62</v>
      </c>
      <c r="F900" s="11"/>
    </row>
    <row r="901" spans="1:6" ht="76.5">
      <c r="A901" s="21">
        <v>10575</v>
      </c>
      <c r="B901" s="5" t="s">
        <v>10918</v>
      </c>
      <c r="C901" s="6" t="s">
        <v>198</v>
      </c>
      <c r="D901" s="22"/>
      <c r="E901" s="22">
        <v>873.33</v>
      </c>
      <c r="F901" s="7"/>
    </row>
    <row r="902" spans="1:6" ht="38.25">
      <c r="A902" s="21">
        <v>733</v>
      </c>
      <c r="B902" s="9" t="s">
        <v>10919</v>
      </c>
      <c r="C902" s="10" t="s">
        <v>198</v>
      </c>
      <c r="D902" s="23"/>
      <c r="E902" s="23">
        <v>956.19</v>
      </c>
      <c r="F902" s="11"/>
    </row>
    <row r="903" spans="1:6" ht="38.25">
      <c r="A903" s="21">
        <v>732</v>
      </c>
      <c r="B903" s="5" t="s">
        <v>10920</v>
      </c>
      <c r="C903" s="6" t="s">
        <v>198</v>
      </c>
      <c r="D903" s="22"/>
      <c r="E903" s="22">
        <v>943.33</v>
      </c>
      <c r="F903" s="7"/>
    </row>
    <row r="904" spans="1:6" ht="38.25">
      <c r="A904" s="21">
        <v>737</v>
      </c>
      <c r="B904" s="9" t="s">
        <v>10921</v>
      </c>
      <c r="C904" s="10" t="s">
        <v>198</v>
      </c>
      <c r="D904" s="23"/>
      <c r="E904" s="23">
        <v>5289.91</v>
      </c>
      <c r="F904" s="11"/>
    </row>
    <row r="905" spans="1:6" ht="38.25">
      <c r="A905" s="21">
        <v>738</v>
      </c>
      <c r="B905" s="5" t="s">
        <v>10922</v>
      </c>
      <c r="C905" s="6" t="s">
        <v>198</v>
      </c>
      <c r="D905" s="22"/>
      <c r="E905" s="22">
        <v>2452.89</v>
      </c>
      <c r="F905" s="7"/>
    </row>
    <row r="906" spans="1:6" ht="38.25">
      <c r="A906" s="21">
        <v>740</v>
      </c>
      <c r="B906" s="9" t="s">
        <v>10923</v>
      </c>
      <c r="C906" s="10" t="s">
        <v>198</v>
      </c>
      <c r="D906" s="23"/>
      <c r="E906" s="23">
        <v>4976.41</v>
      </c>
      <c r="F906" s="11"/>
    </row>
    <row r="907" spans="1:6" ht="38.25">
      <c r="A907" s="21">
        <v>734</v>
      </c>
      <c r="B907" s="5" t="s">
        <v>10924</v>
      </c>
      <c r="C907" s="6" t="s">
        <v>198</v>
      </c>
      <c r="D907" s="22"/>
      <c r="E907" s="22">
        <v>1011.25</v>
      </c>
      <c r="F907" s="7"/>
    </row>
    <row r="908" spans="1:6" ht="25.5">
      <c r="A908" s="21">
        <v>25932</v>
      </c>
      <c r="B908" s="9" t="s">
        <v>10925</v>
      </c>
      <c r="C908" s="10" t="s">
        <v>10926</v>
      </c>
      <c r="D908" s="23"/>
      <c r="E908" s="23">
        <v>185</v>
      </c>
      <c r="F908" s="11"/>
    </row>
    <row r="909" spans="1:6">
      <c r="A909" s="21">
        <v>745</v>
      </c>
      <c r="B909" s="5" t="s">
        <v>10927</v>
      </c>
      <c r="C909" s="6" t="s">
        <v>476</v>
      </c>
      <c r="D909" s="22"/>
      <c r="E909" s="22">
        <v>2.81</v>
      </c>
      <c r="F909" s="7"/>
    </row>
    <row r="910" spans="1:6">
      <c r="A910" s="21">
        <v>10753</v>
      </c>
      <c r="B910" s="9" t="s">
        <v>10928</v>
      </c>
      <c r="C910" s="10" t="s">
        <v>476</v>
      </c>
      <c r="D910" s="23"/>
      <c r="E910" s="23">
        <v>1.24</v>
      </c>
      <c r="F910" s="11"/>
    </row>
    <row r="911" spans="1:6" ht="51">
      <c r="A911" s="21">
        <v>10587</v>
      </c>
      <c r="B911" s="5" t="s">
        <v>10929</v>
      </c>
      <c r="C911" s="6" t="s">
        <v>198</v>
      </c>
      <c r="D911" s="22"/>
      <c r="E911" s="22">
        <v>1925.96</v>
      </c>
      <c r="F911" s="7"/>
    </row>
    <row r="912" spans="1:6" ht="51">
      <c r="A912" s="21">
        <v>759</v>
      </c>
      <c r="B912" s="9" t="s">
        <v>10930</v>
      </c>
      <c r="C912" s="10" t="s">
        <v>198</v>
      </c>
      <c r="D912" s="23"/>
      <c r="E912" s="23">
        <v>2769.15</v>
      </c>
      <c r="F912" s="11"/>
    </row>
    <row r="913" spans="1:6" ht="51">
      <c r="A913" s="21">
        <v>761</v>
      </c>
      <c r="B913" s="5" t="s">
        <v>10931</v>
      </c>
      <c r="C913" s="6" t="s">
        <v>198</v>
      </c>
      <c r="D913" s="22"/>
      <c r="E913" s="22">
        <v>4693.9399999999996</v>
      </c>
      <c r="F913" s="7"/>
    </row>
    <row r="914" spans="1:6" ht="51">
      <c r="A914" s="21">
        <v>750</v>
      </c>
      <c r="B914" s="9" t="s">
        <v>10932</v>
      </c>
      <c r="C914" s="10" t="s">
        <v>198</v>
      </c>
      <c r="D914" s="23"/>
      <c r="E914" s="23">
        <v>4456.53</v>
      </c>
      <c r="F914" s="11"/>
    </row>
    <row r="915" spans="1:6" ht="51">
      <c r="A915" s="21">
        <v>755</v>
      </c>
      <c r="B915" s="5" t="s">
        <v>10933</v>
      </c>
      <c r="C915" s="6" t="s">
        <v>198</v>
      </c>
      <c r="D915" s="22"/>
      <c r="E915" s="22">
        <v>18287.419999999998</v>
      </c>
      <c r="F915" s="7"/>
    </row>
    <row r="916" spans="1:6" ht="51">
      <c r="A916" s="21">
        <v>749</v>
      </c>
      <c r="B916" s="9" t="s">
        <v>10934</v>
      </c>
      <c r="C916" s="10" t="s">
        <v>198</v>
      </c>
      <c r="D916" s="23"/>
      <c r="E916" s="23">
        <v>6725.78</v>
      </c>
      <c r="F916" s="11"/>
    </row>
    <row r="917" spans="1:6" ht="51">
      <c r="A917" s="21">
        <v>756</v>
      </c>
      <c r="B917" s="5" t="s">
        <v>10935</v>
      </c>
      <c r="C917" s="6" t="s">
        <v>198</v>
      </c>
      <c r="D917" s="22"/>
      <c r="E917" s="22">
        <v>19944.88</v>
      </c>
      <c r="F917" s="7"/>
    </row>
    <row r="918" spans="1:6" ht="25.5">
      <c r="A918" s="21">
        <v>4086</v>
      </c>
      <c r="B918" s="9" t="s">
        <v>10936</v>
      </c>
      <c r="C918" s="10" t="s">
        <v>476</v>
      </c>
      <c r="D918" s="23"/>
      <c r="E918" s="23">
        <v>1.95</v>
      </c>
      <c r="F918" s="11"/>
    </row>
    <row r="919" spans="1:6" ht="25.5">
      <c r="A919" s="21">
        <v>4085</v>
      </c>
      <c r="B919" s="5" t="s">
        <v>10937</v>
      </c>
      <c r="C919" s="6" t="s">
        <v>476</v>
      </c>
      <c r="D919" s="22"/>
      <c r="E919" s="22">
        <v>1.49</v>
      </c>
      <c r="F919" s="7"/>
    </row>
    <row r="920" spans="1:6" ht="25.5">
      <c r="A920" s="21">
        <v>743</v>
      </c>
      <c r="B920" s="9" t="s">
        <v>10938</v>
      </c>
      <c r="C920" s="10" t="s">
        <v>476</v>
      </c>
      <c r="D920" s="23"/>
      <c r="E920" s="23">
        <v>2.1800000000000002</v>
      </c>
      <c r="F920" s="11"/>
    </row>
    <row r="921" spans="1:6" ht="38.25">
      <c r="A921" s="21">
        <v>4084</v>
      </c>
      <c r="B921" s="5" t="s">
        <v>10939</v>
      </c>
      <c r="C921" s="6" t="s">
        <v>476</v>
      </c>
      <c r="D921" s="22"/>
      <c r="E921" s="22">
        <v>1.17</v>
      </c>
      <c r="F921" s="7"/>
    </row>
    <row r="922" spans="1:6" ht="38.25">
      <c r="A922" s="21">
        <v>757</v>
      </c>
      <c r="B922" s="9" t="s">
        <v>10940</v>
      </c>
      <c r="C922" s="10" t="s">
        <v>198</v>
      </c>
      <c r="D922" s="23"/>
      <c r="E922" s="23">
        <v>9056.25</v>
      </c>
      <c r="F922" s="11"/>
    </row>
    <row r="923" spans="1:6" ht="38.25">
      <c r="A923" s="21">
        <v>10588</v>
      </c>
      <c r="B923" s="5" t="s">
        <v>10941</v>
      </c>
      <c r="C923" s="6" t="s">
        <v>198</v>
      </c>
      <c r="D923" s="22"/>
      <c r="E923" s="22">
        <v>1999.39</v>
      </c>
      <c r="F923" s="7"/>
    </row>
    <row r="924" spans="1:6" ht="38.25">
      <c r="A924" s="21">
        <v>10592</v>
      </c>
      <c r="B924" s="9" t="s">
        <v>10942</v>
      </c>
      <c r="C924" s="10" t="s">
        <v>198</v>
      </c>
      <c r="D924" s="23"/>
      <c r="E924" s="23">
        <v>2415</v>
      </c>
      <c r="F924" s="11"/>
    </row>
    <row r="925" spans="1:6" ht="38.25">
      <c r="A925" s="21">
        <v>10589</v>
      </c>
      <c r="B925" s="5" t="s">
        <v>10943</v>
      </c>
      <c r="C925" s="6" t="s">
        <v>198</v>
      </c>
      <c r="D925" s="22"/>
      <c r="E925" s="22">
        <v>3244.4</v>
      </c>
      <c r="F925" s="7"/>
    </row>
    <row r="926" spans="1:6" ht="38.25">
      <c r="A926" s="21">
        <v>760</v>
      </c>
      <c r="B926" s="9" t="s">
        <v>10944</v>
      </c>
      <c r="C926" s="10" t="s">
        <v>198</v>
      </c>
      <c r="D926" s="23"/>
      <c r="E926" s="23">
        <v>18112.5</v>
      </c>
      <c r="F926" s="11"/>
    </row>
    <row r="927" spans="1:6" ht="38.25">
      <c r="A927" s="21">
        <v>751</v>
      </c>
      <c r="B927" s="5" t="s">
        <v>10945</v>
      </c>
      <c r="C927" s="6" t="s">
        <v>198</v>
      </c>
      <c r="D927" s="22"/>
      <c r="E927" s="22">
        <v>2852.72</v>
      </c>
      <c r="F927" s="7"/>
    </row>
    <row r="928" spans="1:6" ht="38.25">
      <c r="A928" s="21">
        <v>754</v>
      </c>
      <c r="B928" s="9" t="s">
        <v>10946</v>
      </c>
      <c r="C928" s="10" t="s">
        <v>198</v>
      </c>
      <c r="D928" s="23"/>
      <c r="E928" s="23">
        <v>4528.13</v>
      </c>
      <c r="F928" s="11"/>
    </row>
    <row r="929" spans="1:6" ht="25.5">
      <c r="A929" s="21">
        <v>14013</v>
      </c>
      <c r="B929" s="5" t="s">
        <v>10947</v>
      </c>
      <c r="C929" s="6" t="s">
        <v>198</v>
      </c>
      <c r="D929" s="22"/>
      <c r="E929" s="22">
        <v>142944.74</v>
      </c>
      <c r="F929" s="7"/>
    </row>
    <row r="930" spans="1:6">
      <c r="A930" s="21">
        <v>5081</v>
      </c>
      <c r="B930" s="9" t="s">
        <v>10948</v>
      </c>
      <c r="C930" s="10" t="s">
        <v>10098</v>
      </c>
      <c r="D930" s="23"/>
      <c r="E930" s="23">
        <v>27.38</v>
      </c>
      <c r="F930" s="11"/>
    </row>
    <row r="931" spans="1:6">
      <c r="A931" s="21">
        <v>12893</v>
      </c>
      <c r="B931" s="5" t="s">
        <v>10949</v>
      </c>
      <c r="C931" s="6" t="s">
        <v>10098</v>
      </c>
      <c r="D931" s="22"/>
      <c r="E931" s="22">
        <v>37.119999999999997</v>
      </c>
      <c r="F931" s="7"/>
    </row>
    <row r="932" spans="1:6">
      <c r="A932" s="21">
        <v>12615</v>
      </c>
      <c r="B932" s="9" t="s">
        <v>10950</v>
      </c>
      <c r="C932" s="10" t="s">
        <v>198</v>
      </c>
      <c r="D932" s="23"/>
      <c r="E932" s="23">
        <v>3.36</v>
      </c>
      <c r="F932" s="11"/>
    </row>
    <row r="933" spans="1:6">
      <c r="A933" s="21">
        <v>11685</v>
      </c>
      <c r="B933" s="5" t="s">
        <v>10951</v>
      </c>
      <c r="C933" s="6" t="s">
        <v>198</v>
      </c>
      <c r="D933" s="22"/>
      <c r="E933" s="22">
        <v>15.68</v>
      </c>
      <c r="F933" s="7"/>
    </row>
    <row r="934" spans="1:6">
      <c r="A934" s="21">
        <v>11679</v>
      </c>
      <c r="B934" s="9" t="s">
        <v>10952</v>
      </c>
      <c r="C934" s="10" t="s">
        <v>198</v>
      </c>
      <c r="D934" s="23"/>
      <c r="E934" s="23">
        <v>4.9800000000000004</v>
      </c>
      <c r="F934" s="11"/>
    </row>
    <row r="935" spans="1:6">
      <c r="A935" s="21">
        <v>11680</v>
      </c>
      <c r="B935" s="5" t="s">
        <v>10953</v>
      </c>
      <c r="C935" s="6" t="s">
        <v>198</v>
      </c>
      <c r="D935" s="22"/>
      <c r="E935" s="22">
        <v>4.0999999999999996</v>
      </c>
      <c r="F935" s="7"/>
    </row>
    <row r="936" spans="1:6">
      <c r="A936" s="21">
        <v>2512</v>
      </c>
      <c r="B936" s="9" t="s">
        <v>10954</v>
      </c>
      <c r="C936" s="10" t="s">
        <v>198</v>
      </c>
      <c r="D936" s="23"/>
      <c r="E936" s="23">
        <v>15.1</v>
      </c>
      <c r="F936" s="11"/>
    </row>
    <row r="937" spans="1:6">
      <c r="A937" s="21">
        <v>13385</v>
      </c>
      <c r="B937" s="5" t="s">
        <v>10955</v>
      </c>
      <c r="C937" s="6" t="s">
        <v>198</v>
      </c>
      <c r="D937" s="22"/>
      <c r="E937" s="22">
        <v>83.63</v>
      </c>
      <c r="F937" s="7"/>
    </row>
    <row r="938" spans="1:6" ht="25.5">
      <c r="A938" s="21">
        <v>4350</v>
      </c>
      <c r="B938" s="9" t="s">
        <v>10956</v>
      </c>
      <c r="C938" s="10" t="s">
        <v>198</v>
      </c>
      <c r="D938" s="23"/>
      <c r="E938" s="23">
        <v>0.34</v>
      </c>
      <c r="F938" s="11"/>
    </row>
    <row r="939" spans="1:6">
      <c r="A939" s="21">
        <v>764</v>
      </c>
      <c r="B939" s="5" t="s">
        <v>10957</v>
      </c>
      <c r="C939" s="6" t="s">
        <v>198</v>
      </c>
      <c r="D939" s="22"/>
      <c r="E939" s="22">
        <v>4.5999999999999996</v>
      </c>
      <c r="F939" s="7"/>
    </row>
    <row r="940" spans="1:6" ht="25.5">
      <c r="A940" s="21">
        <v>831</v>
      </c>
      <c r="B940" s="9" t="s">
        <v>10958</v>
      </c>
      <c r="C940" s="10" t="s">
        <v>198</v>
      </c>
      <c r="D940" s="23"/>
      <c r="E940" s="23">
        <v>44.06</v>
      </c>
      <c r="F940" s="11"/>
    </row>
    <row r="941" spans="1:6" ht="25.5">
      <c r="A941" s="21">
        <v>828</v>
      </c>
      <c r="B941" s="5" t="s">
        <v>10959</v>
      </c>
      <c r="C941" s="6" t="s">
        <v>198</v>
      </c>
      <c r="D941" s="22"/>
      <c r="E941" s="22">
        <v>0.32</v>
      </c>
      <c r="F941" s="7"/>
    </row>
    <row r="942" spans="1:6" ht="25.5">
      <c r="A942" s="21">
        <v>829</v>
      </c>
      <c r="B942" s="9" t="s">
        <v>10960</v>
      </c>
      <c r="C942" s="10" t="s">
        <v>198</v>
      </c>
      <c r="D942" s="23"/>
      <c r="E942" s="23">
        <v>0.62</v>
      </c>
      <c r="F942" s="11"/>
    </row>
    <row r="943" spans="1:6" ht="25.5">
      <c r="A943" s="21">
        <v>812</v>
      </c>
      <c r="B943" s="5" t="s">
        <v>10961</v>
      </c>
      <c r="C943" s="6" t="s">
        <v>198</v>
      </c>
      <c r="D943" s="22"/>
      <c r="E943" s="22">
        <v>1.31</v>
      </c>
      <c r="F943" s="7"/>
    </row>
    <row r="944" spans="1:6" ht="25.5">
      <c r="A944" s="21">
        <v>819</v>
      </c>
      <c r="B944" s="9" t="s">
        <v>10962</v>
      </c>
      <c r="C944" s="10" t="s">
        <v>198</v>
      </c>
      <c r="D944" s="23"/>
      <c r="E944" s="23">
        <v>2.3199999999999998</v>
      </c>
      <c r="F944" s="11"/>
    </row>
    <row r="945" spans="1:6" ht="25.5">
      <c r="A945" s="21">
        <v>818</v>
      </c>
      <c r="B945" s="5" t="s">
        <v>10963</v>
      </c>
      <c r="C945" s="6" t="s">
        <v>198</v>
      </c>
      <c r="D945" s="22"/>
      <c r="E945" s="22">
        <v>4.3499999999999996</v>
      </c>
      <c r="F945" s="7"/>
    </row>
    <row r="946" spans="1:6" ht="25.5">
      <c r="A946" s="21">
        <v>832</v>
      </c>
      <c r="B946" s="9" t="s">
        <v>10964</v>
      </c>
      <c r="C946" s="10" t="s">
        <v>198</v>
      </c>
      <c r="D946" s="23"/>
      <c r="E946" s="23">
        <v>1.39</v>
      </c>
      <c r="F946" s="11"/>
    </row>
    <row r="947" spans="1:6" ht="25.5">
      <c r="A947" s="21">
        <v>833</v>
      </c>
      <c r="B947" s="5" t="s">
        <v>10965</v>
      </c>
      <c r="C947" s="6" t="s">
        <v>198</v>
      </c>
      <c r="D947" s="22"/>
      <c r="E947" s="22">
        <v>2.04</v>
      </c>
      <c r="F947" s="7"/>
    </row>
    <row r="948" spans="1:6" ht="25.5">
      <c r="A948" s="21">
        <v>834</v>
      </c>
      <c r="B948" s="9" t="s">
        <v>10966</v>
      </c>
      <c r="C948" s="10" t="s">
        <v>198</v>
      </c>
      <c r="D948" s="23"/>
      <c r="E948" s="23">
        <v>2.25</v>
      </c>
      <c r="F948" s="11"/>
    </row>
    <row r="949" spans="1:6" ht="25.5">
      <c r="A949" s="21">
        <v>825</v>
      </c>
      <c r="B949" s="5" t="s">
        <v>10967</v>
      </c>
      <c r="C949" s="6" t="s">
        <v>198</v>
      </c>
      <c r="D949" s="22"/>
      <c r="E949" s="22">
        <v>2.41</v>
      </c>
      <c r="F949" s="7"/>
    </row>
    <row r="950" spans="1:6" ht="25.5">
      <c r="A950" s="21">
        <v>813</v>
      </c>
      <c r="B950" s="9" t="s">
        <v>10968</v>
      </c>
      <c r="C950" s="10" t="s">
        <v>198</v>
      </c>
      <c r="D950" s="23"/>
      <c r="E950" s="23">
        <v>2.94</v>
      </c>
      <c r="F950" s="11"/>
    </row>
    <row r="951" spans="1:6" ht="25.5">
      <c r="A951" s="21">
        <v>820</v>
      </c>
      <c r="B951" s="5" t="s">
        <v>10969</v>
      </c>
      <c r="C951" s="6" t="s">
        <v>198</v>
      </c>
      <c r="D951" s="22"/>
      <c r="E951" s="22">
        <v>3.22</v>
      </c>
      <c r="F951" s="7"/>
    </row>
    <row r="952" spans="1:6" ht="25.5">
      <c r="A952" s="21">
        <v>816</v>
      </c>
      <c r="B952" s="9" t="s">
        <v>10970</v>
      </c>
      <c r="C952" s="10" t="s">
        <v>198</v>
      </c>
      <c r="D952" s="23"/>
      <c r="E952" s="23">
        <v>5.51</v>
      </c>
      <c r="F952" s="11"/>
    </row>
    <row r="953" spans="1:6" ht="25.5">
      <c r="A953" s="21">
        <v>814</v>
      </c>
      <c r="B953" s="5" t="s">
        <v>10971</v>
      </c>
      <c r="C953" s="6" t="s">
        <v>198</v>
      </c>
      <c r="D953" s="22"/>
      <c r="E953" s="22">
        <v>6.87</v>
      </c>
      <c r="F953" s="7"/>
    </row>
    <row r="954" spans="1:6" ht="25.5">
      <c r="A954" s="21">
        <v>815</v>
      </c>
      <c r="B954" s="9" t="s">
        <v>10972</v>
      </c>
      <c r="C954" s="10" t="s">
        <v>198</v>
      </c>
      <c r="D954" s="23"/>
      <c r="E954" s="23">
        <v>7.04</v>
      </c>
      <c r="F954" s="11"/>
    </row>
    <row r="955" spans="1:6" ht="25.5">
      <c r="A955" s="21">
        <v>822</v>
      </c>
      <c r="B955" s="5" t="s">
        <v>10973</v>
      </c>
      <c r="C955" s="6" t="s">
        <v>198</v>
      </c>
      <c r="D955" s="22"/>
      <c r="E955" s="22">
        <v>8.15</v>
      </c>
      <c r="F955" s="7"/>
    </row>
    <row r="956" spans="1:6" ht="25.5">
      <c r="A956" s="21">
        <v>821</v>
      </c>
      <c r="B956" s="9" t="s">
        <v>10974</v>
      </c>
      <c r="C956" s="10" t="s">
        <v>198</v>
      </c>
      <c r="D956" s="23"/>
      <c r="E956" s="23">
        <v>9.75</v>
      </c>
      <c r="F956" s="11"/>
    </row>
    <row r="957" spans="1:6" ht="25.5">
      <c r="A957" s="21">
        <v>817</v>
      </c>
      <c r="B957" s="5" t="s">
        <v>10975</v>
      </c>
      <c r="C957" s="6" t="s">
        <v>198</v>
      </c>
      <c r="D957" s="22"/>
      <c r="E957" s="22">
        <v>13.33</v>
      </c>
      <c r="F957" s="7"/>
    </row>
    <row r="958" spans="1:6">
      <c r="A958" s="21">
        <v>792</v>
      </c>
      <c r="B958" s="9" t="s">
        <v>10976</v>
      </c>
      <c r="C958" s="10" t="s">
        <v>198</v>
      </c>
      <c r="D958" s="23"/>
      <c r="E958" s="23">
        <v>1.26</v>
      </c>
      <c r="F958" s="11"/>
    </row>
    <row r="959" spans="1:6">
      <c r="A959" s="21">
        <v>845</v>
      </c>
      <c r="B959" s="5" t="s">
        <v>10977</v>
      </c>
      <c r="C959" s="6" t="s">
        <v>3</v>
      </c>
      <c r="D959" s="22"/>
      <c r="E959" s="22">
        <v>7.68</v>
      </c>
      <c r="F959" s="7"/>
    </row>
    <row r="960" spans="1:6">
      <c r="A960" s="21">
        <v>850</v>
      </c>
      <c r="B960" s="9" t="s">
        <v>10978</v>
      </c>
      <c r="C960" s="10" t="s">
        <v>3</v>
      </c>
      <c r="D960" s="23"/>
      <c r="E960" s="23">
        <v>0.5</v>
      </c>
      <c r="F960" s="11"/>
    </row>
    <row r="961" spans="1:6" ht="25.5">
      <c r="A961" s="21">
        <v>851</v>
      </c>
      <c r="B961" s="5" t="s">
        <v>10979</v>
      </c>
      <c r="C961" s="6" t="s">
        <v>3</v>
      </c>
      <c r="D961" s="22"/>
      <c r="E961" s="22">
        <v>0.64</v>
      </c>
      <c r="F961" s="7"/>
    </row>
    <row r="962" spans="1:6">
      <c r="A962" s="21">
        <v>855</v>
      </c>
      <c r="B962" s="9" t="s">
        <v>10980</v>
      </c>
      <c r="C962" s="10" t="s">
        <v>3</v>
      </c>
      <c r="D962" s="23"/>
      <c r="E962" s="23">
        <v>0.94</v>
      </c>
      <c r="F962" s="11"/>
    </row>
    <row r="963" spans="1:6">
      <c r="A963" s="21">
        <v>852</v>
      </c>
      <c r="B963" s="5" t="s">
        <v>10981</v>
      </c>
      <c r="C963" s="6" t="s">
        <v>3</v>
      </c>
      <c r="D963" s="22"/>
      <c r="E963" s="22">
        <v>1.45</v>
      </c>
      <c r="F963" s="7"/>
    </row>
    <row r="964" spans="1:6">
      <c r="A964" s="21">
        <v>853</v>
      </c>
      <c r="B964" s="9" t="s">
        <v>10982</v>
      </c>
      <c r="C964" s="10" t="s">
        <v>3</v>
      </c>
      <c r="D964" s="23"/>
      <c r="E964" s="23">
        <v>1.47</v>
      </c>
      <c r="F964" s="11"/>
    </row>
    <row r="965" spans="1:6">
      <c r="A965" s="21">
        <v>843</v>
      </c>
      <c r="B965" s="5" t="s">
        <v>10983</v>
      </c>
      <c r="C965" s="6" t="s">
        <v>3</v>
      </c>
      <c r="D965" s="22"/>
      <c r="E965" s="22">
        <v>2.11</v>
      </c>
      <c r="F965" s="7"/>
    </row>
    <row r="966" spans="1:6">
      <c r="A966" s="21">
        <v>856</v>
      </c>
      <c r="B966" s="9" t="s">
        <v>10984</v>
      </c>
      <c r="C966" s="10" t="s">
        <v>3</v>
      </c>
      <c r="D966" s="23"/>
      <c r="E966" s="23">
        <v>3.45</v>
      </c>
      <c r="F966" s="11"/>
    </row>
    <row r="967" spans="1:6">
      <c r="A967" s="21">
        <v>844</v>
      </c>
      <c r="B967" s="5" t="s">
        <v>10985</v>
      </c>
      <c r="C967" s="6" t="s">
        <v>3</v>
      </c>
      <c r="D967" s="22"/>
      <c r="E967" s="22">
        <v>4.37</v>
      </c>
      <c r="F967" s="7"/>
    </row>
    <row r="968" spans="1:6">
      <c r="A968" s="21">
        <v>4374</v>
      </c>
      <c r="B968" s="9" t="s">
        <v>10986</v>
      </c>
      <c r="C968" s="10" t="s">
        <v>198</v>
      </c>
      <c r="D968" s="23"/>
      <c r="E968" s="23">
        <v>0.26</v>
      </c>
      <c r="F968" s="11"/>
    </row>
    <row r="969" spans="1:6" ht="25.5">
      <c r="A969" s="21">
        <v>7568</v>
      </c>
      <c r="B969" s="5" t="s">
        <v>10987</v>
      </c>
      <c r="C969" s="6" t="s">
        <v>198</v>
      </c>
      <c r="D969" s="22"/>
      <c r="E969" s="22">
        <v>0.47</v>
      </c>
      <c r="F969" s="7"/>
    </row>
    <row r="970" spans="1:6" ht="25.5">
      <c r="A970" s="21">
        <v>7584</v>
      </c>
      <c r="B970" s="9" t="s">
        <v>10988</v>
      </c>
      <c r="C970" s="10" t="s">
        <v>198</v>
      </c>
      <c r="D970" s="23"/>
      <c r="E970" s="23">
        <v>0.7</v>
      </c>
      <c r="F970" s="11"/>
    </row>
    <row r="971" spans="1:6">
      <c r="A971" s="21">
        <v>11945</v>
      </c>
      <c r="B971" s="5" t="s">
        <v>10989</v>
      </c>
      <c r="C971" s="6" t="s">
        <v>198</v>
      </c>
      <c r="D971" s="22"/>
      <c r="E971" s="22">
        <v>0.05</v>
      </c>
      <c r="F971" s="7"/>
    </row>
    <row r="972" spans="1:6">
      <c r="A972" s="21">
        <v>11946</v>
      </c>
      <c r="B972" s="9" t="s">
        <v>10990</v>
      </c>
      <c r="C972" s="10" t="s">
        <v>198</v>
      </c>
      <c r="D972" s="23"/>
      <c r="E972" s="23">
        <v>7.0000000000000007E-2</v>
      </c>
      <c r="F972" s="11"/>
    </row>
    <row r="973" spans="1:6" ht="25.5">
      <c r="A973" s="21">
        <v>11950</v>
      </c>
      <c r="B973" s="5" t="s">
        <v>10991</v>
      </c>
      <c r="C973" s="6" t="s">
        <v>198</v>
      </c>
      <c r="D973" s="22"/>
      <c r="E973" s="22">
        <v>0.21</v>
      </c>
      <c r="F973" s="7"/>
    </row>
    <row r="974" spans="1:6">
      <c r="A974" s="21">
        <v>4376</v>
      </c>
      <c r="B974" s="9" t="s">
        <v>10992</v>
      </c>
      <c r="C974" s="10" t="s">
        <v>198</v>
      </c>
      <c r="D974" s="23"/>
      <c r="E974" s="23">
        <v>0.14000000000000001</v>
      </c>
      <c r="F974" s="11"/>
    </row>
    <row r="975" spans="1:6" ht="25.5">
      <c r="A975" s="21">
        <v>7583</v>
      </c>
      <c r="B975" s="5" t="s">
        <v>10993</v>
      </c>
      <c r="C975" s="6" t="s">
        <v>198</v>
      </c>
      <c r="D975" s="22"/>
      <c r="E975" s="22">
        <v>0.23</v>
      </c>
      <c r="F975" s="7"/>
    </row>
    <row r="976" spans="1:6">
      <c r="A976" s="21">
        <v>847</v>
      </c>
      <c r="B976" s="9" t="s">
        <v>10994</v>
      </c>
      <c r="C976" s="10" t="s">
        <v>198</v>
      </c>
      <c r="D976" s="23"/>
      <c r="E976" s="23">
        <v>9.5</v>
      </c>
      <c r="F976" s="11"/>
    </row>
    <row r="977" spans="1:6">
      <c r="A977" s="21">
        <v>846</v>
      </c>
      <c r="B977" s="5" t="s">
        <v>10995</v>
      </c>
      <c r="C977" s="6" t="s">
        <v>198</v>
      </c>
      <c r="D977" s="22"/>
      <c r="E977" s="22">
        <v>2.2999999999999998</v>
      </c>
      <c r="F977" s="7"/>
    </row>
    <row r="978" spans="1:6">
      <c r="A978" s="21">
        <v>854</v>
      </c>
      <c r="B978" s="9" t="s">
        <v>10996</v>
      </c>
      <c r="C978" s="10" t="s">
        <v>198</v>
      </c>
      <c r="D978" s="23"/>
      <c r="E978" s="23">
        <v>12.03</v>
      </c>
      <c r="F978" s="11"/>
    </row>
    <row r="979" spans="1:6">
      <c r="A979" s="21">
        <v>848</v>
      </c>
      <c r="B979" s="5" t="s">
        <v>10997</v>
      </c>
      <c r="C979" s="6" t="s">
        <v>198</v>
      </c>
      <c r="D979" s="22"/>
      <c r="E979" s="22">
        <v>11.3</v>
      </c>
      <c r="F979" s="7"/>
    </row>
    <row r="980" spans="1:6">
      <c r="A980" s="21">
        <v>790</v>
      </c>
      <c r="B980" s="9" t="s">
        <v>10998</v>
      </c>
      <c r="C980" s="10" t="s">
        <v>198</v>
      </c>
      <c r="D980" s="23"/>
      <c r="E980" s="23">
        <v>10.32</v>
      </c>
      <c r="F980" s="11"/>
    </row>
    <row r="981" spans="1:6">
      <c r="A981" s="21">
        <v>766</v>
      </c>
      <c r="B981" s="5" t="s">
        <v>10999</v>
      </c>
      <c r="C981" s="6" t="s">
        <v>198</v>
      </c>
      <c r="D981" s="22"/>
      <c r="E981" s="22">
        <v>9.9600000000000009</v>
      </c>
      <c r="F981" s="7"/>
    </row>
    <row r="982" spans="1:6">
      <c r="A982" s="21">
        <v>791</v>
      </c>
      <c r="B982" s="9" t="s">
        <v>11000</v>
      </c>
      <c r="C982" s="10" t="s">
        <v>198</v>
      </c>
      <c r="D982" s="23"/>
      <c r="E982" s="23">
        <v>10.24</v>
      </c>
      <c r="F982" s="11"/>
    </row>
    <row r="983" spans="1:6">
      <c r="A983" s="21">
        <v>767</v>
      </c>
      <c r="B983" s="5" t="s">
        <v>11001</v>
      </c>
      <c r="C983" s="6" t="s">
        <v>198</v>
      </c>
      <c r="D983" s="22"/>
      <c r="E983" s="22">
        <v>10.119999999999999</v>
      </c>
      <c r="F983" s="7"/>
    </row>
    <row r="984" spans="1:6">
      <c r="A984" s="21">
        <v>768</v>
      </c>
      <c r="B984" s="9" t="s">
        <v>11002</v>
      </c>
      <c r="C984" s="10" t="s">
        <v>198</v>
      </c>
      <c r="D984" s="23"/>
      <c r="E984" s="23">
        <v>7.04</v>
      </c>
      <c r="F984" s="11"/>
    </row>
    <row r="985" spans="1:6">
      <c r="A985" s="21">
        <v>789</v>
      </c>
      <c r="B985" s="5" t="s">
        <v>11003</v>
      </c>
      <c r="C985" s="6" t="s">
        <v>198</v>
      </c>
      <c r="D985" s="22"/>
      <c r="E985" s="22">
        <v>7.12</v>
      </c>
      <c r="F985" s="7"/>
    </row>
    <row r="986" spans="1:6">
      <c r="A986" s="21">
        <v>769</v>
      </c>
      <c r="B986" s="9" t="s">
        <v>11004</v>
      </c>
      <c r="C986" s="10" t="s">
        <v>198</v>
      </c>
      <c r="D986" s="23"/>
      <c r="E986" s="23">
        <v>7.12</v>
      </c>
      <c r="F986" s="11"/>
    </row>
    <row r="987" spans="1:6">
      <c r="A987" s="21">
        <v>770</v>
      </c>
      <c r="B987" s="5" t="s">
        <v>11005</v>
      </c>
      <c r="C987" s="6" t="s">
        <v>198</v>
      </c>
      <c r="D987" s="22"/>
      <c r="E987" s="22">
        <v>2.16</v>
      </c>
      <c r="F987" s="7"/>
    </row>
    <row r="988" spans="1:6">
      <c r="A988" s="21">
        <v>12394</v>
      </c>
      <c r="B988" s="9" t="s">
        <v>11006</v>
      </c>
      <c r="C988" s="10" t="s">
        <v>198</v>
      </c>
      <c r="D988" s="23"/>
      <c r="E988" s="23">
        <v>2.12</v>
      </c>
      <c r="F988" s="11"/>
    </row>
    <row r="989" spans="1:6">
      <c r="A989" s="21">
        <v>765</v>
      </c>
      <c r="B989" s="5" t="s">
        <v>11007</v>
      </c>
      <c r="C989" s="6" t="s">
        <v>198</v>
      </c>
      <c r="D989" s="22"/>
      <c r="E989" s="22">
        <v>4.5199999999999996</v>
      </c>
      <c r="F989" s="7"/>
    </row>
    <row r="990" spans="1:6">
      <c r="A990" s="21">
        <v>787</v>
      </c>
      <c r="B990" s="9" t="s">
        <v>11008</v>
      </c>
      <c r="C990" s="10" t="s">
        <v>198</v>
      </c>
      <c r="D990" s="23"/>
      <c r="E990" s="23">
        <v>17.2</v>
      </c>
      <c r="F990" s="11"/>
    </row>
    <row r="991" spans="1:6">
      <c r="A991" s="21">
        <v>774</v>
      </c>
      <c r="B991" s="5" t="s">
        <v>11009</v>
      </c>
      <c r="C991" s="6" t="s">
        <v>198</v>
      </c>
      <c r="D991" s="22"/>
      <c r="E991" s="22">
        <v>17.48</v>
      </c>
      <c r="F991" s="7"/>
    </row>
    <row r="992" spans="1:6">
      <c r="A992" s="21">
        <v>773</v>
      </c>
      <c r="B992" s="9" t="s">
        <v>11010</v>
      </c>
      <c r="C992" s="10" t="s">
        <v>198</v>
      </c>
      <c r="D992" s="23"/>
      <c r="E992" s="23">
        <v>17.48</v>
      </c>
      <c r="F992" s="11"/>
    </row>
    <row r="993" spans="1:6">
      <c r="A993" s="21">
        <v>775</v>
      </c>
      <c r="B993" s="5" t="s">
        <v>11011</v>
      </c>
      <c r="C993" s="6" t="s">
        <v>198</v>
      </c>
      <c r="D993" s="22"/>
      <c r="E993" s="22">
        <v>17.760000000000002</v>
      </c>
      <c r="F993" s="7"/>
    </row>
    <row r="994" spans="1:6">
      <c r="A994" s="21">
        <v>788</v>
      </c>
      <c r="B994" s="9" t="s">
        <v>11012</v>
      </c>
      <c r="C994" s="10" t="s">
        <v>198</v>
      </c>
      <c r="D994" s="23"/>
      <c r="E994" s="23">
        <v>12.12</v>
      </c>
      <c r="F994" s="11"/>
    </row>
    <row r="995" spans="1:6">
      <c r="A995" s="21">
        <v>772</v>
      </c>
      <c r="B995" s="5" t="s">
        <v>11013</v>
      </c>
      <c r="C995" s="6" t="s">
        <v>198</v>
      </c>
      <c r="D995" s="22"/>
      <c r="E995" s="22">
        <v>11.84</v>
      </c>
      <c r="F995" s="7"/>
    </row>
    <row r="996" spans="1:6">
      <c r="A996" s="21">
        <v>771</v>
      </c>
      <c r="B996" s="9" t="s">
        <v>11014</v>
      </c>
      <c r="C996" s="10" t="s">
        <v>198</v>
      </c>
      <c r="D996" s="23"/>
      <c r="E996" s="23">
        <v>12</v>
      </c>
      <c r="F996" s="11"/>
    </row>
    <row r="997" spans="1:6">
      <c r="A997" s="21">
        <v>779</v>
      </c>
      <c r="B997" s="5" t="s">
        <v>11015</v>
      </c>
      <c r="C997" s="6" t="s">
        <v>198</v>
      </c>
      <c r="D997" s="22"/>
      <c r="E997" s="22">
        <v>3.16</v>
      </c>
      <c r="F997" s="7"/>
    </row>
    <row r="998" spans="1:6">
      <c r="A998" s="21">
        <v>776</v>
      </c>
      <c r="B998" s="9" t="s">
        <v>11016</v>
      </c>
      <c r="C998" s="10" t="s">
        <v>198</v>
      </c>
      <c r="D998" s="23"/>
      <c r="E998" s="23">
        <v>20.12</v>
      </c>
      <c r="F998" s="11"/>
    </row>
    <row r="999" spans="1:6">
      <c r="A999" s="21">
        <v>777</v>
      </c>
      <c r="B999" s="5" t="s">
        <v>11017</v>
      </c>
      <c r="C999" s="6" t="s">
        <v>198</v>
      </c>
      <c r="D999" s="22"/>
      <c r="E999" s="22">
        <v>20.8</v>
      </c>
      <c r="F999" s="7"/>
    </row>
    <row r="1000" spans="1:6">
      <c r="A1000" s="21">
        <v>778</v>
      </c>
      <c r="B1000" s="9" t="s">
        <v>11018</v>
      </c>
      <c r="C1000" s="10" t="s">
        <v>198</v>
      </c>
      <c r="D1000" s="23"/>
      <c r="E1000" s="23">
        <v>20.8</v>
      </c>
      <c r="F1000" s="11"/>
    </row>
    <row r="1001" spans="1:6">
      <c r="A1001" s="21">
        <v>780</v>
      </c>
      <c r="B1001" s="5" t="s">
        <v>11019</v>
      </c>
      <c r="C1001" s="6" t="s">
        <v>198</v>
      </c>
      <c r="D1001" s="22"/>
      <c r="E1001" s="22">
        <v>21.04</v>
      </c>
      <c r="F1001" s="7"/>
    </row>
    <row r="1002" spans="1:6">
      <c r="A1002" s="21">
        <v>781</v>
      </c>
      <c r="B1002" s="9" t="s">
        <v>11020</v>
      </c>
      <c r="C1002" s="10" t="s">
        <v>198</v>
      </c>
      <c r="D1002" s="23"/>
      <c r="E1002" s="23">
        <v>52.76</v>
      </c>
      <c r="F1002" s="11"/>
    </row>
    <row r="1003" spans="1:6">
      <c r="A1003" s="21">
        <v>786</v>
      </c>
      <c r="B1003" s="5" t="s">
        <v>11021</v>
      </c>
      <c r="C1003" s="6" t="s">
        <v>198</v>
      </c>
      <c r="D1003" s="22"/>
      <c r="E1003" s="22">
        <v>52.76</v>
      </c>
      <c r="F1003" s="7"/>
    </row>
    <row r="1004" spans="1:6">
      <c r="A1004" s="21">
        <v>782</v>
      </c>
      <c r="B1004" s="9" t="s">
        <v>11022</v>
      </c>
      <c r="C1004" s="10" t="s">
        <v>198</v>
      </c>
      <c r="D1004" s="23"/>
      <c r="E1004" s="23">
        <v>52.76</v>
      </c>
      <c r="F1004" s="11"/>
    </row>
    <row r="1005" spans="1:6">
      <c r="A1005" s="21">
        <v>783</v>
      </c>
      <c r="B1005" s="5" t="s">
        <v>11023</v>
      </c>
      <c r="C1005" s="6" t="s">
        <v>198</v>
      </c>
      <c r="D1005" s="22"/>
      <c r="E1005" s="22">
        <v>86</v>
      </c>
      <c r="F1005" s="7"/>
    </row>
    <row r="1006" spans="1:6">
      <c r="A1006" s="21">
        <v>785</v>
      </c>
      <c r="B1006" s="9" t="s">
        <v>11024</v>
      </c>
      <c r="C1006" s="10" t="s">
        <v>198</v>
      </c>
      <c r="D1006" s="23"/>
      <c r="E1006" s="23">
        <v>128.32</v>
      </c>
      <c r="F1006" s="11"/>
    </row>
    <row r="1007" spans="1:6">
      <c r="A1007" s="21">
        <v>784</v>
      </c>
      <c r="B1007" s="5" t="s">
        <v>11025</v>
      </c>
      <c r="C1007" s="6" t="s">
        <v>198</v>
      </c>
      <c r="D1007" s="22"/>
      <c r="E1007" s="22">
        <v>120</v>
      </c>
      <c r="F1007" s="7"/>
    </row>
    <row r="1008" spans="1:6">
      <c r="A1008" s="21">
        <v>797</v>
      </c>
      <c r="B1008" s="9" t="s">
        <v>11026</v>
      </c>
      <c r="C1008" s="10" t="s">
        <v>198</v>
      </c>
      <c r="D1008" s="23"/>
      <c r="E1008" s="23">
        <v>2.94</v>
      </c>
      <c r="F1008" s="11"/>
    </row>
    <row r="1009" spans="1:6">
      <c r="A1009" s="21">
        <v>798</v>
      </c>
      <c r="B1009" s="5" t="s">
        <v>11027</v>
      </c>
      <c r="C1009" s="6" t="s">
        <v>198</v>
      </c>
      <c r="D1009" s="22"/>
      <c r="E1009" s="22">
        <v>0.43</v>
      </c>
      <c r="F1009" s="7"/>
    </row>
    <row r="1010" spans="1:6">
      <c r="A1010" s="21">
        <v>796</v>
      </c>
      <c r="B1010" s="9" t="s">
        <v>11028</v>
      </c>
      <c r="C1010" s="10" t="s">
        <v>198</v>
      </c>
      <c r="D1010" s="23"/>
      <c r="E1010" s="23">
        <v>2.89</v>
      </c>
      <c r="F1010" s="11"/>
    </row>
    <row r="1011" spans="1:6">
      <c r="A1011" s="21">
        <v>799</v>
      </c>
      <c r="B1011" s="5" t="s">
        <v>11029</v>
      </c>
      <c r="C1011" s="6" t="s">
        <v>198</v>
      </c>
      <c r="D1011" s="22"/>
      <c r="E1011" s="22">
        <v>1.33</v>
      </c>
      <c r="F1011" s="7"/>
    </row>
    <row r="1012" spans="1:6">
      <c r="A1012" s="21">
        <v>823</v>
      </c>
      <c r="B1012" s="9" t="s">
        <v>11030</v>
      </c>
      <c r="C1012" s="10" t="s">
        <v>198</v>
      </c>
      <c r="D1012" s="23"/>
      <c r="E1012" s="23">
        <v>8.57</v>
      </c>
      <c r="F1012" s="11"/>
    </row>
    <row r="1013" spans="1:6">
      <c r="A1013" s="21">
        <v>830</v>
      </c>
      <c r="B1013" s="5" t="s">
        <v>11031</v>
      </c>
      <c r="C1013" s="6" t="s">
        <v>198</v>
      </c>
      <c r="D1013" s="22"/>
      <c r="E1013" s="22">
        <v>11.14</v>
      </c>
      <c r="F1013" s="7"/>
    </row>
    <row r="1014" spans="1:6">
      <c r="A1014" s="21">
        <v>826</v>
      </c>
      <c r="B1014" s="9" t="s">
        <v>11032</v>
      </c>
      <c r="C1014" s="10" t="s">
        <v>198</v>
      </c>
      <c r="D1014" s="23"/>
      <c r="E1014" s="23">
        <v>18.79</v>
      </c>
      <c r="F1014" s="11"/>
    </row>
    <row r="1015" spans="1:6">
      <c r="A1015" s="21">
        <v>827</v>
      </c>
      <c r="B1015" s="5" t="s">
        <v>11033</v>
      </c>
      <c r="C1015" s="6" t="s">
        <v>198</v>
      </c>
      <c r="D1015" s="22"/>
      <c r="E1015" s="22">
        <v>21.72</v>
      </c>
      <c r="F1015" s="7"/>
    </row>
    <row r="1016" spans="1:6">
      <c r="A1016" s="21">
        <v>20086</v>
      </c>
      <c r="B1016" s="9" t="s">
        <v>11034</v>
      </c>
      <c r="C1016" s="10" t="s">
        <v>198</v>
      </c>
      <c r="D1016" s="23"/>
      <c r="E1016" s="23">
        <v>1.41</v>
      </c>
      <c r="F1016" s="11"/>
    </row>
    <row r="1017" spans="1:6">
      <c r="A1017" s="21">
        <v>804</v>
      </c>
      <c r="B1017" s="5" t="s">
        <v>11035</v>
      </c>
      <c r="C1017" s="6" t="s">
        <v>198</v>
      </c>
      <c r="D1017" s="22"/>
      <c r="E1017" s="22">
        <v>5.38</v>
      </c>
      <c r="F1017" s="7"/>
    </row>
    <row r="1018" spans="1:6">
      <c r="A1018" s="21">
        <v>793</v>
      </c>
      <c r="B1018" s="9" t="s">
        <v>11036</v>
      </c>
      <c r="C1018" s="10" t="s">
        <v>198</v>
      </c>
      <c r="D1018" s="23"/>
      <c r="E1018" s="23">
        <v>2.66</v>
      </c>
      <c r="F1018" s="11"/>
    </row>
    <row r="1019" spans="1:6">
      <c r="A1019" s="21">
        <v>801</v>
      </c>
      <c r="B1019" s="5" t="s">
        <v>11037</v>
      </c>
      <c r="C1019" s="6" t="s">
        <v>198</v>
      </c>
      <c r="D1019" s="22"/>
      <c r="E1019" s="22">
        <v>1.8</v>
      </c>
      <c r="F1019" s="7"/>
    </row>
    <row r="1020" spans="1:6">
      <c r="A1020" s="21">
        <v>794</v>
      </c>
      <c r="B1020" s="9" t="s">
        <v>11038</v>
      </c>
      <c r="C1020" s="10" t="s">
        <v>198</v>
      </c>
      <c r="D1020" s="23"/>
      <c r="E1020" s="23">
        <v>1.89</v>
      </c>
      <c r="F1020" s="11"/>
    </row>
    <row r="1021" spans="1:6">
      <c r="A1021" s="21">
        <v>802</v>
      </c>
      <c r="B1021" s="5" t="s">
        <v>11039</v>
      </c>
      <c r="C1021" s="6" t="s">
        <v>198</v>
      </c>
      <c r="D1021" s="22"/>
      <c r="E1021" s="22">
        <v>5.68</v>
      </c>
      <c r="F1021" s="7"/>
    </row>
    <row r="1022" spans="1:6">
      <c r="A1022" s="21">
        <v>803</v>
      </c>
      <c r="B1022" s="9" t="s">
        <v>11040</v>
      </c>
      <c r="C1022" s="10" t="s">
        <v>198</v>
      </c>
      <c r="D1022" s="23"/>
      <c r="E1022" s="23">
        <v>5.92</v>
      </c>
      <c r="F1022" s="11"/>
    </row>
    <row r="1023" spans="1:6">
      <c r="A1023" s="21">
        <v>4375</v>
      </c>
      <c r="B1023" s="5" t="s">
        <v>11041</v>
      </c>
      <c r="C1023" s="6" t="s">
        <v>198</v>
      </c>
      <c r="D1023" s="22"/>
      <c r="E1023" s="22">
        <v>7.0000000000000007E-2</v>
      </c>
      <c r="F1023" s="7"/>
    </row>
    <row r="1024" spans="1:6">
      <c r="A1024" s="21">
        <v>12616</v>
      </c>
      <c r="B1024" s="9" t="s">
        <v>11042</v>
      </c>
      <c r="C1024" s="10" t="s">
        <v>198</v>
      </c>
      <c r="D1024" s="23"/>
      <c r="E1024" s="23">
        <v>4.63</v>
      </c>
      <c r="F1024" s="11"/>
    </row>
    <row r="1025" spans="1:6">
      <c r="A1025" s="21">
        <v>12617</v>
      </c>
      <c r="B1025" s="5" t="s">
        <v>11043</v>
      </c>
      <c r="C1025" s="6" t="s">
        <v>198</v>
      </c>
      <c r="D1025" s="22"/>
      <c r="E1025" s="22">
        <v>4.63</v>
      </c>
      <c r="F1025" s="7"/>
    </row>
    <row r="1026" spans="1:6">
      <c r="A1026" s="21">
        <v>37399</v>
      </c>
      <c r="B1026" s="9" t="s">
        <v>11044</v>
      </c>
      <c r="C1026" s="10" t="s">
        <v>198</v>
      </c>
      <c r="D1026" s="23"/>
      <c r="E1026" s="23">
        <v>10.67</v>
      </c>
      <c r="F1026" s="11"/>
    </row>
    <row r="1027" spans="1:6">
      <c r="A1027" s="21">
        <v>25004</v>
      </c>
      <c r="B1027" s="5" t="s">
        <v>11045</v>
      </c>
      <c r="C1027" s="6" t="s">
        <v>213</v>
      </c>
      <c r="D1027" s="22"/>
      <c r="E1027" s="22">
        <v>19.95</v>
      </c>
      <c r="F1027" s="7"/>
    </row>
    <row r="1028" spans="1:6">
      <c r="A1028" s="21">
        <v>25002</v>
      </c>
      <c r="B1028" s="9" t="s">
        <v>11046</v>
      </c>
      <c r="C1028" s="10" t="s">
        <v>213</v>
      </c>
      <c r="D1028" s="23"/>
      <c r="E1028" s="23">
        <v>20.11</v>
      </c>
      <c r="F1028" s="11"/>
    </row>
    <row r="1029" spans="1:6">
      <c r="A1029" s="21">
        <v>37409</v>
      </c>
      <c r="B1029" s="5" t="s">
        <v>11047</v>
      </c>
      <c r="C1029" s="6" t="s">
        <v>213</v>
      </c>
      <c r="D1029" s="22"/>
      <c r="E1029" s="22">
        <v>19.78</v>
      </c>
      <c r="F1029" s="7"/>
    </row>
    <row r="1030" spans="1:6">
      <c r="A1030" s="21">
        <v>841</v>
      </c>
      <c r="B1030" s="9" t="s">
        <v>11048</v>
      </c>
      <c r="C1030" s="10" t="s">
        <v>213</v>
      </c>
      <c r="D1030" s="23"/>
      <c r="E1030" s="23">
        <v>20.43</v>
      </c>
      <c r="F1030" s="11"/>
    </row>
    <row r="1031" spans="1:6">
      <c r="A1031" s="21">
        <v>25005</v>
      </c>
      <c r="B1031" s="5" t="s">
        <v>11049</v>
      </c>
      <c r="C1031" s="6" t="s">
        <v>213</v>
      </c>
      <c r="D1031" s="22"/>
      <c r="E1031" s="22">
        <v>22.4</v>
      </c>
      <c r="F1031" s="7"/>
    </row>
    <row r="1032" spans="1:6">
      <c r="A1032" s="21">
        <v>25003</v>
      </c>
      <c r="B1032" s="9" t="s">
        <v>11050</v>
      </c>
      <c r="C1032" s="10" t="s">
        <v>213</v>
      </c>
      <c r="D1032" s="23"/>
      <c r="E1032" s="23">
        <v>23.93</v>
      </c>
      <c r="F1032" s="11"/>
    </row>
    <row r="1033" spans="1:6">
      <c r="A1033" s="21">
        <v>37410</v>
      </c>
      <c r="B1033" s="5" t="s">
        <v>11051</v>
      </c>
      <c r="C1033" s="6" t="s">
        <v>213</v>
      </c>
      <c r="D1033" s="22"/>
      <c r="E1033" s="22">
        <v>22.4</v>
      </c>
      <c r="F1033" s="7"/>
    </row>
    <row r="1034" spans="1:6">
      <c r="A1034" s="21">
        <v>842</v>
      </c>
      <c r="B1034" s="9" t="s">
        <v>11052</v>
      </c>
      <c r="C1034" s="10" t="s">
        <v>213</v>
      </c>
      <c r="D1034" s="23"/>
      <c r="E1034" s="23">
        <v>25.2</v>
      </c>
      <c r="F1034" s="11"/>
    </row>
    <row r="1035" spans="1:6" ht="25.5">
      <c r="A1035" s="21">
        <v>959</v>
      </c>
      <c r="B1035" s="5" t="s">
        <v>11053</v>
      </c>
      <c r="C1035" s="6" t="s">
        <v>31</v>
      </c>
      <c r="D1035" s="22"/>
      <c r="E1035" s="22">
        <v>11.87</v>
      </c>
      <c r="F1035" s="7"/>
    </row>
    <row r="1036" spans="1:6" ht="25.5">
      <c r="A1036" s="21">
        <v>960</v>
      </c>
      <c r="B1036" s="9" t="s">
        <v>11054</v>
      </c>
      <c r="C1036" s="10" t="s">
        <v>31</v>
      </c>
      <c r="D1036" s="23"/>
      <c r="E1036" s="23">
        <v>17.61</v>
      </c>
      <c r="F1036" s="11"/>
    </row>
    <row r="1037" spans="1:6" ht="25.5">
      <c r="A1037" s="21">
        <v>961</v>
      </c>
      <c r="B1037" s="5" t="s">
        <v>11055</v>
      </c>
      <c r="C1037" s="6" t="s">
        <v>31</v>
      </c>
      <c r="D1037" s="22"/>
      <c r="E1037" s="22">
        <v>25.07</v>
      </c>
      <c r="F1037" s="7"/>
    </row>
    <row r="1038" spans="1:6" ht="25.5">
      <c r="A1038" s="21">
        <v>962</v>
      </c>
      <c r="B1038" s="9" t="s">
        <v>11056</v>
      </c>
      <c r="C1038" s="10" t="s">
        <v>31</v>
      </c>
      <c r="D1038" s="23"/>
      <c r="E1038" s="23">
        <v>36.15</v>
      </c>
      <c r="F1038" s="11"/>
    </row>
    <row r="1039" spans="1:6" ht="25.5">
      <c r="A1039" s="21">
        <v>957</v>
      </c>
      <c r="B1039" s="5" t="s">
        <v>11057</v>
      </c>
      <c r="C1039" s="6" t="s">
        <v>31</v>
      </c>
      <c r="D1039" s="22"/>
      <c r="E1039" s="22">
        <v>46.57</v>
      </c>
      <c r="F1039" s="7"/>
    </row>
    <row r="1040" spans="1:6" ht="25.5">
      <c r="A1040" s="21">
        <v>958</v>
      </c>
      <c r="B1040" s="9" t="s">
        <v>11058</v>
      </c>
      <c r="C1040" s="10" t="s">
        <v>31</v>
      </c>
      <c r="D1040" s="23"/>
      <c r="E1040" s="23">
        <v>58.25</v>
      </c>
      <c r="F1040" s="11"/>
    </row>
    <row r="1041" spans="1:6">
      <c r="A1041" s="21">
        <v>979</v>
      </c>
      <c r="B1041" s="5" t="s">
        <v>11059</v>
      </c>
      <c r="C1041" s="6" t="s">
        <v>31</v>
      </c>
      <c r="D1041" s="22"/>
      <c r="E1041" s="22">
        <v>6.4</v>
      </c>
      <c r="F1041" s="7"/>
    </row>
    <row r="1042" spans="1:6" ht="25.5">
      <c r="A1042" s="21">
        <v>993</v>
      </c>
      <c r="B1042" s="9" t="s">
        <v>11060</v>
      </c>
      <c r="C1042" s="10" t="s">
        <v>31</v>
      </c>
      <c r="D1042" s="23"/>
      <c r="E1042" s="23">
        <v>1.22</v>
      </c>
      <c r="F1042" s="11"/>
    </row>
    <row r="1043" spans="1:6" ht="25.5">
      <c r="A1043" s="21">
        <v>1020</v>
      </c>
      <c r="B1043" s="5" t="s">
        <v>11061</v>
      </c>
      <c r="C1043" s="6" t="s">
        <v>31</v>
      </c>
      <c r="D1043" s="22"/>
      <c r="E1043" s="22">
        <v>5</v>
      </c>
      <c r="F1043" s="7"/>
    </row>
    <row r="1044" spans="1:6" ht="25.5">
      <c r="A1044" s="21">
        <v>1017</v>
      </c>
      <c r="B1044" s="9" t="s">
        <v>11062</v>
      </c>
      <c r="C1044" s="10" t="s">
        <v>31</v>
      </c>
      <c r="D1044" s="23"/>
      <c r="E1044" s="23">
        <v>46.72</v>
      </c>
      <c r="F1044" s="11"/>
    </row>
    <row r="1045" spans="1:6" ht="25.5">
      <c r="A1045" s="21">
        <v>999</v>
      </c>
      <c r="B1045" s="5" t="s">
        <v>11063</v>
      </c>
      <c r="C1045" s="6" t="s">
        <v>31</v>
      </c>
      <c r="D1045" s="22"/>
      <c r="E1045" s="22">
        <v>59.35</v>
      </c>
      <c r="F1045" s="7"/>
    </row>
    <row r="1046" spans="1:6" ht="25.5">
      <c r="A1046" s="21">
        <v>995</v>
      </c>
      <c r="B1046" s="9" t="s">
        <v>11064</v>
      </c>
      <c r="C1046" s="10" t="s">
        <v>31</v>
      </c>
      <c r="D1046" s="23"/>
      <c r="E1046" s="23">
        <v>7.51</v>
      </c>
      <c r="F1046" s="11"/>
    </row>
    <row r="1047" spans="1:6" ht="25.5">
      <c r="A1047" s="21">
        <v>1000</v>
      </c>
      <c r="B1047" s="5" t="s">
        <v>11065</v>
      </c>
      <c r="C1047" s="6" t="s">
        <v>31</v>
      </c>
      <c r="D1047" s="22"/>
      <c r="E1047" s="22">
        <v>72.73</v>
      </c>
      <c r="F1047" s="7"/>
    </row>
    <row r="1048" spans="1:6" ht="25.5">
      <c r="A1048" s="21">
        <v>1022</v>
      </c>
      <c r="B1048" s="9" t="s">
        <v>11066</v>
      </c>
      <c r="C1048" s="10" t="s">
        <v>31</v>
      </c>
      <c r="D1048" s="23"/>
      <c r="E1048" s="23">
        <v>1.57</v>
      </c>
      <c r="F1048" s="11"/>
    </row>
    <row r="1049" spans="1:6" ht="25.5">
      <c r="A1049" s="21">
        <v>1015</v>
      </c>
      <c r="B1049" s="5" t="s">
        <v>11067</v>
      </c>
      <c r="C1049" s="6" t="s">
        <v>31</v>
      </c>
      <c r="D1049" s="22"/>
      <c r="E1049" s="22">
        <v>98.5</v>
      </c>
      <c r="F1049" s="7"/>
    </row>
    <row r="1050" spans="1:6" ht="25.5">
      <c r="A1050" s="21">
        <v>996</v>
      </c>
      <c r="B1050" s="9" t="s">
        <v>11068</v>
      </c>
      <c r="C1050" s="10" t="s">
        <v>31</v>
      </c>
      <c r="D1050" s="23"/>
      <c r="E1050" s="23">
        <v>11.58</v>
      </c>
      <c r="F1050" s="11"/>
    </row>
    <row r="1051" spans="1:6" ht="25.5">
      <c r="A1051" s="21">
        <v>1001</v>
      </c>
      <c r="B1051" s="5" t="s">
        <v>11069</v>
      </c>
      <c r="C1051" s="6" t="s">
        <v>31</v>
      </c>
      <c r="D1051" s="22"/>
      <c r="E1051" s="22">
        <v>117.18</v>
      </c>
      <c r="F1051" s="7"/>
    </row>
    <row r="1052" spans="1:6" ht="25.5">
      <c r="A1052" s="21">
        <v>1019</v>
      </c>
      <c r="B1052" s="9" t="s">
        <v>11070</v>
      </c>
      <c r="C1052" s="10" t="s">
        <v>31</v>
      </c>
      <c r="D1052" s="23"/>
      <c r="E1052" s="23">
        <v>15.24</v>
      </c>
      <c r="F1052" s="11"/>
    </row>
    <row r="1053" spans="1:6" ht="25.5">
      <c r="A1053" s="21">
        <v>1021</v>
      </c>
      <c r="B1053" s="5" t="s">
        <v>11071</v>
      </c>
      <c r="C1053" s="6" t="s">
        <v>31</v>
      </c>
      <c r="D1053" s="22"/>
      <c r="E1053" s="22">
        <v>2.62</v>
      </c>
      <c r="F1053" s="7"/>
    </row>
    <row r="1054" spans="1:6" ht="25.5">
      <c r="A1054" s="21">
        <v>1018</v>
      </c>
      <c r="B1054" s="9" t="s">
        <v>11072</v>
      </c>
      <c r="C1054" s="10" t="s">
        <v>31</v>
      </c>
      <c r="D1054" s="23"/>
      <c r="E1054" s="23">
        <v>20.65</v>
      </c>
      <c r="F1054" s="11"/>
    </row>
    <row r="1055" spans="1:6" ht="25.5">
      <c r="A1055" s="21">
        <v>994</v>
      </c>
      <c r="B1055" s="5" t="s">
        <v>11073</v>
      </c>
      <c r="C1055" s="6" t="s">
        <v>31</v>
      </c>
      <c r="D1055" s="22"/>
      <c r="E1055" s="22">
        <v>3.26</v>
      </c>
      <c r="F1055" s="7"/>
    </row>
    <row r="1056" spans="1:6" ht="25.5">
      <c r="A1056" s="21">
        <v>977</v>
      </c>
      <c r="B1056" s="9" t="s">
        <v>11074</v>
      </c>
      <c r="C1056" s="10" t="s">
        <v>31</v>
      </c>
      <c r="D1056" s="23"/>
      <c r="E1056" s="23">
        <v>28.86</v>
      </c>
      <c r="F1056" s="11"/>
    </row>
    <row r="1057" spans="1:6" ht="25.5">
      <c r="A1057" s="21">
        <v>998</v>
      </c>
      <c r="B1057" s="5" t="s">
        <v>11075</v>
      </c>
      <c r="C1057" s="6" t="s">
        <v>31</v>
      </c>
      <c r="D1057" s="22"/>
      <c r="E1057" s="22">
        <v>40.44</v>
      </c>
      <c r="F1057" s="7"/>
    </row>
    <row r="1058" spans="1:6" ht="25.5">
      <c r="A1058" s="21">
        <v>876</v>
      </c>
      <c r="B1058" s="9" t="s">
        <v>11076</v>
      </c>
      <c r="C1058" s="10" t="s">
        <v>31</v>
      </c>
      <c r="D1058" s="23"/>
      <c r="E1058" s="23">
        <v>182.34</v>
      </c>
      <c r="F1058" s="11"/>
    </row>
    <row r="1059" spans="1:6" ht="25.5">
      <c r="A1059" s="21">
        <v>877</v>
      </c>
      <c r="B1059" s="5" t="s">
        <v>11077</v>
      </c>
      <c r="C1059" s="6" t="s">
        <v>31</v>
      </c>
      <c r="D1059" s="22"/>
      <c r="E1059" s="22">
        <v>203.23</v>
      </c>
      <c r="F1059" s="7"/>
    </row>
    <row r="1060" spans="1:6" ht="25.5">
      <c r="A1060" s="21">
        <v>882</v>
      </c>
      <c r="B1060" s="9" t="s">
        <v>11078</v>
      </c>
      <c r="C1060" s="10" t="s">
        <v>31</v>
      </c>
      <c r="D1060" s="23"/>
      <c r="E1060" s="23">
        <v>231.27</v>
      </c>
      <c r="F1060" s="11"/>
    </row>
    <row r="1061" spans="1:6" ht="25.5">
      <c r="A1061" s="21">
        <v>878</v>
      </c>
      <c r="B1061" s="5" t="s">
        <v>11079</v>
      </c>
      <c r="C1061" s="6" t="s">
        <v>31</v>
      </c>
      <c r="D1061" s="22"/>
      <c r="E1061" s="22">
        <v>275.77999999999997</v>
      </c>
      <c r="F1061" s="7"/>
    </row>
    <row r="1062" spans="1:6" ht="25.5">
      <c r="A1062" s="21">
        <v>879</v>
      </c>
      <c r="B1062" s="9" t="s">
        <v>11080</v>
      </c>
      <c r="C1062" s="10" t="s">
        <v>31</v>
      </c>
      <c r="D1062" s="23"/>
      <c r="E1062" s="23">
        <v>320.52</v>
      </c>
      <c r="F1062" s="11"/>
    </row>
    <row r="1063" spans="1:6" ht="25.5">
      <c r="A1063" s="21">
        <v>880</v>
      </c>
      <c r="B1063" s="5" t="s">
        <v>11081</v>
      </c>
      <c r="C1063" s="6" t="s">
        <v>31</v>
      </c>
      <c r="D1063" s="22"/>
      <c r="E1063" s="22">
        <v>378.94</v>
      </c>
      <c r="F1063" s="7"/>
    </row>
    <row r="1064" spans="1:6" ht="25.5">
      <c r="A1064" s="21">
        <v>873</v>
      </c>
      <c r="B1064" s="9" t="s">
        <v>11082</v>
      </c>
      <c r="C1064" s="10" t="s">
        <v>31</v>
      </c>
      <c r="D1064" s="23"/>
      <c r="E1064" s="23">
        <v>116.36</v>
      </c>
      <c r="F1064" s="11"/>
    </row>
    <row r="1065" spans="1:6" ht="25.5">
      <c r="A1065" s="21">
        <v>881</v>
      </c>
      <c r="B1065" s="5" t="s">
        <v>11083</v>
      </c>
      <c r="C1065" s="6" t="s">
        <v>31</v>
      </c>
      <c r="D1065" s="22"/>
      <c r="E1065" s="22">
        <v>451.96</v>
      </c>
      <c r="F1065" s="7"/>
    </row>
    <row r="1066" spans="1:6" ht="25.5">
      <c r="A1066" s="21">
        <v>874</v>
      </c>
      <c r="B1066" s="9" t="s">
        <v>11084</v>
      </c>
      <c r="C1066" s="10" t="s">
        <v>31</v>
      </c>
      <c r="D1066" s="23"/>
      <c r="E1066" s="23">
        <v>138.82</v>
      </c>
      <c r="F1066" s="11"/>
    </row>
    <row r="1067" spans="1:6" ht="25.5">
      <c r="A1067" s="21">
        <v>875</v>
      </c>
      <c r="B1067" s="5" t="s">
        <v>11085</v>
      </c>
      <c r="C1067" s="6" t="s">
        <v>31</v>
      </c>
      <c r="D1067" s="22"/>
      <c r="E1067" s="22">
        <v>161.34</v>
      </c>
      <c r="F1067" s="7"/>
    </row>
    <row r="1068" spans="1:6" ht="25.5">
      <c r="A1068" s="21">
        <v>1011</v>
      </c>
      <c r="B1068" s="9" t="s">
        <v>11086</v>
      </c>
      <c r="C1068" s="10" t="s">
        <v>31</v>
      </c>
      <c r="D1068" s="23"/>
      <c r="E1068" s="23">
        <v>0.52</v>
      </c>
      <c r="F1068" s="11"/>
    </row>
    <row r="1069" spans="1:6" ht="25.5">
      <c r="A1069" s="21">
        <v>1013</v>
      </c>
      <c r="B1069" s="5" t="s">
        <v>11087</v>
      </c>
      <c r="C1069" s="6" t="s">
        <v>31</v>
      </c>
      <c r="D1069" s="22"/>
      <c r="E1069" s="22">
        <v>0.87</v>
      </c>
      <c r="F1069" s="7"/>
    </row>
    <row r="1070" spans="1:6" ht="25.5">
      <c r="A1070" s="21">
        <v>983</v>
      </c>
      <c r="B1070" s="9" t="s">
        <v>11088</v>
      </c>
      <c r="C1070" s="10" t="s">
        <v>31</v>
      </c>
      <c r="D1070" s="23"/>
      <c r="E1070" s="23">
        <v>0.87</v>
      </c>
      <c r="F1070" s="11"/>
    </row>
    <row r="1071" spans="1:6" ht="25.5">
      <c r="A1071" s="21">
        <v>980</v>
      </c>
      <c r="B1071" s="5" t="s">
        <v>11089</v>
      </c>
      <c r="C1071" s="6" t="s">
        <v>31</v>
      </c>
      <c r="D1071" s="22"/>
      <c r="E1071" s="22">
        <v>5.53</v>
      </c>
      <c r="F1071" s="7"/>
    </row>
    <row r="1072" spans="1:6" ht="25.5">
      <c r="A1072" s="21">
        <v>985</v>
      </c>
      <c r="B1072" s="9" t="s">
        <v>11090</v>
      </c>
      <c r="C1072" s="10" t="s">
        <v>31</v>
      </c>
      <c r="D1072" s="23"/>
      <c r="E1072" s="23">
        <v>4.4800000000000004</v>
      </c>
      <c r="F1072" s="11"/>
    </row>
    <row r="1073" spans="1:6" ht="25.5">
      <c r="A1073" s="21">
        <v>1006</v>
      </c>
      <c r="B1073" s="5" t="s">
        <v>11091</v>
      </c>
      <c r="C1073" s="6" t="s">
        <v>31</v>
      </c>
      <c r="D1073" s="22"/>
      <c r="E1073" s="22">
        <v>44.16</v>
      </c>
      <c r="F1073" s="7"/>
    </row>
    <row r="1074" spans="1:6" ht="25.5">
      <c r="A1074" s="21">
        <v>990</v>
      </c>
      <c r="B1074" s="9" t="s">
        <v>11092</v>
      </c>
      <c r="C1074" s="10" t="s">
        <v>31</v>
      </c>
      <c r="D1074" s="23"/>
      <c r="E1074" s="23">
        <v>53.35</v>
      </c>
      <c r="F1074" s="11"/>
    </row>
    <row r="1075" spans="1:6" ht="25.5">
      <c r="A1075" s="21">
        <v>1004</v>
      </c>
      <c r="B1075" s="5" t="s">
        <v>11093</v>
      </c>
      <c r="C1075" s="6" t="s">
        <v>31</v>
      </c>
      <c r="D1075" s="22"/>
      <c r="E1075" s="22">
        <v>9.31</v>
      </c>
      <c r="F1075" s="7"/>
    </row>
    <row r="1076" spans="1:6" ht="25.5">
      <c r="A1076" s="21">
        <v>1005</v>
      </c>
      <c r="B1076" s="9" t="s">
        <v>11094</v>
      </c>
      <c r="C1076" s="10" t="s">
        <v>31</v>
      </c>
      <c r="D1076" s="23"/>
      <c r="E1076" s="23">
        <v>66.73</v>
      </c>
      <c r="F1076" s="11"/>
    </row>
    <row r="1077" spans="1:6" ht="25.5">
      <c r="A1077" s="21">
        <v>1014</v>
      </c>
      <c r="B1077" s="5" t="s">
        <v>11095</v>
      </c>
      <c r="C1077" s="6" t="s">
        <v>31</v>
      </c>
      <c r="D1077" s="22"/>
      <c r="E1077" s="22">
        <v>1.45</v>
      </c>
      <c r="F1077" s="7"/>
    </row>
    <row r="1078" spans="1:6" ht="25.5">
      <c r="A1078" s="21">
        <v>984</v>
      </c>
      <c r="B1078" s="9" t="s">
        <v>11096</v>
      </c>
      <c r="C1078" s="10" t="s">
        <v>31</v>
      </c>
      <c r="D1078" s="23"/>
      <c r="E1078" s="23">
        <v>1.22</v>
      </c>
      <c r="F1078" s="11"/>
    </row>
    <row r="1079" spans="1:6" ht="25.5">
      <c r="A1079" s="21">
        <v>991</v>
      </c>
      <c r="B1079" s="5" t="s">
        <v>11097</v>
      </c>
      <c r="C1079" s="6" t="s">
        <v>31</v>
      </c>
      <c r="D1079" s="22"/>
      <c r="E1079" s="22">
        <v>86.87</v>
      </c>
      <c r="F1079" s="7"/>
    </row>
    <row r="1080" spans="1:6" ht="25.5">
      <c r="A1080" s="21">
        <v>986</v>
      </c>
      <c r="B1080" s="9" t="s">
        <v>11098</v>
      </c>
      <c r="C1080" s="10" t="s">
        <v>31</v>
      </c>
      <c r="D1080" s="23"/>
      <c r="E1080" s="23">
        <v>10.01</v>
      </c>
      <c r="F1080" s="11"/>
    </row>
    <row r="1081" spans="1:6" ht="25.5">
      <c r="A1081" s="21">
        <v>11798</v>
      </c>
      <c r="B1081" s="5" t="s">
        <v>11099</v>
      </c>
      <c r="C1081" s="6" t="s">
        <v>31</v>
      </c>
      <c r="D1081" s="22"/>
      <c r="E1081" s="22">
        <v>21.53</v>
      </c>
      <c r="F1081" s="7"/>
    </row>
    <row r="1082" spans="1:6" ht="25.5">
      <c r="A1082" s="21">
        <v>11801</v>
      </c>
      <c r="B1082" s="9" t="s">
        <v>11100</v>
      </c>
      <c r="C1082" s="10" t="s">
        <v>31</v>
      </c>
      <c r="D1082" s="23"/>
      <c r="E1082" s="23">
        <v>29.03</v>
      </c>
      <c r="F1082" s="11"/>
    </row>
    <row r="1083" spans="1:6" ht="25.5">
      <c r="A1083" s="21">
        <v>11804</v>
      </c>
      <c r="B1083" s="5" t="s">
        <v>11101</v>
      </c>
      <c r="C1083" s="6" t="s">
        <v>31</v>
      </c>
      <c r="D1083" s="22"/>
      <c r="E1083" s="22">
        <v>43.17</v>
      </c>
      <c r="F1083" s="7"/>
    </row>
    <row r="1084" spans="1:6" ht="25.5">
      <c r="A1084" s="21">
        <v>1024</v>
      </c>
      <c r="B1084" s="9" t="s">
        <v>11102</v>
      </c>
      <c r="C1084" s="10" t="s">
        <v>31</v>
      </c>
      <c r="D1084" s="23"/>
      <c r="E1084" s="23">
        <v>105.6</v>
      </c>
      <c r="F1084" s="11"/>
    </row>
    <row r="1085" spans="1:6" ht="25.5">
      <c r="A1085" s="21">
        <v>987</v>
      </c>
      <c r="B1085" s="5" t="s">
        <v>11103</v>
      </c>
      <c r="C1085" s="6" t="s">
        <v>31</v>
      </c>
      <c r="D1085" s="22"/>
      <c r="E1085" s="22">
        <v>13.27</v>
      </c>
      <c r="F1085" s="7"/>
    </row>
    <row r="1086" spans="1:6" ht="25.5">
      <c r="A1086" s="21">
        <v>981</v>
      </c>
      <c r="B1086" s="9" t="s">
        <v>11104</v>
      </c>
      <c r="C1086" s="10" t="s">
        <v>31</v>
      </c>
      <c r="D1086" s="23"/>
      <c r="E1086" s="23">
        <v>2.09</v>
      </c>
      <c r="F1086" s="11"/>
    </row>
    <row r="1087" spans="1:6" ht="25.5">
      <c r="A1087" s="21">
        <v>1003</v>
      </c>
      <c r="B1087" s="5" t="s">
        <v>11105</v>
      </c>
      <c r="C1087" s="6" t="s">
        <v>31</v>
      </c>
      <c r="D1087" s="22"/>
      <c r="E1087" s="22">
        <v>1.75</v>
      </c>
      <c r="F1087" s="7"/>
    </row>
    <row r="1088" spans="1:6" ht="25.5">
      <c r="A1088" s="21">
        <v>992</v>
      </c>
      <c r="B1088" s="9" t="s">
        <v>11106</v>
      </c>
      <c r="C1088" s="10" t="s">
        <v>31</v>
      </c>
      <c r="D1088" s="23"/>
      <c r="E1088" s="23">
        <v>137.25</v>
      </c>
      <c r="F1088" s="11"/>
    </row>
    <row r="1089" spans="1:6" ht="25.5">
      <c r="A1089" s="21">
        <v>1007</v>
      </c>
      <c r="B1089" s="5" t="s">
        <v>11107</v>
      </c>
      <c r="C1089" s="6" t="s">
        <v>31</v>
      </c>
      <c r="D1089" s="22"/>
      <c r="E1089" s="22">
        <v>17.920000000000002</v>
      </c>
      <c r="F1089" s="7"/>
    </row>
    <row r="1090" spans="1:6" ht="25.5">
      <c r="A1090" s="21">
        <v>982</v>
      </c>
      <c r="B1090" s="9" t="s">
        <v>11108</v>
      </c>
      <c r="C1090" s="10" t="s">
        <v>31</v>
      </c>
      <c r="D1090" s="23"/>
      <c r="E1090" s="23">
        <v>3.14</v>
      </c>
      <c r="F1090" s="11"/>
    </row>
    <row r="1091" spans="1:6" ht="25.5">
      <c r="A1091" s="21">
        <v>1008</v>
      </c>
      <c r="B1091" s="5" t="s">
        <v>11109</v>
      </c>
      <c r="C1091" s="6" t="s">
        <v>31</v>
      </c>
      <c r="D1091" s="22"/>
      <c r="E1091" s="22">
        <v>2.68</v>
      </c>
      <c r="F1091" s="7"/>
    </row>
    <row r="1092" spans="1:6" ht="25.5">
      <c r="A1092" s="21">
        <v>988</v>
      </c>
      <c r="B1092" s="9" t="s">
        <v>11110</v>
      </c>
      <c r="C1092" s="10" t="s">
        <v>31</v>
      </c>
      <c r="D1092" s="23"/>
      <c r="E1092" s="23">
        <v>26.3</v>
      </c>
      <c r="F1092" s="11"/>
    </row>
    <row r="1093" spans="1:6" ht="25.5">
      <c r="A1093" s="21">
        <v>989</v>
      </c>
      <c r="B1093" s="5" t="s">
        <v>11111</v>
      </c>
      <c r="C1093" s="6" t="s">
        <v>31</v>
      </c>
      <c r="D1093" s="22"/>
      <c r="E1093" s="22">
        <v>35.43</v>
      </c>
      <c r="F1093" s="7"/>
    </row>
    <row r="1094" spans="1:6">
      <c r="A1094" s="21">
        <v>862</v>
      </c>
      <c r="B1094" s="9" t="s">
        <v>11112</v>
      </c>
      <c r="C1094" s="10" t="s">
        <v>31</v>
      </c>
      <c r="D1094" s="23"/>
      <c r="E1094" s="23">
        <v>3.46</v>
      </c>
      <c r="F1094" s="11"/>
    </row>
    <row r="1095" spans="1:6">
      <c r="A1095" s="21">
        <v>866</v>
      </c>
      <c r="B1095" s="5" t="s">
        <v>11113</v>
      </c>
      <c r="C1095" s="6" t="s">
        <v>31</v>
      </c>
      <c r="D1095" s="22"/>
      <c r="E1095" s="22">
        <v>42.49</v>
      </c>
      <c r="F1095" s="7"/>
    </row>
    <row r="1096" spans="1:6">
      <c r="A1096" s="21">
        <v>892</v>
      </c>
      <c r="B1096" s="9" t="s">
        <v>11114</v>
      </c>
      <c r="C1096" s="10" t="s">
        <v>31</v>
      </c>
      <c r="D1096" s="23"/>
      <c r="E1096" s="23">
        <v>54.03</v>
      </c>
      <c r="F1096" s="11"/>
    </row>
    <row r="1097" spans="1:6">
      <c r="A1097" s="21">
        <v>857</v>
      </c>
      <c r="B1097" s="5" t="s">
        <v>11115</v>
      </c>
      <c r="C1097" s="6" t="s">
        <v>31</v>
      </c>
      <c r="D1097" s="22"/>
      <c r="E1097" s="22">
        <v>5.5</v>
      </c>
      <c r="F1097" s="7"/>
    </row>
    <row r="1098" spans="1:6">
      <c r="A1098" s="21">
        <v>37404</v>
      </c>
      <c r="B1098" s="9" t="s">
        <v>11116</v>
      </c>
      <c r="C1098" s="10" t="s">
        <v>31</v>
      </c>
      <c r="D1098" s="23"/>
      <c r="E1098" s="23">
        <v>64.97</v>
      </c>
      <c r="F1098" s="11"/>
    </row>
    <row r="1099" spans="1:6">
      <c r="A1099" s="21">
        <v>868</v>
      </c>
      <c r="B1099" s="5" t="s">
        <v>11117</v>
      </c>
      <c r="C1099" s="6" t="s">
        <v>31</v>
      </c>
      <c r="D1099" s="22"/>
      <c r="E1099" s="22">
        <v>8.49</v>
      </c>
      <c r="F1099" s="7"/>
    </row>
    <row r="1100" spans="1:6">
      <c r="A1100" s="21">
        <v>870</v>
      </c>
      <c r="B1100" s="9" t="s">
        <v>11118</v>
      </c>
      <c r="C1100" s="10" t="s">
        <v>31</v>
      </c>
      <c r="D1100" s="23"/>
      <c r="E1100" s="23">
        <v>111.95</v>
      </c>
      <c r="F1100" s="11"/>
    </row>
    <row r="1101" spans="1:6">
      <c r="A1101" s="21">
        <v>863</v>
      </c>
      <c r="B1101" s="5" t="s">
        <v>11119</v>
      </c>
      <c r="C1101" s="6" t="s">
        <v>31</v>
      </c>
      <c r="D1101" s="22"/>
      <c r="E1101" s="22">
        <v>11.74</v>
      </c>
      <c r="F1101" s="7"/>
    </row>
    <row r="1102" spans="1:6">
      <c r="A1102" s="21">
        <v>867</v>
      </c>
      <c r="B1102" s="9" t="s">
        <v>11120</v>
      </c>
      <c r="C1102" s="10" t="s">
        <v>31</v>
      </c>
      <c r="D1102" s="23"/>
      <c r="E1102" s="23">
        <v>16.350000000000001</v>
      </c>
      <c r="F1102" s="11"/>
    </row>
    <row r="1103" spans="1:6">
      <c r="A1103" s="21">
        <v>891</v>
      </c>
      <c r="B1103" s="5" t="s">
        <v>11121</v>
      </c>
      <c r="C1103" s="6" t="s">
        <v>31</v>
      </c>
      <c r="D1103" s="22"/>
      <c r="E1103" s="22">
        <v>188.01</v>
      </c>
      <c r="F1103" s="7"/>
    </row>
    <row r="1104" spans="1:6">
      <c r="A1104" s="21">
        <v>864</v>
      </c>
      <c r="B1104" s="9" t="s">
        <v>11122</v>
      </c>
      <c r="C1104" s="10" t="s">
        <v>31</v>
      </c>
      <c r="D1104" s="23"/>
      <c r="E1104" s="23">
        <v>23.03</v>
      </c>
      <c r="F1104" s="11"/>
    </row>
    <row r="1105" spans="1:6">
      <c r="A1105" s="21">
        <v>865</v>
      </c>
      <c r="B1105" s="5" t="s">
        <v>11123</v>
      </c>
      <c r="C1105" s="6" t="s">
        <v>31</v>
      </c>
      <c r="D1105" s="22"/>
      <c r="E1105" s="22">
        <v>32.43</v>
      </c>
      <c r="F1105" s="7"/>
    </row>
    <row r="1106" spans="1:6" ht="25.5">
      <c r="A1106" s="21">
        <v>948</v>
      </c>
      <c r="B1106" s="9" t="s">
        <v>11124</v>
      </c>
      <c r="C1106" s="10" t="s">
        <v>31</v>
      </c>
      <c r="D1106" s="23"/>
      <c r="E1106" s="23">
        <v>7.57</v>
      </c>
      <c r="F1106" s="11"/>
    </row>
    <row r="1107" spans="1:6" ht="25.5">
      <c r="A1107" s="21">
        <v>947</v>
      </c>
      <c r="B1107" s="5" t="s">
        <v>11125</v>
      </c>
      <c r="C1107" s="6" t="s">
        <v>31</v>
      </c>
      <c r="D1107" s="22"/>
      <c r="E1107" s="22">
        <v>7.7</v>
      </c>
      <c r="F1107" s="7"/>
    </row>
    <row r="1108" spans="1:6" ht="25.5">
      <c r="A1108" s="21">
        <v>911</v>
      </c>
      <c r="B1108" s="9" t="s">
        <v>11126</v>
      </c>
      <c r="C1108" s="10" t="s">
        <v>31</v>
      </c>
      <c r="D1108" s="23"/>
      <c r="E1108" s="23">
        <v>11.2</v>
      </c>
      <c r="F1108" s="11"/>
    </row>
    <row r="1109" spans="1:6" ht="25.5">
      <c r="A1109" s="21">
        <v>925</v>
      </c>
      <c r="B1109" s="5" t="s">
        <v>11127</v>
      </c>
      <c r="C1109" s="6" t="s">
        <v>31</v>
      </c>
      <c r="D1109" s="22"/>
      <c r="E1109" s="22">
        <v>10.35</v>
      </c>
      <c r="F1109" s="7"/>
    </row>
    <row r="1110" spans="1:6" ht="25.5">
      <c r="A1110" s="21">
        <v>954</v>
      </c>
      <c r="B1110" s="9" t="s">
        <v>11128</v>
      </c>
      <c r="C1110" s="10" t="s">
        <v>31</v>
      </c>
      <c r="D1110" s="23"/>
      <c r="E1110" s="23">
        <v>11.44</v>
      </c>
      <c r="F1110" s="11"/>
    </row>
    <row r="1111" spans="1:6" ht="25.5">
      <c r="A1111" s="21">
        <v>901</v>
      </c>
      <c r="B1111" s="5" t="s">
        <v>11129</v>
      </c>
      <c r="C1111" s="6" t="s">
        <v>31</v>
      </c>
      <c r="D1111" s="22"/>
      <c r="E1111" s="22">
        <v>12.24</v>
      </c>
      <c r="F1111" s="7"/>
    </row>
    <row r="1112" spans="1:6" ht="25.5">
      <c r="A1112" s="21">
        <v>926</v>
      </c>
      <c r="B1112" s="9" t="s">
        <v>11130</v>
      </c>
      <c r="C1112" s="10" t="s">
        <v>31</v>
      </c>
      <c r="D1112" s="23"/>
      <c r="E1112" s="23">
        <v>12.94</v>
      </c>
      <c r="F1112" s="11"/>
    </row>
    <row r="1113" spans="1:6" ht="25.5">
      <c r="A1113" s="21">
        <v>912</v>
      </c>
      <c r="B1113" s="5" t="s">
        <v>11131</v>
      </c>
      <c r="C1113" s="6" t="s">
        <v>31</v>
      </c>
      <c r="D1113" s="22"/>
      <c r="E1113" s="22">
        <v>13.01</v>
      </c>
      <c r="F1113" s="7"/>
    </row>
    <row r="1114" spans="1:6" ht="25.5">
      <c r="A1114" s="21">
        <v>955</v>
      </c>
      <c r="B1114" s="9" t="s">
        <v>11132</v>
      </c>
      <c r="C1114" s="10" t="s">
        <v>31</v>
      </c>
      <c r="D1114" s="23"/>
      <c r="E1114" s="23">
        <v>15.54</v>
      </c>
      <c r="F1114" s="11"/>
    </row>
    <row r="1115" spans="1:6" ht="25.5">
      <c r="A1115" s="21">
        <v>946</v>
      </c>
      <c r="B1115" s="5" t="s">
        <v>11133</v>
      </c>
      <c r="C1115" s="6" t="s">
        <v>31</v>
      </c>
      <c r="D1115" s="22"/>
      <c r="E1115" s="22">
        <v>17.47</v>
      </c>
      <c r="F1115" s="7"/>
    </row>
    <row r="1116" spans="1:6" ht="25.5">
      <c r="A1116" s="21">
        <v>953</v>
      </c>
      <c r="B1116" s="9" t="s">
        <v>11134</v>
      </c>
      <c r="C1116" s="10" t="s">
        <v>31</v>
      </c>
      <c r="D1116" s="23"/>
      <c r="E1116" s="23">
        <v>15.89</v>
      </c>
      <c r="F1116" s="11"/>
    </row>
    <row r="1117" spans="1:6" ht="25.5">
      <c r="A1117" s="21">
        <v>902</v>
      </c>
      <c r="B1117" s="5" t="s">
        <v>11135</v>
      </c>
      <c r="C1117" s="6" t="s">
        <v>31</v>
      </c>
      <c r="D1117" s="22"/>
      <c r="E1117" s="22">
        <v>19.32</v>
      </c>
      <c r="F1117" s="7"/>
    </row>
    <row r="1118" spans="1:6" ht="25.5">
      <c r="A1118" s="21">
        <v>927</v>
      </c>
      <c r="B1118" s="9" t="s">
        <v>11136</v>
      </c>
      <c r="C1118" s="10" t="s">
        <v>31</v>
      </c>
      <c r="D1118" s="23"/>
      <c r="E1118" s="23">
        <v>18.73</v>
      </c>
      <c r="F1118" s="11"/>
    </row>
    <row r="1119" spans="1:6" ht="25.5">
      <c r="A1119" s="21">
        <v>913</v>
      </c>
      <c r="B1119" s="5" t="s">
        <v>11137</v>
      </c>
      <c r="C1119" s="6" t="s">
        <v>31</v>
      </c>
      <c r="D1119" s="22"/>
      <c r="E1119" s="22">
        <v>20.9</v>
      </c>
      <c r="F1119" s="7"/>
    </row>
    <row r="1120" spans="1:6" ht="25.5">
      <c r="A1120" s="21">
        <v>903</v>
      </c>
      <c r="B1120" s="9" t="s">
        <v>11138</v>
      </c>
      <c r="C1120" s="10" t="s">
        <v>31</v>
      </c>
      <c r="D1120" s="23"/>
      <c r="E1120" s="23">
        <v>23.66</v>
      </c>
      <c r="F1120" s="11"/>
    </row>
    <row r="1121" spans="1:6" ht="25.5">
      <c r="A1121" s="21">
        <v>945</v>
      </c>
      <c r="B1121" s="5" t="s">
        <v>11139</v>
      </c>
      <c r="C1121" s="6" t="s">
        <v>31</v>
      </c>
      <c r="D1121" s="22"/>
      <c r="E1121" s="22">
        <v>25.02</v>
      </c>
      <c r="F1121" s="7"/>
    </row>
    <row r="1122" spans="1:6" ht="25.5">
      <c r="A1122" s="21">
        <v>914</v>
      </c>
      <c r="B1122" s="9" t="s">
        <v>11140</v>
      </c>
      <c r="C1122" s="10" t="s">
        <v>31</v>
      </c>
      <c r="D1122" s="23"/>
      <c r="E1122" s="23">
        <v>25.64</v>
      </c>
      <c r="F1122" s="11"/>
    </row>
    <row r="1123" spans="1:6">
      <c r="A1123" s="21">
        <v>34602</v>
      </c>
      <c r="B1123" s="5" t="s">
        <v>11141</v>
      </c>
      <c r="C1123" s="6" t="s">
        <v>31</v>
      </c>
      <c r="D1123" s="22"/>
      <c r="E1123" s="22">
        <v>0.71</v>
      </c>
      <c r="F1123" s="7"/>
    </row>
    <row r="1124" spans="1:6">
      <c r="A1124" s="21">
        <v>34603</v>
      </c>
      <c r="B1124" s="9" t="s">
        <v>11142</v>
      </c>
      <c r="C1124" s="10" t="s">
        <v>31</v>
      </c>
      <c r="D1124" s="23"/>
      <c r="E1124" s="23">
        <v>3.43</v>
      </c>
      <c r="F1124" s="11"/>
    </row>
    <row r="1125" spans="1:6">
      <c r="A1125" s="21">
        <v>34607</v>
      </c>
      <c r="B1125" s="5" t="s">
        <v>11143</v>
      </c>
      <c r="C1125" s="6" t="s">
        <v>31</v>
      </c>
      <c r="D1125" s="22"/>
      <c r="E1125" s="22">
        <v>1.53</v>
      </c>
      <c r="F1125" s="7"/>
    </row>
    <row r="1126" spans="1:6">
      <c r="A1126" s="21">
        <v>34609</v>
      </c>
      <c r="B1126" s="9" t="s">
        <v>11144</v>
      </c>
      <c r="C1126" s="10" t="s">
        <v>31</v>
      </c>
      <c r="D1126" s="23"/>
      <c r="E1126" s="23">
        <v>2.2999999999999998</v>
      </c>
      <c r="F1126" s="11"/>
    </row>
    <row r="1127" spans="1:6">
      <c r="A1127" s="21">
        <v>34618</v>
      </c>
      <c r="B1127" s="5" t="s">
        <v>11145</v>
      </c>
      <c r="C1127" s="6" t="s">
        <v>31</v>
      </c>
      <c r="D1127" s="22"/>
      <c r="E1127" s="22">
        <v>0.95</v>
      </c>
      <c r="F1127" s="7"/>
    </row>
    <row r="1128" spans="1:6">
      <c r="A1128" s="21">
        <v>34620</v>
      </c>
      <c r="B1128" s="9" t="s">
        <v>11146</v>
      </c>
      <c r="C1128" s="10" t="s">
        <v>31</v>
      </c>
      <c r="D1128" s="23"/>
      <c r="E1128" s="23">
        <v>4.7300000000000004</v>
      </c>
      <c r="F1128" s="11"/>
    </row>
    <row r="1129" spans="1:6">
      <c r="A1129" s="21">
        <v>34621</v>
      </c>
      <c r="B1129" s="5" t="s">
        <v>11147</v>
      </c>
      <c r="C1129" s="6" t="s">
        <v>31</v>
      </c>
      <c r="D1129" s="22"/>
      <c r="E1129" s="22">
        <v>2.2000000000000002</v>
      </c>
      <c r="F1129" s="7"/>
    </row>
    <row r="1130" spans="1:6">
      <c r="A1130" s="21">
        <v>34622</v>
      </c>
      <c r="B1130" s="9" t="s">
        <v>11148</v>
      </c>
      <c r="C1130" s="10" t="s">
        <v>31</v>
      </c>
      <c r="D1130" s="23"/>
      <c r="E1130" s="23">
        <v>3.11</v>
      </c>
      <c r="F1130" s="11"/>
    </row>
    <row r="1131" spans="1:6">
      <c r="A1131" s="21">
        <v>34624</v>
      </c>
      <c r="B1131" s="5" t="s">
        <v>11149</v>
      </c>
      <c r="C1131" s="6" t="s">
        <v>31</v>
      </c>
      <c r="D1131" s="22"/>
      <c r="E1131" s="22">
        <v>1.21</v>
      </c>
      <c r="F1131" s="7"/>
    </row>
    <row r="1132" spans="1:6">
      <c r="A1132" s="21">
        <v>34626</v>
      </c>
      <c r="B1132" s="9" t="s">
        <v>11150</v>
      </c>
      <c r="C1132" s="10" t="s">
        <v>31</v>
      </c>
      <c r="D1132" s="23"/>
      <c r="E1132" s="23">
        <v>6.51</v>
      </c>
      <c r="F1132" s="11"/>
    </row>
    <row r="1133" spans="1:6">
      <c r="A1133" s="21">
        <v>34627</v>
      </c>
      <c r="B1133" s="5" t="s">
        <v>11151</v>
      </c>
      <c r="C1133" s="6" t="s">
        <v>31</v>
      </c>
      <c r="D1133" s="22"/>
      <c r="E1133" s="22">
        <v>2.8</v>
      </c>
      <c r="F1133" s="7"/>
    </row>
    <row r="1134" spans="1:6">
      <c r="A1134" s="21">
        <v>34629</v>
      </c>
      <c r="B1134" s="9" t="s">
        <v>11152</v>
      </c>
      <c r="C1134" s="10" t="s">
        <v>31</v>
      </c>
      <c r="D1134" s="23"/>
      <c r="E1134" s="23">
        <v>4.1100000000000003</v>
      </c>
      <c r="F1134" s="11"/>
    </row>
    <row r="1135" spans="1:6">
      <c r="A1135" s="21">
        <v>11902</v>
      </c>
      <c r="B1135" s="5" t="s">
        <v>11153</v>
      </c>
      <c r="C1135" s="6" t="s">
        <v>31</v>
      </c>
      <c r="D1135" s="22"/>
      <c r="E1135" s="22">
        <v>0.44</v>
      </c>
      <c r="F1135" s="7"/>
    </row>
    <row r="1136" spans="1:6">
      <c r="A1136" s="21">
        <v>11903</v>
      </c>
      <c r="B1136" s="9" t="s">
        <v>11154</v>
      </c>
      <c r="C1136" s="10" t="s">
        <v>31</v>
      </c>
      <c r="D1136" s="23"/>
      <c r="E1136" s="23">
        <v>0.64</v>
      </c>
      <c r="F1136" s="11"/>
    </row>
    <row r="1137" spans="1:6">
      <c r="A1137" s="21">
        <v>11904</v>
      </c>
      <c r="B1137" s="5" t="s">
        <v>11155</v>
      </c>
      <c r="C1137" s="6" t="s">
        <v>31</v>
      </c>
      <c r="D1137" s="22"/>
      <c r="E1137" s="22">
        <v>0.66</v>
      </c>
      <c r="F1137" s="7"/>
    </row>
    <row r="1138" spans="1:6">
      <c r="A1138" s="21">
        <v>11905</v>
      </c>
      <c r="B1138" s="9" t="s">
        <v>11156</v>
      </c>
      <c r="C1138" s="10" t="s">
        <v>31</v>
      </c>
      <c r="D1138" s="23"/>
      <c r="E1138" s="23">
        <v>0.71</v>
      </c>
      <c r="F1138" s="11"/>
    </row>
    <row r="1139" spans="1:6">
      <c r="A1139" s="21">
        <v>11906</v>
      </c>
      <c r="B1139" s="5" t="s">
        <v>11157</v>
      </c>
      <c r="C1139" s="6" t="s">
        <v>31</v>
      </c>
      <c r="D1139" s="22"/>
      <c r="E1139" s="22">
        <v>0.91</v>
      </c>
      <c r="F1139" s="7"/>
    </row>
    <row r="1140" spans="1:6">
      <c r="A1140" s="21">
        <v>11914</v>
      </c>
      <c r="B1140" s="9" t="s">
        <v>11158</v>
      </c>
      <c r="C1140" s="10" t="s">
        <v>31</v>
      </c>
      <c r="D1140" s="23"/>
      <c r="E1140" s="23">
        <v>12.96</v>
      </c>
      <c r="F1140" s="11"/>
    </row>
    <row r="1141" spans="1:6">
      <c r="A1141" s="21">
        <v>11916</v>
      </c>
      <c r="B1141" s="5" t="s">
        <v>11159</v>
      </c>
      <c r="C1141" s="6" t="s">
        <v>31</v>
      </c>
      <c r="D1141" s="22"/>
      <c r="E1141" s="22">
        <v>2.5299999999999998</v>
      </c>
      <c r="F1141" s="7"/>
    </row>
    <row r="1142" spans="1:6">
      <c r="A1142" s="21">
        <v>11917</v>
      </c>
      <c r="B1142" s="9" t="s">
        <v>11160</v>
      </c>
      <c r="C1142" s="10" t="s">
        <v>31</v>
      </c>
      <c r="D1142" s="23"/>
      <c r="E1142" s="23">
        <v>4.3</v>
      </c>
      <c r="F1142" s="11"/>
    </row>
    <row r="1143" spans="1:6">
      <c r="A1143" s="21">
        <v>11918</v>
      </c>
      <c r="B1143" s="5" t="s">
        <v>11161</v>
      </c>
      <c r="C1143" s="6" t="s">
        <v>31</v>
      </c>
      <c r="D1143" s="22"/>
      <c r="E1143" s="22">
        <v>5.0599999999999996</v>
      </c>
      <c r="F1143" s="7"/>
    </row>
    <row r="1144" spans="1:6">
      <c r="A1144" s="21">
        <v>11919</v>
      </c>
      <c r="B1144" s="9" t="s">
        <v>11162</v>
      </c>
      <c r="C1144" s="10" t="s">
        <v>31</v>
      </c>
      <c r="D1144" s="23"/>
      <c r="E1144" s="23">
        <v>2.0099999999999998</v>
      </c>
      <c r="F1144" s="11"/>
    </row>
    <row r="1145" spans="1:6">
      <c r="A1145" s="21">
        <v>11920</v>
      </c>
      <c r="B1145" s="5" t="s">
        <v>11163</v>
      </c>
      <c r="C1145" s="6" t="s">
        <v>31</v>
      </c>
      <c r="D1145" s="22"/>
      <c r="E1145" s="22">
        <v>3.22</v>
      </c>
      <c r="F1145" s="7"/>
    </row>
    <row r="1146" spans="1:6">
      <c r="A1146" s="21">
        <v>11924</v>
      </c>
      <c r="B1146" s="9" t="s">
        <v>11164</v>
      </c>
      <c r="C1146" s="10" t="s">
        <v>31</v>
      </c>
      <c r="D1146" s="23"/>
      <c r="E1146" s="23">
        <v>29.65</v>
      </c>
      <c r="F1146" s="11"/>
    </row>
    <row r="1147" spans="1:6">
      <c r="A1147" s="21">
        <v>11921</v>
      </c>
      <c r="B1147" s="5" t="s">
        <v>11165</v>
      </c>
      <c r="C1147" s="6" t="s">
        <v>31</v>
      </c>
      <c r="D1147" s="22"/>
      <c r="E1147" s="22">
        <v>4.51</v>
      </c>
      <c r="F1147" s="7"/>
    </row>
    <row r="1148" spans="1:6">
      <c r="A1148" s="21">
        <v>11922</v>
      </c>
      <c r="B1148" s="9" t="s">
        <v>11166</v>
      </c>
      <c r="C1148" s="10" t="s">
        <v>31</v>
      </c>
      <c r="D1148" s="23"/>
      <c r="E1148" s="23">
        <v>7.86</v>
      </c>
      <c r="F1148" s="11"/>
    </row>
    <row r="1149" spans="1:6">
      <c r="A1149" s="21">
        <v>11923</v>
      </c>
      <c r="B1149" s="5" t="s">
        <v>11167</v>
      </c>
      <c r="C1149" s="6" t="s">
        <v>31</v>
      </c>
      <c r="D1149" s="22"/>
      <c r="E1149" s="22">
        <v>9.67</v>
      </c>
      <c r="F1149" s="7"/>
    </row>
    <row r="1150" spans="1:6">
      <c r="A1150" s="21">
        <v>11901</v>
      </c>
      <c r="B1150" s="9" t="s">
        <v>11168</v>
      </c>
      <c r="C1150" s="10" t="s">
        <v>31</v>
      </c>
      <c r="D1150" s="23"/>
      <c r="E1150" s="23">
        <v>0.27</v>
      </c>
      <c r="F1150" s="11"/>
    </row>
    <row r="1151" spans="1:6">
      <c r="A1151" s="21">
        <v>2354</v>
      </c>
      <c r="B1151" s="5" t="s">
        <v>11169</v>
      </c>
      <c r="C1151" s="6" t="s">
        <v>476</v>
      </c>
      <c r="D1151" s="22"/>
      <c r="E1151" s="22">
        <v>20.309999999999999</v>
      </c>
      <c r="F1151" s="7"/>
    </row>
    <row r="1152" spans="1:6">
      <c r="A1152" s="21">
        <v>5089</v>
      </c>
      <c r="B1152" s="9" t="s">
        <v>11170</v>
      </c>
      <c r="C1152" s="10" t="s">
        <v>198</v>
      </c>
      <c r="D1152" s="23"/>
      <c r="E1152" s="23">
        <v>21.53</v>
      </c>
      <c r="F1152" s="11"/>
    </row>
    <row r="1153" spans="1:6">
      <c r="A1153" s="21">
        <v>5090</v>
      </c>
      <c r="B1153" s="5" t="s">
        <v>11171</v>
      </c>
      <c r="C1153" s="6" t="s">
        <v>198</v>
      </c>
      <c r="D1153" s="22"/>
      <c r="E1153" s="22">
        <v>10.4</v>
      </c>
      <c r="F1153" s="7"/>
    </row>
    <row r="1154" spans="1:6">
      <c r="A1154" s="21">
        <v>5085</v>
      </c>
      <c r="B1154" s="9" t="s">
        <v>11172</v>
      </c>
      <c r="C1154" s="10" t="s">
        <v>198</v>
      </c>
      <c r="D1154" s="23"/>
      <c r="E1154" s="23">
        <v>15.66</v>
      </c>
      <c r="F1154" s="11"/>
    </row>
    <row r="1155" spans="1:6">
      <c r="A1155" s="21">
        <v>11848</v>
      </c>
      <c r="B1155" s="5" t="s">
        <v>11173</v>
      </c>
      <c r="C1155" s="6" t="s">
        <v>198</v>
      </c>
      <c r="D1155" s="22"/>
      <c r="E1155" s="22">
        <v>4.54</v>
      </c>
      <c r="F1155" s="7"/>
    </row>
    <row r="1156" spans="1:6">
      <c r="A1156" s="21">
        <v>4496</v>
      </c>
      <c r="B1156" s="9" t="s">
        <v>11174</v>
      </c>
      <c r="C1156" s="10" t="s">
        <v>31</v>
      </c>
      <c r="D1156" s="23"/>
      <c r="E1156" s="23">
        <v>2.4300000000000002</v>
      </c>
      <c r="F1156" s="11"/>
    </row>
    <row r="1157" spans="1:6">
      <c r="A1157" s="21">
        <v>11871</v>
      </c>
      <c r="B1157" s="5" t="s">
        <v>11175</v>
      </c>
      <c r="C1157" s="6" t="s">
        <v>198</v>
      </c>
      <c r="D1157" s="22"/>
      <c r="E1157" s="22">
        <v>201.81</v>
      </c>
      <c r="F1157" s="7"/>
    </row>
    <row r="1158" spans="1:6">
      <c r="A1158" s="21">
        <v>34636</v>
      </c>
      <c r="B1158" s="9" t="s">
        <v>11176</v>
      </c>
      <c r="C1158" s="10" t="s">
        <v>198</v>
      </c>
      <c r="D1158" s="23"/>
      <c r="E1158" s="23">
        <v>310</v>
      </c>
      <c r="F1158" s="11"/>
    </row>
    <row r="1159" spans="1:6">
      <c r="A1159" s="21">
        <v>34639</v>
      </c>
      <c r="B1159" s="5" t="s">
        <v>11177</v>
      </c>
      <c r="C1159" s="6" t="s">
        <v>198</v>
      </c>
      <c r="D1159" s="22"/>
      <c r="E1159" s="22">
        <v>629.61</v>
      </c>
      <c r="F1159" s="7"/>
    </row>
    <row r="1160" spans="1:6">
      <c r="A1160" s="21">
        <v>34640</v>
      </c>
      <c r="B1160" s="9" t="s">
        <v>11178</v>
      </c>
      <c r="C1160" s="10" t="s">
        <v>198</v>
      </c>
      <c r="D1160" s="23"/>
      <c r="E1160" s="23">
        <v>707.21</v>
      </c>
      <c r="F1160" s="11"/>
    </row>
    <row r="1161" spans="1:6">
      <c r="A1161" s="21">
        <v>34637</v>
      </c>
      <c r="B1161" s="5" t="s">
        <v>11179</v>
      </c>
      <c r="C1161" s="6" t="s">
        <v>198</v>
      </c>
      <c r="D1161" s="22"/>
      <c r="E1161" s="22">
        <v>177.99</v>
      </c>
      <c r="F1161" s="7"/>
    </row>
    <row r="1162" spans="1:6">
      <c r="A1162" s="21">
        <v>34638</v>
      </c>
      <c r="B1162" s="9" t="s">
        <v>11180</v>
      </c>
      <c r="C1162" s="10" t="s">
        <v>198</v>
      </c>
      <c r="D1162" s="23"/>
      <c r="E1162" s="23">
        <v>305.22000000000003</v>
      </c>
      <c r="F1162" s="11"/>
    </row>
    <row r="1163" spans="1:6">
      <c r="A1163" s="21">
        <v>11868</v>
      </c>
      <c r="B1163" s="5" t="s">
        <v>11181</v>
      </c>
      <c r="C1163" s="6" t="s">
        <v>198</v>
      </c>
      <c r="D1163" s="22"/>
      <c r="E1163" s="22">
        <v>277.36</v>
      </c>
      <c r="F1163" s="7"/>
    </row>
    <row r="1164" spans="1:6">
      <c r="A1164" s="21">
        <v>37106</v>
      </c>
      <c r="B1164" s="9" t="s">
        <v>11182</v>
      </c>
      <c r="C1164" s="10" t="s">
        <v>198</v>
      </c>
      <c r="D1164" s="23"/>
      <c r="E1164" s="23">
        <v>2678.99</v>
      </c>
      <c r="F1164" s="11"/>
    </row>
    <row r="1165" spans="1:6">
      <c r="A1165" s="21">
        <v>11869</v>
      </c>
      <c r="B1165" s="5" t="s">
        <v>11183</v>
      </c>
      <c r="C1165" s="6" t="s">
        <v>198</v>
      </c>
      <c r="D1165" s="22"/>
      <c r="E1165" s="22">
        <v>450.01</v>
      </c>
      <c r="F1165" s="7"/>
    </row>
    <row r="1166" spans="1:6">
      <c r="A1166" s="21">
        <v>37104</v>
      </c>
      <c r="B1166" s="9" t="s">
        <v>11184</v>
      </c>
      <c r="C1166" s="10" t="s">
        <v>198</v>
      </c>
      <c r="D1166" s="23"/>
      <c r="E1166" s="23">
        <v>580.1</v>
      </c>
      <c r="F1166" s="11"/>
    </row>
    <row r="1167" spans="1:6">
      <c r="A1167" s="21">
        <v>37105</v>
      </c>
      <c r="B1167" s="5" t="s">
        <v>11185</v>
      </c>
      <c r="C1167" s="6" t="s">
        <v>198</v>
      </c>
      <c r="D1167" s="22"/>
      <c r="E1167" s="22">
        <v>1291.96</v>
      </c>
      <c r="F1167" s="7"/>
    </row>
    <row r="1168" spans="1:6" ht="25.5">
      <c r="A1168" s="21">
        <v>11638</v>
      </c>
      <c r="B1168" s="9" t="s">
        <v>11186</v>
      </c>
      <c r="C1168" s="10" t="s">
        <v>198</v>
      </c>
      <c r="D1168" s="23"/>
      <c r="E1168" s="23">
        <v>125.81</v>
      </c>
      <c r="F1168" s="11"/>
    </row>
    <row r="1169" spans="1:6" ht="25.5">
      <c r="A1169" s="21">
        <v>1030</v>
      </c>
      <c r="B1169" s="5" t="s">
        <v>11187</v>
      </c>
      <c r="C1169" s="6" t="s">
        <v>198</v>
      </c>
      <c r="D1169" s="22"/>
      <c r="E1169" s="22">
        <v>23.5</v>
      </c>
      <c r="F1169" s="7"/>
    </row>
    <row r="1170" spans="1:6" ht="25.5">
      <c r="A1170" s="21">
        <v>11694</v>
      </c>
      <c r="B1170" s="9" t="s">
        <v>11188</v>
      </c>
      <c r="C1170" s="10" t="s">
        <v>198</v>
      </c>
      <c r="D1170" s="23"/>
      <c r="E1170" s="23">
        <v>519.47</v>
      </c>
      <c r="F1170" s="11"/>
    </row>
    <row r="1171" spans="1:6">
      <c r="A1171" s="21">
        <v>11241</v>
      </c>
      <c r="B1171" s="5" t="s">
        <v>11189</v>
      </c>
      <c r="C1171" s="6" t="s">
        <v>198</v>
      </c>
      <c r="D1171" s="22"/>
      <c r="E1171" s="22">
        <v>337.47</v>
      </c>
      <c r="F1171" s="7"/>
    </row>
    <row r="1172" spans="1:6" ht="25.5">
      <c r="A1172" s="21">
        <v>35277</v>
      </c>
      <c r="B1172" s="9" t="s">
        <v>11190</v>
      </c>
      <c r="C1172" s="10" t="s">
        <v>198</v>
      </c>
      <c r="D1172" s="23"/>
      <c r="E1172" s="23">
        <v>289.41000000000003</v>
      </c>
      <c r="F1172" s="11"/>
    </row>
    <row r="1173" spans="1:6" ht="51">
      <c r="A1173" s="21">
        <v>10521</v>
      </c>
      <c r="B1173" s="5" t="s">
        <v>11191</v>
      </c>
      <c r="C1173" s="6" t="s">
        <v>198</v>
      </c>
      <c r="D1173" s="22"/>
      <c r="E1173" s="22">
        <v>181.36</v>
      </c>
      <c r="F1173" s="7"/>
    </row>
    <row r="1174" spans="1:6" ht="51">
      <c r="A1174" s="21">
        <v>10885</v>
      </c>
      <c r="B1174" s="9" t="s">
        <v>11192</v>
      </c>
      <c r="C1174" s="10" t="s">
        <v>198</v>
      </c>
      <c r="D1174" s="23"/>
      <c r="E1174" s="23">
        <v>229.4</v>
      </c>
      <c r="F1174" s="11"/>
    </row>
    <row r="1175" spans="1:6" ht="51">
      <c r="A1175" s="21">
        <v>20962</v>
      </c>
      <c r="B1175" s="5" t="s">
        <v>11193</v>
      </c>
      <c r="C1175" s="6" t="s">
        <v>198</v>
      </c>
      <c r="D1175" s="22"/>
      <c r="E1175" s="22">
        <v>190</v>
      </c>
      <c r="F1175" s="7"/>
    </row>
    <row r="1176" spans="1:6" ht="51">
      <c r="A1176" s="21">
        <v>20963</v>
      </c>
      <c r="B1176" s="9" t="s">
        <v>11194</v>
      </c>
      <c r="C1176" s="10" t="s">
        <v>198</v>
      </c>
      <c r="D1176" s="23"/>
      <c r="E1176" s="23">
        <v>232.1</v>
      </c>
      <c r="F1176" s="11"/>
    </row>
    <row r="1177" spans="1:6" ht="38.25">
      <c r="A1177" s="21">
        <v>1062</v>
      </c>
      <c r="B1177" s="5" t="s">
        <v>11195</v>
      </c>
      <c r="C1177" s="6" t="s">
        <v>198</v>
      </c>
      <c r="D1177" s="22"/>
      <c r="E1177" s="22">
        <v>82</v>
      </c>
      <c r="F1177" s="7"/>
    </row>
    <row r="1178" spans="1:6" ht="25.5">
      <c r="A1178" s="21">
        <v>11246</v>
      </c>
      <c r="B1178" s="9" t="s">
        <v>11196</v>
      </c>
      <c r="C1178" s="10" t="s">
        <v>198</v>
      </c>
      <c r="D1178" s="23"/>
      <c r="E1178" s="23">
        <v>11.73</v>
      </c>
      <c r="F1178" s="11"/>
    </row>
    <row r="1179" spans="1:6" ht="25.5">
      <c r="A1179" s="21">
        <v>11250</v>
      </c>
      <c r="B1179" s="5" t="s">
        <v>11197</v>
      </c>
      <c r="C1179" s="6" t="s">
        <v>198</v>
      </c>
      <c r="D1179" s="22"/>
      <c r="E1179" s="22">
        <v>57.45</v>
      </c>
      <c r="F1179" s="7"/>
    </row>
    <row r="1180" spans="1:6" ht="25.5">
      <c r="A1180" s="21">
        <v>11251</v>
      </c>
      <c r="B1180" s="9" t="s">
        <v>11198</v>
      </c>
      <c r="C1180" s="10" t="s">
        <v>198</v>
      </c>
      <c r="D1180" s="23"/>
      <c r="E1180" s="23">
        <v>104.05</v>
      </c>
      <c r="F1180" s="11"/>
    </row>
    <row r="1181" spans="1:6" ht="25.5">
      <c r="A1181" s="21">
        <v>11253</v>
      </c>
      <c r="B1181" s="5" t="s">
        <v>11199</v>
      </c>
      <c r="C1181" s="6" t="s">
        <v>198</v>
      </c>
      <c r="D1181" s="22"/>
      <c r="E1181" s="22">
        <v>165.28</v>
      </c>
      <c r="F1181" s="7"/>
    </row>
    <row r="1182" spans="1:6" ht="25.5">
      <c r="A1182" s="21">
        <v>11255</v>
      </c>
      <c r="B1182" s="9" t="s">
        <v>11200</v>
      </c>
      <c r="C1182" s="10" t="s">
        <v>198</v>
      </c>
      <c r="D1182" s="23"/>
      <c r="E1182" s="23">
        <v>244.41</v>
      </c>
      <c r="F1182" s="11"/>
    </row>
    <row r="1183" spans="1:6" ht="25.5">
      <c r="A1183" s="21">
        <v>14055</v>
      </c>
      <c r="B1183" s="5" t="s">
        <v>11201</v>
      </c>
      <c r="C1183" s="6" t="s">
        <v>198</v>
      </c>
      <c r="D1183" s="22"/>
      <c r="E1183" s="22">
        <v>590.28</v>
      </c>
      <c r="F1183" s="7"/>
    </row>
    <row r="1184" spans="1:6" ht="25.5">
      <c r="A1184" s="21">
        <v>10569</v>
      </c>
      <c r="B1184" s="9" t="s">
        <v>11202</v>
      </c>
      <c r="C1184" s="10" t="s">
        <v>198</v>
      </c>
      <c r="D1184" s="23"/>
      <c r="E1184" s="23">
        <v>2.36</v>
      </c>
      <c r="F1184" s="11"/>
    </row>
    <row r="1185" spans="1:6">
      <c r="A1185" s="21">
        <v>11247</v>
      </c>
      <c r="B1185" s="5" t="s">
        <v>11203</v>
      </c>
      <c r="C1185" s="6" t="s">
        <v>198</v>
      </c>
      <c r="D1185" s="22"/>
      <c r="E1185" s="22">
        <v>1062.5</v>
      </c>
      <c r="F1185" s="7"/>
    </row>
    <row r="1186" spans="1:6">
      <c r="A1186" s="21">
        <v>11248</v>
      </c>
      <c r="B1186" s="9" t="s">
        <v>11204</v>
      </c>
      <c r="C1186" s="10" t="s">
        <v>198</v>
      </c>
      <c r="D1186" s="23"/>
      <c r="E1186" s="23">
        <v>1449.13</v>
      </c>
      <c r="F1186" s="11"/>
    </row>
    <row r="1187" spans="1:6">
      <c r="A1187" s="21">
        <v>11249</v>
      </c>
      <c r="B1187" s="5" t="s">
        <v>11205</v>
      </c>
      <c r="C1187" s="6" t="s">
        <v>198</v>
      </c>
      <c r="D1187" s="22"/>
      <c r="E1187" s="22">
        <v>2026.62</v>
      </c>
      <c r="F1187" s="7"/>
    </row>
    <row r="1188" spans="1:6">
      <c r="A1188" s="21">
        <v>11254</v>
      </c>
      <c r="B1188" s="9" t="s">
        <v>11206</v>
      </c>
      <c r="C1188" s="10" t="s">
        <v>198</v>
      </c>
      <c r="D1188" s="23"/>
      <c r="E1188" s="23">
        <v>174.92</v>
      </c>
      <c r="F1188" s="11"/>
    </row>
    <row r="1189" spans="1:6">
      <c r="A1189" s="21">
        <v>11256</v>
      </c>
      <c r="B1189" s="5" t="s">
        <v>11207</v>
      </c>
      <c r="C1189" s="6" t="s">
        <v>198</v>
      </c>
      <c r="D1189" s="22"/>
      <c r="E1189" s="22">
        <v>291.16000000000003</v>
      </c>
      <c r="F1189" s="7"/>
    </row>
    <row r="1190" spans="1:6" ht="25.5">
      <c r="A1190" s="21">
        <v>11252</v>
      </c>
      <c r="B1190" s="9" t="s">
        <v>11208</v>
      </c>
      <c r="C1190" s="10" t="s">
        <v>198</v>
      </c>
      <c r="D1190" s="23"/>
      <c r="E1190" s="23">
        <v>118.25</v>
      </c>
      <c r="F1190" s="11"/>
    </row>
    <row r="1191" spans="1:6">
      <c r="A1191" s="21">
        <v>2555</v>
      </c>
      <c r="B1191" s="5" t="s">
        <v>11209</v>
      </c>
      <c r="C1191" s="6" t="s">
        <v>198</v>
      </c>
      <c r="D1191" s="22"/>
      <c r="E1191" s="22">
        <v>1.97</v>
      </c>
      <c r="F1191" s="7"/>
    </row>
    <row r="1192" spans="1:6">
      <c r="A1192" s="21">
        <v>2556</v>
      </c>
      <c r="B1192" s="9" t="s">
        <v>11210</v>
      </c>
      <c r="C1192" s="10" t="s">
        <v>198</v>
      </c>
      <c r="D1192" s="23"/>
      <c r="E1192" s="23">
        <v>1.18</v>
      </c>
      <c r="F1192" s="11"/>
    </row>
    <row r="1193" spans="1:6">
      <c r="A1193" s="21">
        <v>2557</v>
      </c>
      <c r="B1193" s="5" t="s">
        <v>11211</v>
      </c>
      <c r="C1193" s="6" t="s">
        <v>198</v>
      </c>
      <c r="D1193" s="22"/>
      <c r="E1193" s="22">
        <v>1.97</v>
      </c>
      <c r="F1193" s="7"/>
    </row>
    <row r="1194" spans="1:6" ht="25.5">
      <c r="A1194" s="21">
        <v>1066</v>
      </c>
      <c r="B1194" s="9" t="s">
        <v>11212</v>
      </c>
      <c r="C1194" s="10" t="s">
        <v>198</v>
      </c>
      <c r="D1194" s="23"/>
      <c r="E1194" s="23">
        <v>535.57000000000005</v>
      </c>
      <c r="F1194" s="11"/>
    </row>
    <row r="1195" spans="1:6" ht="25.5">
      <c r="A1195" s="21">
        <v>1043</v>
      </c>
      <c r="B1195" s="5" t="s">
        <v>11213</v>
      </c>
      <c r="C1195" s="6" t="s">
        <v>198</v>
      </c>
      <c r="D1195" s="22"/>
      <c r="E1195" s="22">
        <v>56.78</v>
      </c>
      <c r="F1195" s="7"/>
    </row>
    <row r="1196" spans="1:6" ht="25.5">
      <c r="A1196" s="21">
        <v>1072</v>
      </c>
      <c r="B1196" s="9" t="s">
        <v>11214</v>
      </c>
      <c r="C1196" s="10" t="s">
        <v>198</v>
      </c>
      <c r="D1196" s="23"/>
      <c r="E1196" s="23">
        <v>68.55</v>
      </c>
      <c r="F1196" s="11"/>
    </row>
    <row r="1197" spans="1:6" ht="25.5">
      <c r="A1197" s="21">
        <v>1061</v>
      </c>
      <c r="B1197" s="5" t="s">
        <v>11215</v>
      </c>
      <c r="C1197" s="6" t="s">
        <v>198</v>
      </c>
      <c r="D1197" s="22"/>
      <c r="E1197" s="22">
        <v>126.47</v>
      </c>
      <c r="F1197" s="7"/>
    </row>
    <row r="1198" spans="1:6" ht="25.5">
      <c r="A1198" s="21">
        <v>1065</v>
      </c>
      <c r="B1198" s="9" t="s">
        <v>11216</v>
      </c>
      <c r="C1198" s="10" t="s">
        <v>198</v>
      </c>
      <c r="D1198" s="23"/>
      <c r="E1198" s="23">
        <v>140.9</v>
      </c>
      <c r="F1198" s="11"/>
    </row>
    <row r="1199" spans="1:6" ht="25.5">
      <c r="A1199" s="21">
        <v>3280</v>
      </c>
      <c r="B1199" s="5" t="s">
        <v>11217</v>
      </c>
      <c r="C1199" s="6" t="s">
        <v>198</v>
      </c>
      <c r="D1199" s="22"/>
      <c r="E1199" s="22">
        <v>60.63</v>
      </c>
      <c r="F1199" s="7"/>
    </row>
    <row r="1200" spans="1:6" ht="25.5">
      <c r="A1200" s="21">
        <v>11881</v>
      </c>
      <c r="B1200" s="9" t="s">
        <v>11218</v>
      </c>
      <c r="C1200" s="10" t="s">
        <v>198</v>
      </c>
      <c r="D1200" s="23"/>
      <c r="E1200" s="23">
        <v>28.16</v>
      </c>
      <c r="F1200" s="11"/>
    </row>
    <row r="1201" spans="1:6" ht="25.5">
      <c r="A1201" s="21">
        <v>34641</v>
      </c>
      <c r="B1201" s="5" t="s">
        <v>11219</v>
      </c>
      <c r="C1201" s="6" t="s">
        <v>198</v>
      </c>
      <c r="D1201" s="22"/>
      <c r="E1201" s="22">
        <v>22.71</v>
      </c>
      <c r="F1201" s="7"/>
    </row>
    <row r="1202" spans="1:6" ht="25.5">
      <c r="A1202" s="21">
        <v>34643</v>
      </c>
      <c r="B1202" s="9" t="s">
        <v>11220</v>
      </c>
      <c r="C1202" s="10" t="s">
        <v>198</v>
      </c>
      <c r="D1202" s="23"/>
      <c r="E1202" s="23">
        <v>9.3699999999999992</v>
      </c>
      <c r="F1202" s="11"/>
    </row>
    <row r="1203" spans="1:6" ht="25.5">
      <c r="A1203" s="21">
        <v>3278</v>
      </c>
      <c r="B1203" s="5" t="s">
        <v>11221</v>
      </c>
      <c r="C1203" s="6" t="s">
        <v>198</v>
      </c>
      <c r="D1203" s="22"/>
      <c r="E1203" s="22">
        <v>31.79</v>
      </c>
      <c r="F1203" s="7"/>
    </row>
    <row r="1204" spans="1:6" ht="25.5">
      <c r="A1204" s="21">
        <v>3279</v>
      </c>
      <c r="B1204" s="9" t="s">
        <v>11222</v>
      </c>
      <c r="C1204" s="10" t="s">
        <v>198</v>
      </c>
      <c r="D1204" s="23"/>
      <c r="E1204" s="23">
        <v>52.46</v>
      </c>
      <c r="F1204" s="11"/>
    </row>
    <row r="1205" spans="1:6" ht="38.25">
      <c r="A1205" s="21">
        <v>13845</v>
      </c>
      <c r="B1205" s="5" t="s">
        <v>11223</v>
      </c>
      <c r="C1205" s="6" t="s">
        <v>198</v>
      </c>
      <c r="D1205" s="22"/>
      <c r="E1205" s="22">
        <v>84.8</v>
      </c>
      <c r="F1205" s="7"/>
    </row>
    <row r="1206" spans="1:6" ht="38.25">
      <c r="A1206" s="21">
        <v>13844</v>
      </c>
      <c r="B1206" s="9" t="s">
        <v>11224</v>
      </c>
      <c r="C1206" s="10" t="s">
        <v>198</v>
      </c>
      <c r="D1206" s="23"/>
      <c r="E1206" s="23">
        <v>90.12</v>
      </c>
      <c r="F1206" s="11"/>
    </row>
    <row r="1207" spans="1:6" ht="38.25">
      <c r="A1207" s="21">
        <v>13843</v>
      </c>
      <c r="B1207" s="5" t="s">
        <v>11225</v>
      </c>
      <c r="C1207" s="6" t="s">
        <v>198</v>
      </c>
      <c r="D1207" s="22"/>
      <c r="E1207" s="22">
        <v>118.06</v>
      </c>
      <c r="F1207" s="7"/>
    </row>
    <row r="1208" spans="1:6" ht="25.5">
      <c r="A1208" s="21">
        <v>13842</v>
      </c>
      <c r="B1208" s="9" t="s">
        <v>11226</v>
      </c>
      <c r="C1208" s="10" t="s">
        <v>198</v>
      </c>
      <c r="D1208" s="23"/>
      <c r="E1208" s="23">
        <v>138.52000000000001</v>
      </c>
      <c r="F1208" s="11"/>
    </row>
    <row r="1209" spans="1:6" ht="25.5">
      <c r="A1209" s="21">
        <v>12075</v>
      </c>
      <c r="B1209" s="5" t="s">
        <v>11227</v>
      </c>
      <c r="C1209" s="6" t="s">
        <v>198</v>
      </c>
      <c r="D1209" s="22"/>
      <c r="E1209" s="22">
        <v>463.68</v>
      </c>
      <c r="F1209" s="7"/>
    </row>
    <row r="1210" spans="1:6" ht="25.5">
      <c r="A1210" s="21">
        <v>13405</v>
      </c>
      <c r="B1210" s="9" t="s">
        <v>11228</v>
      </c>
      <c r="C1210" s="10" t="s">
        <v>198</v>
      </c>
      <c r="D1210" s="23"/>
      <c r="E1210" s="23">
        <v>153.47</v>
      </c>
      <c r="F1210" s="11"/>
    </row>
    <row r="1211" spans="1:6" ht="25.5">
      <c r="A1211" s="21">
        <v>13404</v>
      </c>
      <c r="B1211" s="5" t="s">
        <v>11229</v>
      </c>
      <c r="C1211" s="6" t="s">
        <v>198</v>
      </c>
      <c r="D1211" s="22"/>
      <c r="E1211" s="22">
        <v>153.47</v>
      </c>
      <c r="F1211" s="7"/>
    </row>
    <row r="1212" spans="1:6">
      <c r="A1212" s="21">
        <v>11882</v>
      </c>
      <c r="B1212" s="9" t="s">
        <v>11230</v>
      </c>
      <c r="C1212" s="10" t="s">
        <v>198</v>
      </c>
      <c r="D1212" s="23"/>
      <c r="E1212" s="23">
        <v>31.79</v>
      </c>
      <c r="F1212" s="11"/>
    </row>
    <row r="1213" spans="1:6" ht="25.5">
      <c r="A1213" s="21">
        <v>11996</v>
      </c>
      <c r="B1213" s="5" t="s">
        <v>11231</v>
      </c>
      <c r="C1213" s="6" t="s">
        <v>198</v>
      </c>
      <c r="D1213" s="22"/>
      <c r="E1213" s="22">
        <v>2.72</v>
      </c>
      <c r="F1213" s="7"/>
    </row>
    <row r="1214" spans="1:6">
      <c r="A1214" s="21">
        <v>20254</v>
      </c>
      <c r="B1214" s="9" t="s">
        <v>11232</v>
      </c>
      <c r="C1214" s="10" t="s">
        <v>198</v>
      </c>
      <c r="D1214" s="23"/>
      <c r="E1214" s="23">
        <v>11.96</v>
      </c>
      <c r="F1214" s="11"/>
    </row>
    <row r="1215" spans="1:6">
      <c r="A1215" s="21">
        <v>20255</v>
      </c>
      <c r="B1215" s="5" t="s">
        <v>11233</v>
      </c>
      <c r="C1215" s="6" t="s">
        <v>198</v>
      </c>
      <c r="D1215" s="22"/>
      <c r="E1215" s="22">
        <v>21.53</v>
      </c>
      <c r="F1215" s="7"/>
    </row>
    <row r="1216" spans="1:6">
      <c r="A1216" s="21">
        <v>20253</v>
      </c>
      <c r="B1216" s="9" t="s">
        <v>11234</v>
      </c>
      <c r="C1216" s="10" t="s">
        <v>198</v>
      </c>
      <c r="D1216" s="23"/>
      <c r="E1216" s="23">
        <v>42.5</v>
      </c>
      <c r="F1216" s="11"/>
    </row>
    <row r="1217" spans="1:6">
      <c r="A1217" s="21">
        <v>12001</v>
      </c>
      <c r="B1217" s="5" t="s">
        <v>11235</v>
      </c>
      <c r="C1217" s="6" t="s">
        <v>198</v>
      </c>
      <c r="D1217" s="22"/>
      <c r="E1217" s="22">
        <v>4.46</v>
      </c>
      <c r="F1217" s="7"/>
    </row>
    <row r="1218" spans="1:6">
      <c r="A1218" s="21">
        <v>1871</v>
      </c>
      <c r="B1218" s="9" t="s">
        <v>11236</v>
      </c>
      <c r="C1218" s="10" t="s">
        <v>198</v>
      </c>
      <c r="D1218" s="23"/>
      <c r="E1218" s="23">
        <v>4.8099999999999996</v>
      </c>
      <c r="F1218" s="11"/>
    </row>
    <row r="1219" spans="1:6">
      <c r="A1219" s="21">
        <v>1872</v>
      </c>
      <c r="B1219" s="5" t="s">
        <v>11237</v>
      </c>
      <c r="C1219" s="6" t="s">
        <v>198</v>
      </c>
      <c r="D1219" s="22"/>
      <c r="E1219" s="22">
        <v>1.77</v>
      </c>
      <c r="F1219" s="7"/>
    </row>
    <row r="1220" spans="1:6">
      <c r="A1220" s="21">
        <v>1873</v>
      </c>
      <c r="B1220" s="9" t="s">
        <v>11238</v>
      </c>
      <c r="C1220" s="10" t="s">
        <v>198</v>
      </c>
      <c r="D1220" s="23"/>
      <c r="E1220" s="23">
        <v>2.81</v>
      </c>
      <c r="F1220" s="11"/>
    </row>
    <row r="1221" spans="1:6">
      <c r="A1221" s="21">
        <v>11713</v>
      </c>
      <c r="B1221" s="5" t="s">
        <v>11239</v>
      </c>
      <c r="C1221" s="6" t="s">
        <v>198</v>
      </c>
      <c r="D1221" s="22"/>
      <c r="E1221" s="22">
        <v>20.329999999999998</v>
      </c>
      <c r="F1221" s="7"/>
    </row>
    <row r="1222" spans="1:6">
      <c r="A1222" s="21">
        <v>11716</v>
      </c>
      <c r="B1222" s="9" t="s">
        <v>11240</v>
      </c>
      <c r="C1222" s="10" t="s">
        <v>198</v>
      </c>
      <c r="D1222" s="23"/>
      <c r="E1222" s="23">
        <v>8.68</v>
      </c>
      <c r="F1222" s="11"/>
    </row>
    <row r="1223" spans="1:6">
      <c r="A1223" s="21">
        <v>5103</v>
      </c>
      <c r="B1223" s="5" t="s">
        <v>11241</v>
      </c>
      <c r="C1223" s="6" t="s">
        <v>198</v>
      </c>
      <c r="D1223" s="22"/>
      <c r="E1223" s="22">
        <v>8.81</v>
      </c>
      <c r="F1223" s="7"/>
    </row>
    <row r="1224" spans="1:6" ht="25.5">
      <c r="A1224" s="21">
        <v>11712</v>
      </c>
      <c r="B1224" s="9" t="s">
        <v>11242</v>
      </c>
      <c r="C1224" s="10" t="s">
        <v>198</v>
      </c>
      <c r="D1224" s="23"/>
      <c r="E1224" s="23">
        <v>20.5</v>
      </c>
      <c r="F1224" s="11"/>
    </row>
    <row r="1225" spans="1:6">
      <c r="A1225" s="21">
        <v>11717</v>
      </c>
      <c r="B1225" s="5" t="s">
        <v>11243</v>
      </c>
      <c r="C1225" s="6" t="s">
        <v>198</v>
      </c>
      <c r="D1225" s="22"/>
      <c r="E1225" s="22">
        <v>22.28</v>
      </c>
      <c r="F1225" s="7"/>
    </row>
    <row r="1226" spans="1:6">
      <c r="A1226" s="21">
        <v>11714</v>
      </c>
      <c r="B1226" s="9" t="s">
        <v>11244</v>
      </c>
      <c r="C1226" s="10" t="s">
        <v>198</v>
      </c>
      <c r="D1226" s="23"/>
      <c r="E1226" s="23">
        <v>27.72</v>
      </c>
      <c r="F1226" s="11"/>
    </row>
    <row r="1227" spans="1:6">
      <c r="A1227" s="21">
        <v>11715</v>
      </c>
      <c r="B1227" s="5" t="s">
        <v>11245</v>
      </c>
      <c r="C1227" s="6" t="s">
        <v>198</v>
      </c>
      <c r="D1227" s="22"/>
      <c r="E1227" s="22">
        <v>31.89</v>
      </c>
      <c r="F1227" s="7"/>
    </row>
    <row r="1228" spans="1:6" ht="25.5">
      <c r="A1228" s="21">
        <v>11880</v>
      </c>
      <c r="B1228" s="9" t="s">
        <v>11246</v>
      </c>
      <c r="C1228" s="10" t="s">
        <v>198</v>
      </c>
      <c r="D1228" s="23"/>
      <c r="E1228" s="23">
        <v>57.32</v>
      </c>
      <c r="F1228" s="11"/>
    </row>
    <row r="1229" spans="1:6">
      <c r="A1229" s="21">
        <v>1056</v>
      </c>
      <c r="B1229" s="5" t="s">
        <v>11247</v>
      </c>
      <c r="C1229" s="6" t="s">
        <v>198</v>
      </c>
      <c r="D1229" s="22"/>
      <c r="E1229" s="22">
        <v>103.24</v>
      </c>
      <c r="F1229" s="7"/>
    </row>
    <row r="1230" spans="1:6">
      <c r="A1230" s="21">
        <v>1068</v>
      </c>
      <c r="B1230" s="9" t="s">
        <v>11248</v>
      </c>
      <c r="C1230" s="10" t="s">
        <v>198</v>
      </c>
      <c r="D1230" s="23"/>
      <c r="E1230" s="23">
        <v>104.22</v>
      </c>
      <c r="F1230" s="11"/>
    </row>
    <row r="1231" spans="1:6">
      <c r="A1231" s="21">
        <v>14116</v>
      </c>
      <c r="B1231" s="5" t="s">
        <v>11249</v>
      </c>
      <c r="C1231" s="6" t="s">
        <v>198</v>
      </c>
      <c r="D1231" s="22"/>
      <c r="E1231" s="22">
        <v>23.41</v>
      </c>
      <c r="F1231" s="7"/>
    </row>
    <row r="1232" spans="1:6">
      <c r="A1232" s="21">
        <v>14061</v>
      </c>
      <c r="B1232" s="9" t="s">
        <v>11250</v>
      </c>
      <c r="C1232" s="10" t="s">
        <v>198</v>
      </c>
      <c r="D1232" s="23"/>
      <c r="E1232" s="23">
        <v>97.28</v>
      </c>
      <c r="F1232" s="11"/>
    </row>
    <row r="1233" spans="1:6">
      <c r="A1233" s="21">
        <v>599</v>
      </c>
      <c r="B1233" s="5" t="s">
        <v>11251</v>
      </c>
      <c r="C1233" s="6" t="s">
        <v>344</v>
      </c>
      <c r="D1233" s="22"/>
      <c r="E1233" s="22">
        <v>388.89</v>
      </c>
      <c r="F1233" s="7"/>
    </row>
    <row r="1234" spans="1:6">
      <c r="A1234" s="21">
        <v>34380</v>
      </c>
      <c r="B1234" s="9" t="s">
        <v>11252</v>
      </c>
      <c r="C1234" s="10" t="s">
        <v>198</v>
      </c>
      <c r="D1234" s="23"/>
      <c r="E1234" s="23">
        <v>209.62</v>
      </c>
      <c r="F1234" s="11"/>
    </row>
    <row r="1235" spans="1:6">
      <c r="A1235" s="21">
        <v>11161</v>
      </c>
      <c r="B1235" s="5" t="s">
        <v>11253</v>
      </c>
      <c r="C1235" s="6" t="s">
        <v>213</v>
      </c>
      <c r="D1235" s="22"/>
      <c r="E1235" s="22">
        <v>0.94</v>
      </c>
      <c r="F1235" s="7"/>
    </row>
    <row r="1236" spans="1:6">
      <c r="A1236" s="21">
        <v>1106</v>
      </c>
      <c r="B1236" s="9" t="s">
        <v>11254</v>
      </c>
      <c r="C1236" s="10" t="s">
        <v>213</v>
      </c>
      <c r="D1236" s="23"/>
      <c r="E1236" s="23">
        <v>0.73</v>
      </c>
      <c r="F1236" s="11"/>
    </row>
    <row r="1237" spans="1:6">
      <c r="A1237" s="21">
        <v>1107</v>
      </c>
      <c r="B1237" s="5" t="s">
        <v>11255</v>
      </c>
      <c r="C1237" s="6" t="s">
        <v>213</v>
      </c>
      <c r="D1237" s="22"/>
      <c r="E1237" s="22">
        <v>0.43</v>
      </c>
      <c r="F1237" s="7"/>
    </row>
    <row r="1238" spans="1:6">
      <c r="A1238" s="21">
        <v>4758</v>
      </c>
      <c r="B1238" s="9" t="s">
        <v>11256</v>
      </c>
      <c r="C1238" s="10" t="s">
        <v>476</v>
      </c>
      <c r="D1238" s="23"/>
      <c r="E1238" s="23">
        <v>11.06</v>
      </c>
      <c r="F1238" s="11"/>
    </row>
    <row r="1239" spans="1:6">
      <c r="A1239" s="21">
        <v>25963</v>
      </c>
      <c r="B1239" s="5" t="s">
        <v>11257</v>
      </c>
      <c r="C1239" s="6" t="s">
        <v>213</v>
      </c>
      <c r="D1239" s="22"/>
      <c r="E1239" s="22">
        <v>0.13</v>
      </c>
      <c r="F1239" s="7"/>
    </row>
    <row r="1240" spans="1:6">
      <c r="A1240" s="21">
        <v>4759</v>
      </c>
      <c r="B1240" s="9" t="s">
        <v>11258</v>
      </c>
      <c r="C1240" s="10" t="s">
        <v>476</v>
      </c>
      <c r="D1240" s="23"/>
      <c r="E1240" s="23">
        <v>9.61</v>
      </c>
      <c r="F1240" s="11"/>
    </row>
    <row r="1241" spans="1:6">
      <c r="A1241" s="21">
        <v>11572</v>
      </c>
      <c r="B1241" s="5" t="s">
        <v>11259</v>
      </c>
      <c r="C1241" s="6" t="s">
        <v>198</v>
      </c>
      <c r="D1241" s="22"/>
      <c r="E1241" s="22">
        <v>14.41</v>
      </c>
      <c r="F1241" s="7"/>
    </row>
    <row r="1242" spans="1:6">
      <c r="A1242" s="21">
        <v>1108</v>
      </c>
      <c r="B1242" s="9" t="s">
        <v>11260</v>
      </c>
      <c r="C1242" s="10" t="s">
        <v>31</v>
      </c>
      <c r="D1242" s="23"/>
      <c r="E1242" s="23">
        <v>13.36</v>
      </c>
      <c r="F1242" s="11"/>
    </row>
    <row r="1243" spans="1:6">
      <c r="A1243" s="21">
        <v>1117</v>
      </c>
      <c r="B1243" s="5" t="s">
        <v>11261</v>
      </c>
      <c r="C1243" s="6" t="s">
        <v>31</v>
      </c>
      <c r="D1243" s="22"/>
      <c r="E1243" s="22">
        <v>15.7</v>
      </c>
      <c r="F1243" s="7"/>
    </row>
    <row r="1244" spans="1:6">
      <c r="A1244" s="21">
        <v>1118</v>
      </c>
      <c r="B1244" s="9" t="s">
        <v>11262</v>
      </c>
      <c r="C1244" s="10" t="s">
        <v>31</v>
      </c>
      <c r="D1244" s="23"/>
      <c r="E1244" s="23">
        <v>19.38</v>
      </c>
      <c r="F1244" s="11"/>
    </row>
    <row r="1245" spans="1:6">
      <c r="A1245" s="21">
        <v>1119</v>
      </c>
      <c r="B1245" s="5" t="s">
        <v>11263</v>
      </c>
      <c r="C1245" s="6" t="s">
        <v>31</v>
      </c>
      <c r="D1245" s="22"/>
      <c r="E1245" s="22">
        <v>6.68</v>
      </c>
      <c r="F1245" s="7"/>
    </row>
    <row r="1246" spans="1:6">
      <c r="A1246" s="21">
        <v>1109</v>
      </c>
      <c r="B1246" s="9" t="s">
        <v>11264</v>
      </c>
      <c r="C1246" s="10" t="s">
        <v>31</v>
      </c>
      <c r="D1246" s="23"/>
      <c r="E1246" s="23">
        <v>13.7</v>
      </c>
      <c r="F1246" s="11"/>
    </row>
    <row r="1247" spans="1:6">
      <c r="A1247" s="21">
        <v>1110</v>
      </c>
      <c r="B1247" s="5" t="s">
        <v>11265</v>
      </c>
      <c r="C1247" s="6" t="s">
        <v>31</v>
      </c>
      <c r="D1247" s="22"/>
      <c r="E1247" s="22">
        <v>15.03</v>
      </c>
      <c r="F1247" s="7"/>
    </row>
    <row r="1248" spans="1:6">
      <c r="A1248" s="21">
        <v>12618</v>
      </c>
      <c r="B1248" s="9" t="s">
        <v>11266</v>
      </c>
      <c r="C1248" s="10" t="s">
        <v>198</v>
      </c>
      <c r="D1248" s="23"/>
      <c r="E1248" s="23">
        <v>37.25</v>
      </c>
      <c r="F1248" s="11"/>
    </row>
    <row r="1249" spans="1:6">
      <c r="A1249" s="21">
        <v>10542</v>
      </c>
      <c r="B1249" s="5" t="s">
        <v>11267</v>
      </c>
      <c r="C1249" s="6" t="s">
        <v>31</v>
      </c>
      <c r="D1249" s="22"/>
      <c r="E1249" s="22">
        <v>27.95</v>
      </c>
      <c r="F1249" s="7"/>
    </row>
    <row r="1250" spans="1:6">
      <c r="A1250" s="21">
        <v>10543</v>
      </c>
      <c r="B1250" s="9" t="s">
        <v>11268</v>
      </c>
      <c r="C1250" s="10" t="s">
        <v>31</v>
      </c>
      <c r="D1250" s="23"/>
      <c r="E1250" s="23">
        <v>39.36</v>
      </c>
      <c r="F1250" s="11"/>
    </row>
    <row r="1251" spans="1:6">
      <c r="A1251" s="21">
        <v>10544</v>
      </c>
      <c r="B1251" s="5" t="s">
        <v>11269</v>
      </c>
      <c r="C1251" s="6" t="s">
        <v>31</v>
      </c>
      <c r="D1251" s="22"/>
      <c r="E1251" s="22">
        <v>47.34</v>
      </c>
      <c r="F1251" s="7"/>
    </row>
    <row r="1252" spans="1:6" ht="25.5">
      <c r="A1252" s="21">
        <v>10545</v>
      </c>
      <c r="B1252" s="9" t="s">
        <v>11270</v>
      </c>
      <c r="C1252" s="10" t="s">
        <v>31</v>
      </c>
      <c r="D1252" s="23"/>
      <c r="E1252" s="23">
        <v>72.61</v>
      </c>
      <c r="F1252" s="11"/>
    </row>
    <row r="1253" spans="1:6" ht="25.5">
      <c r="A1253" s="21">
        <v>13115</v>
      </c>
      <c r="B1253" s="5" t="s">
        <v>11271</v>
      </c>
      <c r="C1253" s="6" t="s">
        <v>31</v>
      </c>
      <c r="D1253" s="22"/>
      <c r="E1253" s="22">
        <v>17.47</v>
      </c>
      <c r="F1253" s="7"/>
    </row>
    <row r="1254" spans="1:6" ht="25.5">
      <c r="A1254" s="21">
        <v>10541</v>
      </c>
      <c r="B1254" s="9" t="s">
        <v>11272</v>
      </c>
      <c r="C1254" s="10" t="s">
        <v>31</v>
      </c>
      <c r="D1254" s="23"/>
      <c r="E1254" s="23">
        <v>20.29</v>
      </c>
      <c r="F1254" s="11"/>
    </row>
    <row r="1255" spans="1:6" ht="25.5">
      <c r="A1255" s="21">
        <v>1139</v>
      </c>
      <c r="B1255" s="5" t="s">
        <v>11273</v>
      </c>
      <c r="C1255" s="6" t="s">
        <v>476</v>
      </c>
      <c r="D1255" s="22"/>
      <c r="E1255" s="22">
        <v>64.13</v>
      </c>
      <c r="F1255" s="7"/>
    </row>
    <row r="1256" spans="1:6" ht="25.5">
      <c r="A1256" s="21">
        <v>1133</v>
      </c>
      <c r="B1256" s="9" t="s">
        <v>11274</v>
      </c>
      <c r="C1256" s="10" t="s">
        <v>476</v>
      </c>
      <c r="D1256" s="23"/>
      <c r="E1256" s="23">
        <v>54</v>
      </c>
      <c r="F1256" s="11"/>
    </row>
    <row r="1257" spans="1:6" ht="25.5">
      <c r="A1257" s="21">
        <v>1286</v>
      </c>
      <c r="B1257" s="5" t="s">
        <v>11275</v>
      </c>
      <c r="C1257" s="6" t="s">
        <v>476</v>
      </c>
      <c r="D1257" s="22"/>
      <c r="E1257" s="22">
        <v>172.45</v>
      </c>
      <c r="F1257" s="7"/>
    </row>
    <row r="1258" spans="1:6" ht="25.5">
      <c r="A1258" s="21">
        <v>25010</v>
      </c>
      <c r="B1258" s="9" t="s">
        <v>11276</v>
      </c>
      <c r="C1258" s="10" t="s">
        <v>198</v>
      </c>
      <c r="D1258" s="23"/>
      <c r="E1258" s="23">
        <v>1081701.6100000001</v>
      </c>
      <c r="F1258" s="11"/>
    </row>
    <row r="1259" spans="1:6" ht="25.5">
      <c r="A1259" s="21">
        <v>25011</v>
      </c>
      <c r="B1259" s="5" t="s">
        <v>11277</v>
      </c>
      <c r="C1259" s="6" t="s">
        <v>198</v>
      </c>
      <c r="D1259" s="22"/>
      <c r="E1259" s="22">
        <v>1769365.68</v>
      </c>
      <c r="F1259" s="7"/>
    </row>
    <row r="1260" spans="1:6" ht="25.5">
      <c r="A1260" s="21">
        <v>1140</v>
      </c>
      <c r="B1260" s="9" t="s">
        <v>11278</v>
      </c>
      <c r="C1260" s="10" t="s">
        <v>476</v>
      </c>
      <c r="D1260" s="23"/>
      <c r="E1260" s="23">
        <v>40.53</v>
      </c>
      <c r="F1260" s="11"/>
    </row>
    <row r="1261" spans="1:6" ht="25.5">
      <c r="A1261" s="21">
        <v>1147</v>
      </c>
      <c r="B1261" s="5" t="s">
        <v>11279</v>
      </c>
      <c r="C1261" s="6" t="s">
        <v>476</v>
      </c>
      <c r="D1261" s="22"/>
      <c r="E1261" s="22">
        <v>51.75</v>
      </c>
      <c r="F1261" s="7"/>
    </row>
    <row r="1262" spans="1:6">
      <c r="A1262" s="21">
        <v>1146</v>
      </c>
      <c r="B1262" s="9" t="s">
        <v>11280</v>
      </c>
      <c r="C1262" s="10" t="s">
        <v>476</v>
      </c>
      <c r="D1262" s="23"/>
      <c r="E1262" s="23">
        <v>58.22</v>
      </c>
      <c r="F1262" s="11"/>
    </row>
    <row r="1263" spans="1:6" ht="25.5">
      <c r="A1263" s="21">
        <v>1142</v>
      </c>
      <c r="B1263" s="5" t="s">
        <v>11281</v>
      </c>
      <c r="C1263" s="6" t="s">
        <v>476</v>
      </c>
      <c r="D1263" s="22"/>
      <c r="E1263" s="22">
        <v>46.45</v>
      </c>
      <c r="F1263" s="7"/>
    </row>
    <row r="1264" spans="1:6" ht="25.5">
      <c r="A1264" s="21">
        <v>1143</v>
      </c>
      <c r="B1264" s="9" t="s">
        <v>11282</v>
      </c>
      <c r="C1264" s="10" t="s">
        <v>476</v>
      </c>
      <c r="D1264" s="23"/>
      <c r="E1264" s="23">
        <v>67.5</v>
      </c>
      <c r="F1264" s="11"/>
    </row>
    <row r="1265" spans="1:6" ht="25.5">
      <c r="A1265" s="21">
        <v>13617</v>
      </c>
      <c r="B1265" s="5" t="s">
        <v>11283</v>
      </c>
      <c r="C1265" s="6" t="s">
        <v>198</v>
      </c>
      <c r="D1265" s="22"/>
      <c r="E1265" s="22">
        <v>45819.27</v>
      </c>
      <c r="F1265" s="7"/>
    </row>
    <row r="1266" spans="1:6" ht="25.5">
      <c r="A1266" s="21">
        <v>13441</v>
      </c>
      <c r="B1266" s="9" t="s">
        <v>11284</v>
      </c>
      <c r="C1266" s="10" t="s">
        <v>198</v>
      </c>
      <c r="D1266" s="23"/>
      <c r="E1266" s="23">
        <v>77200</v>
      </c>
      <c r="F1266" s="11"/>
    </row>
    <row r="1267" spans="1:6">
      <c r="A1267" s="21">
        <v>1159</v>
      </c>
      <c r="B1267" s="5" t="s">
        <v>11285</v>
      </c>
      <c r="C1267" s="6" t="s">
        <v>198</v>
      </c>
      <c r="D1267" s="22"/>
      <c r="E1267" s="22">
        <v>119616.55</v>
      </c>
      <c r="F1267" s="7"/>
    </row>
    <row r="1268" spans="1:6" ht="25.5">
      <c r="A1268" s="21">
        <v>1158</v>
      </c>
      <c r="B1268" s="9" t="s">
        <v>11286</v>
      </c>
      <c r="C1268" s="10" t="s">
        <v>476</v>
      </c>
      <c r="D1268" s="23"/>
      <c r="E1268" s="23">
        <v>43.39</v>
      </c>
      <c r="F1268" s="11"/>
    </row>
    <row r="1269" spans="1:6">
      <c r="A1269" s="21">
        <v>12114</v>
      </c>
      <c r="B1269" s="5" t="s">
        <v>11287</v>
      </c>
      <c r="C1269" s="6" t="s">
        <v>198</v>
      </c>
      <c r="D1269" s="22"/>
      <c r="E1269" s="22">
        <v>97.02</v>
      </c>
      <c r="F1269" s="7"/>
    </row>
    <row r="1270" spans="1:6">
      <c r="A1270" s="21">
        <v>11552</v>
      </c>
      <c r="B1270" s="9" t="s">
        <v>11288</v>
      </c>
      <c r="C1270" s="10" t="s">
        <v>31</v>
      </c>
      <c r="D1270" s="23"/>
      <c r="E1270" s="23">
        <v>5.46</v>
      </c>
      <c r="F1270" s="11"/>
    </row>
    <row r="1271" spans="1:6" ht="25.5">
      <c r="A1271" s="21">
        <v>38672</v>
      </c>
      <c r="B1271" s="5" t="s">
        <v>11289</v>
      </c>
      <c r="C1271" s="6" t="s">
        <v>198</v>
      </c>
      <c r="D1271" s="22"/>
      <c r="E1271" s="22">
        <v>3.28</v>
      </c>
      <c r="F1271" s="7"/>
    </row>
    <row r="1272" spans="1:6" ht="25.5">
      <c r="A1272" s="21">
        <v>38669</v>
      </c>
      <c r="B1272" s="9" t="s">
        <v>11290</v>
      </c>
      <c r="C1272" s="10" t="s">
        <v>198</v>
      </c>
      <c r="D1272" s="23"/>
      <c r="E1272" s="23">
        <v>2.5299999999999998</v>
      </c>
      <c r="F1272" s="11"/>
    </row>
    <row r="1273" spans="1:6" ht="25.5">
      <c r="A1273" s="21">
        <v>38673</v>
      </c>
      <c r="B1273" s="5" t="s">
        <v>11291</v>
      </c>
      <c r="C1273" s="6" t="s">
        <v>198</v>
      </c>
      <c r="D1273" s="22"/>
      <c r="E1273" s="22">
        <v>4.08</v>
      </c>
      <c r="F1273" s="7"/>
    </row>
    <row r="1274" spans="1:6" ht="25.5">
      <c r="A1274" s="21">
        <v>38670</v>
      </c>
      <c r="B1274" s="9" t="s">
        <v>11292</v>
      </c>
      <c r="C1274" s="10" t="s">
        <v>198</v>
      </c>
      <c r="D1274" s="23"/>
      <c r="E1274" s="23">
        <v>2.76</v>
      </c>
      <c r="F1274" s="11"/>
    </row>
    <row r="1275" spans="1:6">
      <c r="A1275" s="21">
        <v>659</v>
      </c>
      <c r="B1275" s="5" t="s">
        <v>11293</v>
      </c>
      <c r="C1275" s="6" t="s">
        <v>198</v>
      </c>
      <c r="D1275" s="22"/>
      <c r="E1275" s="22">
        <v>1.49</v>
      </c>
      <c r="F1275" s="7"/>
    </row>
    <row r="1276" spans="1:6">
      <c r="A1276" s="21">
        <v>660</v>
      </c>
      <c r="B1276" s="9" t="s">
        <v>11294</v>
      </c>
      <c r="C1276" s="10" t="s">
        <v>198</v>
      </c>
      <c r="D1276" s="23"/>
      <c r="E1276" s="23">
        <v>2.17</v>
      </c>
      <c r="F1276" s="11"/>
    </row>
    <row r="1277" spans="1:6">
      <c r="A1277" s="21">
        <v>658</v>
      </c>
      <c r="B1277" s="5" t="s">
        <v>11295</v>
      </c>
      <c r="C1277" s="6" t="s">
        <v>198</v>
      </c>
      <c r="D1277" s="22"/>
      <c r="E1277" s="22">
        <v>1.2</v>
      </c>
      <c r="F1277" s="7"/>
    </row>
    <row r="1278" spans="1:6" ht="25.5">
      <c r="A1278" s="21">
        <v>38660</v>
      </c>
      <c r="B1278" s="9" t="s">
        <v>11296</v>
      </c>
      <c r="C1278" s="10" t="s">
        <v>198</v>
      </c>
      <c r="D1278" s="23"/>
      <c r="E1278" s="23">
        <v>1.1499999999999999</v>
      </c>
      <c r="F1278" s="11"/>
    </row>
    <row r="1279" spans="1:6">
      <c r="A1279" s="21">
        <v>34647</v>
      </c>
      <c r="B1279" s="5" t="s">
        <v>11297</v>
      </c>
      <c r="C1279" s="6" t="s">
        <v>198</v>
      </c>
      <c r="D1279" s="22"/>
      <c r="E1279" s="22">
        <v>2.02</v>
      </c>
      <c r="F1279" s="7"/>
    </row>
    <row r="1280" spans="1:6">
      <c r="A1280" s="21">
        <v>34649</v>
      </c>
      <c r="B1280" s="9" t="s">
        <v>11298</v>
      </c>
      <c r="C1280" s="10" t="s">
        <v>198</v>
      </c>
      <c r="D1280" s="23"/>
      <c r="E1280" s="23">
        <v>2.08</v>
      </c>
      <c r="F1280" s="11"/>
    </row>
    <row r="1281" spans="1:6">
      <c r="A1281" s="21">
        <v>34652</v>
      </c>
      <c r="B1281" s="5" t="s">
        <v>11299</v>
      </c>
      <c r="C1281" s="6" t="s">
        <v>198</v>
      </c>
      <c r="D1281" s="22"/>
      <c r="E1281" s="22">
        <v>2.84</v>
      </c>
      <c r="F1281" s="7"/>
    </row>
    <row r="1282" spans="1:6">
      <c r="A1282" s="21">
        <v>34655</v>
      </c>
      <c r="B1282" s="9" t="s">
        <v>11300</v>
      </c>
      <c r="C1282" s="10" t="s">
        <v>198</v>
      </c>
      <c r="D1282" s="23"/>
      <c r="E1282" s="23">
        <v>2.74</v>
      </c>
      <c r="F1282" s="11"/>
    </row>
    <row r="1283" spans="1:6">
      <c r="A1283" s="21">
        <v>585</v>
      </c>
      <c r="B1283" s="5" t="s">
        <v>11301</v>
      </c>
      <c r="C1283" s="6" t="s">
        <v>213</v>
      </c>
      <c r="D1283" s="22"/>
      <c r="E1283" s="22">
        <v>10.49</v>
      </c>
      <c r="F1283" s="7"/>
    </row>
    <row r="1284" spans="1:6">
      <c r="A1284" s="21">
        <v>10951</v>
      </c>
      <c r="B1284" s="9" t="s">
        <v>11302</v>
      </c>
      <c r="C1284" s="10" t="s">
        <v>213</v>
      </c>
      <c r="D1284" s="23"/>
      <c r="E1284" s="23">
        <v>3.44</v>
      </c>
      <c r="F1284" s="11"/>
    </row>
    <row r="1285" spans="1:6">
      <c r="A1285" s="21">
        <v>10952</v>
      </c>
      <c r="B1285" s="5" t="s">
        <v>11303</v>
      </c>
      <c r="C1285" s="6" t="s">
        <v>213</v>
      </c>
      <c r="D1285" s="22"/>
      <c r="E1285" s="22">
        <v>2.96</v>
      </c>
      <c r="F1285" s="7"/>
    </row>
    <row r="1286" spans="1:6">
      <c r="A1286" s="21">
        <v>10953</v>
      </c>
      <c r="B1286" s="9" t="s">
        <v>11304</v>
      </c>
      <c r="C1286" s="10" t="s">
        <v>213</v>
      </c>
      <c r="D1286" s="23"/>
      <c r="E1286" s="23">
        <v>2.96</v>
      </c>
      <c r="F1286" s="11"/>
    </row>
    <row r="1287" spans="1:6">
      <c r="A1287" s="21">
        <v>587</v>
      </c>
      <c r="B1287" s="5" t="s">
        <v>11305</v>
      </c>
      <c r="C1287" s="6" t="s">
        <v>213</v>
      </c>
      <c r="D1287" s="22"/>
      <c r="E1287" s="22">
        <v>11.24</v>
      </c>
      <c r="F1287" s="7"/>
    </row>
    <row r="1288" spans="1:6">
      <c r="A1288" s="21">
        <v>590</v>
      </c>
      <c r="B1288" s="9" t="s">
        <v>11306</v>
      </c>
      <c r="C1288" s="10" t="s">
        <v>213</v>
      </c>
      <c r="D1288" s="23"/>
      <c r="E1288" s="23">
        <v>10.87</v>
      </c>
      <c r="F1288" s="11"/>
    </row>
    <row r="1289" spans="1:6">
      <c r="A1289" s="21">
        <v>592</v>
      </c>
      <c r="B1289" s="5" t="s">
        <v>11307</v>
      </c>
      <c r="C1289" s="6" t="s">
        <v>213</v>
      </c>
      <c r="D1289" s="22"/>
      <c r="E1289" s="22">
        <v>11.24</v>
      </c>
      <c r="F1289" s="7"/>
    </row>
    <row r="1290" spans="1:6">
      <c r="A1290" s="21">
        <v>586</v>
      </c>
      <c r="B1290" s="9" t="s">
        <v>11308</v>
      </c>
      <c r="C1290" s="10" t="s">
        <v>31</v>
      </c>
      <c r="D1290" s="23"/>
      <c r="E1290" s="23">
        <v>6.61</v>
      </c>
      <c r="F1290" s="11"/>
    </row>
    <row r="1291" spans="1:6">
      <c r="A1291" s="21">
        <v>591</v>
      </c>
      <c r="B1291" s="5" t="s">
        <v>11309</v>
      </c>
      <c r="C1291" s="6" t="s">
        <v>213</v>
      </c>
      <c r="D1291" s="22"/>
      <c r="E1291" s="22">
        <v>10.49</v>
      </c>
      <c r="F1291" s="7"/>
    </row>
    <row r="1292" spans="1:6">
      <c r="A1292" s="21">
        <v>588</v>
      </c>
      <c r="B1292" s="9" t="s">
        <v>11310</v>
      </c>
      <c r="C1292" s="10" t="s">
        <v>31</v>
      </c>
      <c r="D1292" s="23"/>
      <c r="E1292" s="23">
        <v>10.45</v>
      </c>
      <c r="F1292" s="11"/>
    </row>
    <row r="1293" spans="1:6">
      <c r="A1293" s="21">
        <v>589</v>
      </c>
      <c r="B1293" s="5" t="s">
        <v>11311</v>
      </c>
      <c r="C1293" s="6" t="s">
        <v>31</v>
      </c>
      <c r="D1293" s="22"/>
      <c r="E1293" s="22">
        <v>17.670000000000002</v>
      </c>
      <c r="F1293" s="7"/>
    </row>
    <row r="1294" spans="1:6">
      <c r="A1294" s="21">
        <v>584</v>
      </c>
      <c r="B1294" s="9" t="s">
        <v>11312</v>
      </c>
      <c r="C1294" s="10" t="s">
        <v>31</v>
      </c>
      <c r="D1294" s="23"/>
      <c r="E1294" s="23">
        <v>11.17</v>
      </c>
      <c r="F1294" s="11"/>
    </row>
    <row r="1295" spans="1:6">
      <c r="A1295" s="21">
        <v>4777</v>
      </c>
      <c r="B1295" s="5" t="s">
        <v>11313</v>
      </c>
      <c r="C1295" s="6" t="s">
        <v>213</v>
      </c>
      <c r="D1295" s="22"/>
      <c r="E1295" s="22">
        <v>2.96</v>
      </c>
      <c r="F1295" s="7"/>
    </row>
    <row r="1296" spans="1:6">
      <c r="A1296" s="21">
        <v>4912</v>
      </c>
      <c r="B1296" s="9" t="s">
        <v>11314</v>
      </c>
      <c r="C1296" s="10" t="s">
        <v>213</v>
      </c>
      <c r="D1296" s="23"/>
      <c r="E1296" s="23">
        <v>3.43</v>
      </c>
      <c r="F1296" s="11"/>
    </row>
    <row r="1297" spans="1:6">
      <c r="A1297" s="21">
        <v>567</v>
      </c>
      <c r="B1297" s="5" t="s">
        <v>11315</v>
      </c>
      <c r="C1297" s="6" t="s">
        <v>31</v>
      </c>
      <c r="D1297" s="22"/>
      <c r="E1297" s="22">
        <v>6.24</v>
      </c>
      <c r="F1297" s="7"/>
    </row>
    <row r="1298" spans="1:6" ht="25.5">
      <c r="A1298" s="21">
        <v>574</v>
      </c>
      <c r="B1298" s="9" t="s">
        <v>11316</v>
      </c>
      <c r="C1298" s="10" t="s">
        <v>31</v>
      </c>
      <c r="D1298" s="23"/>
      <c r="E1298" s="23">
        <v>16.82</v>
      </c>
      <c r="F1298" s="11"/>
    </row>
    <row r="1299" spans="1:6">
      <c r="A1299" s="21">
        <v>568</v>
      </c>
      <c r="B1299" s="5" t="s">
        <v>11317</v>
      </c>
      <c r="C1299" s="6" t="s">
        <v>31</v>
      </c>
      <c r="D1299" s="22"/>
      <c r="E1299" s="22">
        <v>37.74</v>
      </c>
      <c r="F1299" s="7"/>
    </row>
    <row r="1300" spans="1:6">
      <c r="A1300" s="21">
        <v>569</v>
      </c>
      <c r="B1300" s="9" t="s">
        <v>11318</v>
      </c>
      <c r="C1300" s="10" t="s">
        <v>213</v>
      </c>
      <c r="D1300" s="23"/>
      <c r="E1300" s="23">
        <v>5.25</v>
      </c>
      <c r="F1300" s="11"/>
    </row>
    <row r="1301" spans="1:6">
      <c r="A1301" s="21">
        <v>1165</v>
      </c>
      <c r="B1301" s="5" t="s">
        <v>11319</v>
      </c>
      <c r="C1301" s="6" t="s">
        <v>198</v>
      </c>
      <c r="D1301" s="22"/>
      <c r="E1301" s="22">
        <v>9.1999999999999993</v>
      </c>
      <c r="F1301" s="7"/>
    </row>
    <row r="1302" spans="1:6">
      <c r="A1302" s="21">
        <v>1164</v>
      </c>
      <c r="B1302" s="9" t="s">
        <v>11320</v>
      </c>
      <c r="C1302" s="10" t="s">
        <v>198</v>
      </c>
      <c r="D1302" s="23"/>
      <c r="E1302" s="23">
        <v>7.96</v>
      </c>
      <c r="F1302" s="11"/>
    </row>
    <row r="1303" spans="1:6">
      <c r="A1303" s="21">
        <v>1162</v>
      </c>
      <c r="B1303" s="5" t="s">
        <v>11321</v>
      </c>
      <c r="C1303" s="6" t="s">
        <v>198</v>
      </c>
      <c r="D1303" s="22"/>
      <c r="E1303" s="22">
        <v>2.3199999999999998</v>
      </c>
      <c r="F1303" s="7"/>
    </row>
    <row r="1304" spans="1:6">
      <c r="A1304" s="21">
        <v>12395</v>
      </c>
      <c r="B1304" s="9" t="s">
        <v>11322</v>
      </c>
      <c r="C1304" s="10" t="s">
        <v>198</v>
      </c>
      <c r="D1304" s="23"/>
      <c r="E1304" s="23">
        <v>2.08</v>
      </c>
      <c r="F1304" s="11"/>
    </row>
    <row r="1305" spans="1:6">
      <c r="A1305" s="21">
        <v>1170</v>
      </c>
      <c r="B1305" s="5" t="s">
        <v>11323</v>
      </c>
      <c r="C1305" s="6" t="s">
        <v>198</v>
      </c>
      <c r="D1305" s="22"/>
      <c r="E1305" s="22">
        <v>4.8</v>
      </c>
      <c r="F1305" s="7"/>
    </row>
    <row r="1306" spans="1:6">
      <c r="A1306" s="21">
        <v>1169</v>
      </c>
      <c r="B1306" s="9" t="s">
        <v>11324</v>
      </c>
      <c r="C1306" s="10" t="s">
        <v>198</v>
      </c>
      <c r="D1306" s="23"/>
      <c r="E1306" s="23">
        <v>15.72</v>
      </c>
      <c r="F1306" s="11"/>
    </row>
    <row r="1307" spans="1:6">
      <c r="A1307" s="21">
        <v>1166</v>
      </c>
      <c r="B1307" s="5" t="s">
        <v>11325</v>
      </c>
      <c r="C1307" s="6" t="s">
        <v>198</v>
      </c>
      <c r="D1307" s="22"/>
      <c r="E1307" s="22">
        <v>12</v>
      </c>
      <c r="F1307" s="7"/>
    </row>
    <row r="1308" spans="1:6">
      <c r="A1308" s="21">
        <v>1163</v>
      </c>
      <c r="B1308" s="9" t="s">
        <v>11326</v>
      </c>
      <c r="C1308" s="10" t="s">
        <v>198</v>
      </c>
      <c r="D1308" s="23"/>
      <c r="E1308" s="23">
        <v>3.24</v>
      </c>
      <c r="F1308" s="11"/>
    </row>
    <row r="1309" spans="1:6">
      <c r="A1309" s="21">
        <v>12396</v>
      </c>
      <c r="B1309" s="5" t="s">
        <v>11327</v>
      </c>
      <c r="C1309" s="6" t="s">
        <v>198</v>
      </c>
      <c r="D1309" s="22"/>
      <c r="E1309" s="22">
        <v>2.04</v>
      </c>
      <c r="F1309" s="7"/>
    </row>
    <row r="1310" spans="1:6">
      <c r="A1310" s="21">
        <v>1168</v>
      </c>
      <c r="B1310" s="9" t="s">
        <v>11328</v>
      </c>
      <c r="C1310" s="10" t="s">
        <v>198</v>
      </c>
      <c r="D1310" s="23"/>
      <c r="E1310" s="23">
        <v>27.08</v>
      </c>
      <c r="F1310" s="11"/>
    </row>
    <row r="1311" spans="1:6">
      <c r="A1311" s="21">
        <v>1167</v>
      </c>
      <c r="B1311" s="5" t="s">
        <v>11329</v>
      </c>
      <c r="C1311" s="6" t="s">
        <v>198</v>
      </c>
      <c r="D1311" s="22"/>
      <c r="E1311" s="22">
        <v>48.16</v>
      </c>
      <c r="F1311" s="7"/>
    </row>
    <row r="1312" spans="1:6">
      <c r="A1312" s="21">
        <v>1197</v>
      </c>
      <c r="B1312" s="9" t="s">
        <v>11330</v>
      </c>
      <c r="C1312" s="10" t="s">
        <v>198</v>
      </c>
      <c r="D1312" s="23"/>
      <c r="E1312" s="23">
        <v>0.79</v>
      </c>
      <c r="F1312" s="11"/>
    </row>
    <row r="1313" spans="1:6">
      <c r="A1313" s="21">
        <v>1202</v>
      </c>
      <c r="B1313" s="5" t="s">
        <v>11331</v>
      </c>
      <c r="C1313" s="6" t="s">
        <v>198</v>
      </c>
      <c r="D1313" s="22"/>
      <c r="E1313" s="22">
        <v>2.1</v>
      </c>
      <c r="F1313" s="7"/>
    </row>
    <row r="1314" spans="1:6">
      <c r="A1314" s="21">
        <v>1198</v>
      </c>
      <c r="B1314" s="9" t="s">
        <v>11332</v>
      </c>
      <c r="C1314" s="10" t="s">
        <v>198</v>
      </c>
      <c r="D1314" s="23"/>
      <c r="E1314" s="23">
        <v>1.19</v>
      </c>
      <c r="F1314" s="11"/>
    </row>
    <row r="1315" spans="1:6">
      <c r="A1315" s="21">
        <v>26047</v>
      </c>
      <c r="B1315" s="5" t="s">
        <v>11333</v>
      </c>
      <c r="C1315" s="6" t="s">
        <v>198</v>
      </c>
      <c r="D1315" s="22"/>
      <c r="E1315" s="22">
        <v>47.54</v>
      </c>
      <c r="F1315" s="7"/>
    </row>
    <row r="1316" spans="1:6">
      <c r="A1316" s="21">
        <v>26048</v>
      </c>
      <c r="B1316" s="9" t="s">
        <v>11334</v>
      </c>
      <c r="C1316" s="10" t="s">
        <v>198</v>
      </c>
      <c r="D1316" s="23"/>
      <c r="E1316" s="23">
        <v>80.84</v>
      </c>
      <c r="F1316" s="11"/>
    </row>
    <row r="1317" spans="1:6">
      <c r="A1317" s="21">
        <v>1207</v>
      </c>
      <c r="B1317" s="5" t="s">
        <v>11335</v>
      </c>
      <c r="C1317" s="6" t="s">
        <v>198</v>
      </c>
      <c r="D1317" s="22"/>
      <c r="E1317" s="22">
        <v>15.55</v>
      </c>
      <c r="F1317" s="7"/>
    </row>
    <row r="1318" spans="1:6">
      <c r="A1318" s="21">
        <v>1206</v>
      </c>
      <c r="B1318" s="9" t="s">
        <v>11336</v>
      </c>
      <c r="C1318" s="10" t="s">
        <v>198</v>
      </c>
      <c r="D1318" s="23"/>
      <c r="E1318" s="23">
        <v>3.74</v>
      </c>
      <c r="F1318" s="11"/>
    </row>
    <row r="1319" spans="1:6">
      <c r="A1319" s="21">
        <v>1183</v>
      </c>
      <c r="B1319" s="5" t="s">
        <v>11337</v>
      </c>
      <c r="C1319" s="6" t="s">
        <v>198</v>
      </c>
      <c r="D1319" s="22"/>
      <c r="E1319" s="22">
        <v>8.3699999999999992</v>
      </c>
      <c r="F1319" s="7"/>
    </row>
    <row r="1320" spans="1:6">
      <c r="A1320" s="21">
        <v>20088</v>
      </c>
      <c r="B1320" s="9" t="s">
        <v>11338</v>
      </c>
      <c r="C1320" s="10" t="s">
        <v>198</v>
      </c>
      <c r="D1320" s="23"/>
      <c r="E1320" s="23">
        <v>10.18</v>
      </c>
      <c r="F1320" s="11"/>
    </row>
    <row r="1321" spans="1:6">
      <c r="A1321" s="21">
        <v>20089</v>
      </c>
      <c r="B1321" s="5" t="s">
        <v>11339</v>
      </c>
      <c r="C1321" s="6" t="s">
        <v>198</v>
      </c>
      <c r="D1321" s="22"/>
      <c r="E1321" s="22">
        <v>50.64</v>
      </c>
      <c r="F1321" s="7"/>
    </row>
    <row r="1322" spans="1:6">
      <c r="A1322" s="21">
        <v>20087</v>
      </c>
      <c r="B1322" s="9" t="s">
        <v>11340</v>
      </c>
      <c r="C1322" s="10" t="s">
        <v>198</v>
      </c>
      <c r="D1322" s="23"/>
      <c r="E1322" s="23">
        <v>6.9</v>
      </c>
      <c r="F1322" s="11"/>
    </row>
    <row r="1323" spans="1:6">
      <c r="A1323" s="21">
        <v>1184</v>
      </c>
      <c r="B1323" s="5" t="s">
        <v>11341</v>
      </c>
      <c r="C1323" s="6" t="s">
        <v>198</v>
      </c>
      <c r="D1323" s="22"/>
      <c r="E1323" s="22">
        <v>51.39</v>
      </c>
      <c r="F1323" s="7"/>
    </row>
    <row r="1324" spans="1:6">
      <c r="A1324" s="21">
        <v>1191</v>
      </c>
      <c r="B1324" s="9" t="s">
        <v>11342</v>
      </c>
      <c r="C1324" s="10" t="s">
        <v>198</v>
      </c>
      <c r="D1324" s="23"/>
      <c r="E1324" s="23">
        <v>0.83</v>
      </c>
      <c r="F1324" s="11"/>
    </row>
    <row r="1325" spans="1:6">
      <c r="A1325" s="21">
        <v>1185</v>
      </c>
      <c r="B1325" s="5" t="s">
        <v>11343</v>
      </c>
      <c r="C1325" s="6" t="s">
        <v>198</v>
      </c>
      <c r="D1325" s="22"/>
      <c r="E1325" s="22">
        <v>0.9</v>
      </c>
      <c r="F1325" s="7"/>
    </row>
    <row r="1326" spans="1:6">
      <c r="A1326" s="21">
        <v>1189</v>
      </c>
      <c r="B1326" s="9" t="s">
        <v>11344</v>
      </c>
      <c r="C1326" s="10" t="s">
        <v>198</v>
      </c>
      <c r="D1326" s="23"/>
      <c r="E1326" s="23">
        <v>1.27</v>
      </c>
      <c r="F1326" s="11"/>
    </row>
    <row r="1327" spans="1:6">
      <c r="A1327" s="21">
        <v>1193</v>
      </c>
      <c r="B1327" s="5" t="s">
        <v>11345</v>
      </c>
      <c r="C1327" s="6" t="s">
        <v>198</v>
      </c>
      <c r="D1327" s="22"/>
      <c r="E1327" s="22">
        <v>2.54</v>
      </c>
      <c r="F1327" s="7"/>
    </row>
    <row r="1328" spans="1:6">
      <c r="A1328" s="21">
        <v>1194</v>
      </c>
      <c r="B1328" s="9" t="s">
        <v>11346</v>
      </c>
      <c r="C1328" s="10" t="s">
        <v>198</v>
      </c>
      <c r="D1328" s="23"/>
      <c r="E1328" s="23">
        <v>4.67</v>
      </c>
      <c r="F1328" s="11"/>
    </row>
    <row r="1329" spans="1:6">
      <c r="A1329" s="21">
        <v>1195</v>
      </c>
      <c r="B1329" s="5" t="s">
        <v>11347</v>
      </c>
      <c r="C1329" s="6" t="s">
        <v>198</v>
      </c>
      <c r="D1329" s="22"/>
      <c r="E1329" s="22">
        <v>7.14</v>
      </c>
      <c r="F1329" s="7"/>
    </row>
    <row r="1330" spans="1:6">
      <c r="A1330" s="21">
        <v>1204</v>
      </c>
      <c r="B1330" s="9" t="s">
        <v>11348</v>
      </c>
      <c r="C1330" s="10" t="s">
        <v>198</v>
      </c>
      <c r="D1330" s="23"/>
      <c r="E1330" s="23">
        <v>13.14</v>
      </c>
      <c r="F1330" s="11"/>
    </row>
    <row r="1331" spans="1:6">
      <c r="A1331" s="21">
        <v>1205</v>
      </c>
      <c r="B1331" s="5" t="s">
        <v>11349</v>
      </c>
      <c r="C1331" s="6" t="s">
        <v>198</v>
      </c>
      <c r="D1331" s="22"/>
      <c r="E1331" s="22">
        <v>29.65</v>
      </c>
      <c r="F1331" s="7"/>
    </row>
    <row r="1332" spans="1:6">
      <c r="A1332" s="21">
        <v>1200</v>
      </c>
      <c r="B1332" s="9" t="s">
        <v>11350</v>
      </c>
      <c r="C1332" s="10" t="s">
        <v>198</v>
      </c>
      <c r="D1332" s="23"/>
      <c r="E1332" s="23">
        <v>5.69</v>
      </c>
      <c r="F1332" s="11"/>
    </row>
    <row r="1333" spans="1:6">
      <c r="A1333" s="21">
        <v>12909</v>
      </c>
      <c r="B1333" s="5" t="s">
        <v>11351</v>
      </c>
      <c r="C1333" s="6" t="s">
        <v>198</v>
      </c>
      <c r="D1333" s="22"/>
      <c r="E1333" s="22">
        <v>2.56</v>
      </c>
      <c r="F1333" s="7"/>
    </row>
    <row r="1334" spans="1:6">
      <c r="A1334" s="21">
        <v>12910</v>
      </c>
      <c r="B1334" s="9" t="s">
        <v>11352</v>
      </c>
      <c r="C1334" s="10" t="s">
        <v>198</v>
      </c>
      <c r="D1334" s="23"/>
      <c r="E1334" s="23">
        <v>4.3099999999999996</v>
      </c>
      <c r="F1334" s="11"/>
    </row>
    <row r="1335" spans="1:6">
      <c r="A1335" s="21">
        <v>20092</v>
      </c>
      <c r="B1335" s="5" t="s">
        <v>11353</v>
      </c>
      <c r="C1335" s="6" t="s">
        <v>198</v>
      </c>
      <c r="D1335" s="22"/>
      <c r="E1335" s="22">
        <v>68.069999999999993</v>
      </c>
      <c r="F1335" s="7"/>
    </row>
    <row r="1336" spans="1:6">
      <c r="A1336" s="21">
        <v>1210</v>
      </c>
      <c r="B1336" s="9" t="s">
        <v>11354</v>
      </c>
      <c r="C1336" s="10" t="s">
        <v>198</v>
      </c>
      <c r="D1336" s="23"/>
      <c r="E1336" s="23">
        <v>4.17</v>
      </c>
      <c r="F1336" s="11"/>
    </row>
    <row r="1337" spans="1:6">
      <c r="A1337" s="21">
        <v>1203</v>
      </c>
      <c r="B1337" s="5" t="s">
        <v>11355</v>
      </c>
      <c r="C1337" s="6" t="s">
        <v>198</v>
      </c>
      <c r="D1337" s="22"/>
      <c r="E1337" s="22">
        <v>3.18</v>
      </c>
      <c r="F1337" s="7"/>
    </row>
    <row r="1338" spans="1:6">
      <c r="A1338" s="21">
        <v>1188</v>
      </c>
      <c r="B1338" s="9" t="s">
        <v>11356</v>
      </c>
      <c r="C1338" s="10" t="s">
        <v>198</v>
      </c>
      <c r="D1338" s="23"/>
      <c r="E1338" s="23">
        <v>10.53</v>
      </c>
      <c r="F1338" s="11"/>
    </row>
    <row r="1339" spans="1:6">
      <c r="A1339" s="21">
        <v>1211</v>
      </c>
      <c r="B1339" s="5" t="s">
        <v>11357</v>
      </c>
      <c r="C1339" s="6" t="s">
        <v>198</v>
      </c>
      <c r="D1339" s="22"/>
      <c r="E1339" s="22">
        <v>5.83</v>
      </c>
      <c r="F1339" s="7"/>
    </row>
    <row r="1340" spans="1:6">
      <c r="A1340" s="21">
        <v>1199</v>
      </c>
      <c r="B1340" s="9" t="s">
        <v>11358</v>
      </c>
      <c r="C1340" s="10" t="s">
        <v>198</v>
      </c>
      <c r="D1340" s="23"/>
      <c r="E1340" s="23">
        <v>16.32</v>
      </c>
      <c r="F1340" s="11"/>
    </row>
    <row r="1341" spans="1:6">
      <c r="A1341" s="21">
        <v>1187</v>
      </c>
      <c r="B1341" s="5" t="s">
        <v>11359</v>
      </c>
      <c r="C1341" s="6" t="s">
        <v>198</v>
      </c>
      <c r="D1341" s="22"/>
      <c r="E1341" s="22">
        <v>30.85</v>
      </c>
      <c r="F1341" s="7"/>
    </row>
    <row r="1342" spans="1:6">
      <c r="A1342" s="21">
        <v>12894</v>
      </c>
      <c r="B1342" s="9" t="s">
        <v>11360</v>
      </c>
      <c r="C1342" s="10" t="s">
        <v>198</v>
      </c>
      <c r="D1342" s="23"/>
      <c r="E1342" s="23">
        <v>30.93</v>
      </c>
      <c r="F1342" s="11"/>
    </row>
    <row r="1343" spans="1:6">
      <c r="A1343" s="21">
        <v>12895</v>
      </c>
      <c r="B1343" s="5" t="s">
        <v>11361</v>
      </c>
      <c r="C1343" s="6" t="s">
        <v>198</v>
      </c>
      <c r="D1343" s="22"/>
      <c r="E1343" s="22">
        <v>13.09</v>
      </c>
      <c r="F1343" s="7"/>
    </row>
    <row r="1344" spans="1:6" ht="25.5">
      <c r="A1344" s="21">
        <v>1631</v>
      </c>
      <c r="B1344" s="9" t="s">
        <v>11362</v>
      </c>
      <c r="C1344" s="10" t="s">
        <v>198</v>
      </c>
      <c r="D1344" s="23"/>
      <c r="E1344" s="23">
        <v>143.94</v>
      </c>
      <c r="F1344" s="11"/>
    </row>
    <row r="1345" spans="1:6" ht="25.5">
      <c r="A1345" s="21">
        <v>1633</v>
      </c>
      <c r="B1345" s="5" t="s">
        <v>11363</v>
      </c>
      <c r="C1345" s="6" t="s">
        <v>198</v>
      </c>
      <c r="D1345" s="22"/>
      <c r="E1345" s="22">
        <v>244.56</v>
      </c>
      <c r="F1345" s="7"/>
    </row>
    <row r="1346" spans="1:6" ht="25.5">
      <c r="A1346" s="21">
        <v>10818</v>
      </c>
      <c r="B1346" s="9" t="s">
        <v>11364</v>
      </c>
      <c r="C1346" s="10" t="s">
        <v>213</v>
      </c>
      <c r="D1346" s="23"/>
      <c r="E1346" s="23">
        <v>13.23</v>
      </c>
      <c r="F1346" s="11"/>
    </row>
    <row r="1347" spans="1:6">
      <c r="A1347" s="21">
        <v>10710</v>
      </c>
      <c r="B1347" s="5" t="s">
        <v>11365</v>
      </c>
      <c r="C1347" s="6" t="s">
        <v>344</v>
      </c>
      <c r="D1347" s="22"/>
      <c r="E1347" s="22">
        <v>54.8</v>
      </c>
      <c r="F1347" s="7"/>
    </row>
    <row r="1348" spans="1:6">
      <c r="A1348" s="21">
        <v>10709</v>
      </c>
      <c r="B1348" s="9" t="s">
        <v>11366</v>
      </c>
      <c r="C1348" s="10" t="s">
        <v>344</v>
      </c>
      <c r="D1348" s="23"/>
      <c r="E1348" s="23">
        <v>67.33</v>
      </c>
      <c r="F1348" s="11"/>
    </row>
    <row r="1349" spans="1:6">
      <c r="A1349" s="21">
        <v>10708</v>
      </c>
      <c r="B1349" s="5" t="s">
        <v>11367</v>
      </c>
      <c r="C1349" s="6" t="s">
        <v>344</v>
      </c>
      <c r="D1349" s="22"/>
      <c r="E1349" s="22">
        <v>21.22</v>
      </c>
      <c r="F1349" s="7"/>
    </row>
    <row r="1350" spans="1:6">
      <c r="A1350" s="21">
        <v>1214</v>
      </c>
      <c r="B1350" s="9" t="s">
        <v>11368</v>
      </c>
      <c r="C1350" s="10" t="s">
        <v>476</v>
      </c>
      <c r="D1350" s="23"/>
      <c r="E1350" s="23">
        <v>10.28</v>
      </c>
      <c r="F1350" s="11"/>
    </row>
    <row r="1351" spans="1:6">
      <c r="A1351" s="21">
        <v>1213</v>
      </c>
      <c r="B1351" s="5" t="s">
        <v>11369</v>
      </c>
      <c r="C1351" s="6" t="s">
        <v>476</v>
      </c>
      <c r="D1351" s="22"/>
      <c r="E1351" s="22">
        <v>10.43</v>
      </c>
      <c r="F1351" s="7"/>
    </row>
    <row r="1352" spans="1:6">
      <c r="A1352" s="21">
        <v>5091</v>
      </c>
      <c r="B1352" s="9" t="s">
        <v>11370</v>
      </c>
      <c r="C1352" s="10" t="s">
        <v>198</v>
      </c>
      <c r="D1352" s="23"/>
      <c r="E1352" s="23">
        <v>13.19</v>
      </c>
      <c r="F1352" s="11"/>
    </row>
    <row r="1353" spans="1:6">
      <c r="A1353" s="21">
        <v>13653</v>
      </c>
      <c r="B1353" s="5" t="s">
        <v>11371</v>
      </c>
      <c r="C1353" s="6" t="s">
        <v>370</v>
      </c>
      <c r="D1353" s="22"/>
      <c r="E1353" s="22">
        <v>15967.64</v>
      </c>
      <c r="F1353" s="7"/>
    </row>
    <row r="1354" spans="1:6" ht="25.5">
      <c r="A1354" s="21">
        <v>14615</v>
      </c>
      <c r="B1354" s="9" t="s">
        <v>11372</v>
      </c>
      <c r="C1354" s="10" t="s">
        <v>198</v>
      </c>
      <c r="D1354" s="23"/>
      <c r="E1354" s="23">
        <v>3156.08</v>
      </c>
      <c r="F1354" s="11"/>
    </row>
    <row r="1355" spans="1:6">
      <c r="A1355" s="21">
        <v>2711</v>
      </c>
      <c r="B1355" s="5" t="s">
        <v>11373</v>
      </c>
      <c r="C1355" s="6" t="s">
        <v>198</v>
      </c>
      <c r="D1355" s="22"/>
      <c r="E1355" s="22">
        <v>108.62</v>
      </c>
      <c r="F1355" s="7"/>
    </row>
    <row r="1356" spans="1:6">
      <c r="A1356" s="21">
        <v>4743</v>
      </c>
      <c r="B1356" s="9" t="s">
        <v>11374</v>
      </c>
      <c r="C1356" s="10" t="s">
        <v>1388</v>
      </c>
      <c r="D1356" s="23"/>
      <c r="E1356" s="23">
        <v>42.89</v>
      </c>
      <c r="F1356" s="11"/>
    </row>
    <row r="1357" spans="1:6">
      <c r="A1357" s="21">
        <v>4744</v>
      </c>
      <c r="B1357" s="5" t="s">
        <v>11375</v>
      </c>
      <c r="C1357" s="6" t="s">
        <v>1388</v>
      </c>
      <c r="D1357" s="22"/>
      <c r="E1357" s="22">
        <v>56.07</v>
      </c>
      <c r="F1357" s="7"/>
    </row>
    <row r="1358" spans="1:6">
      <c r="A1358" s="21">
        <v>4745</v>
      </c>
      <c r="B1358" s="9" t="s">
        <v>11376</v>
      </c>
      <c r="C1358" s="10" t="s">
        <v>1388</v>
      </c>
      <c r="D1358" s="23"/>
      <c r="E1358" s="23">
        <v>75.11</v>
      </c>
      <c r="F1358" s="11"/>
    </row>
    <row r="1359" spans="1:6" ht="51">
      <c r="A1359" s="21">
        <v>36496</v>
      </c>
      <c r="B1359" s="5" t="s">
        <v>11377</v>
      </c>
      <c r="C1359" s="6" t="s">
        <v>198</v>
      </c>
      <c r="D1359" s="22"/>
      <c r="E1359" s="22">
        <v>8013.22</v>
      </c>
      <c r="F1359" s="7"/>
    </row>
    <row r="1360" spans="1:6" ht="38.25">
      <c r="A1360" s="21">
        <v>10630</v>
      </c>
      <c r="B1360" s="9" t="s">
        <v>11378</v>
      </c>
      <c r="C1360" s="10" t="s">
        <v>198</v>
      </c>
      <c r="D1360" s="23"/>
      <c r="E1360" s="23">
        <v>293066.84000000003</v>
      </c>
      <c r="F1360" s="11"/>
    </row>
    <row r="1361" spans="1:6" ht="38.25">
      <c r="A1361" s="21">
        <v>10609</v>
      </c>
      <c r="B1361" s="5" t="s">
        <v>11379</v>
      </c>
      <c r="C1361" s="6" t="s">
        <v>198</v>
      </c>
      <c r="D1361" s="22"/>
      <c r="E1361" s="22">
        <v>333770.58</v>
      </c>
      <c r="F1361" s="7"/>
    </row>
    <row r="1362" spans="1:6" ht="38.25">
      <c r="A1362" s="21">
        <v>37762</v>
      </c>
      <c r="B1362" s="9" t="s">
        <v>11380</v>
      </c>
      <c r="C1362" s="10" t="s">
        <v>198</v>
      </c>
      <c r="D1362" s="23"/>
      <c r="E1362" s="23">
        <v>251345.51</v>
      </c>
      <c r="F1362" s="11"/>
    </row>
    <row r="1363" spans="1:6" ht="38.25">
      <c r="A1363" s="21">
        <v>37763</v>
      </c>
      <c r="B1363" s="5" t="s">
        <v>11381</v>
      </c>
      <c r="C1363" s="6" t="s">
        <v>198</v>
      </c>
      <c r="D1363" s="22"/>
      <c r="E1363" s="22">
        <v>254398.31</v>
      </c>
      <c r="F1363" s="7"/>
    </row>
    <row r="1364" spans="1:6" ht="38.25">
      <c r="A1364" s="21">
        <v>13456</v>
      </c>
      <c r="B1364" s="9" t="s">
        <v>11382</v>
      </c>
      <c r="C1364" s="10" t="s">
        <v>198</v>
      </c>
      <c r="D1364" s="23"/>
      <c r="E1364" s="23">
        <v>254398.31</v>
      </c>
      <c r="F1364" s="11"/>
    </row>
    <row r="1365" spans="1:6" ht="38.25">
      <c r="A1365" s="21">
        <v>1283</v>
      </c>
      <c r="B1365" s="5" t="s">
        <v>11383</v>
      </c>
      <c r="C1365" s="6" t="s">
        <v>198</v>
      </c>
      <c r="D1365" s="22"/>
      <c r="E1365" s="22">
        <v>289200</v>
      </c>
      <c r="F1365" s="7"/>
    </row>
    <row r="1366" spans="1:6" ht="38.25">
      <c r="A1366" s="21">
        <v>13215</v>
      </c>
      <c r="B1366" s="9" t="s">
        <v>11384</v>
      </c>
      <c r="C1366" s="10" t="s">
        <v>198</v>
      </c>
      <c r="D1366" s="23"/>
      <c r="E1366" s="23">
        <v>354631.24</v>
      </c>
      <c r="F1366" s="11"/>
    </row>
    <row r="1367" spans="1:6">
      <c r="A1367" s="21">
        <v>4235</v>
      </c>
      <c r="B1367" s="5" t="s">
        <v>11385</v>
      </c>
      <c r="C1367" s="6" t="s">
        <v>476</v>
      </c>
      <c r="D1367" s="22"/>
      <c r="E1367" s="22">
        <v>8.84</v>
      </c>
      <c r="F1367" s="7"/>
    </row>
    <row r="1368" spans="1:6" ht="25.5">
      <c r="A1368" s="21">
        <v>10515</v>
      </c>
      <c r="B1368" s="9" t="s">
        <v>11386</v>
      </c>
      <c r="C1368" s="10" t="s">
        <v>344</v>
      </c>
      <c r="D1368" s="23"/>
      <c r="E1368" s="23">
        <v>15.26</v>
      </c>
      <c r="F1368" s="11"/>
    </row>
    <row r="1369" spans="1:6">
      <c r="A1369" s="21">
        <v>1325</v>
      </c>
      <c r="B1369" s="5" t="s">
        <v>11387</v>
      </c>
      <c r="C1369" s="6" t="s">
        <v>213</v>
      </c>
      <c r="D1369" s="22"/>
      <c r="E1369" s="22">
        <v>4.1399999999999997</v>
      </c>
      <c r="F1369" s="7"/>
    </row>
    <row r="1370" spans="1:6">
      <c r="A1370" s="21">
        <v>1327</v>
      </c>
      <c r="B1370" s="9" t="s">
        <v>11388</v>
      </c>
      <c r="C1370" s="10" t="s">
        <v>213</v>
      </c>
      <c r="D1370" s="23"/>
      <c r="E1370" s="23">
        <v>3.78</v>
      </c>
      <c r="F1370" s="11"/>
    </row>
    <row r="1371" spans="1:6">
      <c r="A1371" s="21">
        <v>1328</v>
      </c>
      <c r="B1371" s="5" t="s">
        <v>11389</v>
      </c>
      <c r="C1371" s="6" t="s">
        <v>213</v>
      </c>
      <c r="D1371" s="22"/>
      <c r="E1371" s="22">
        <v>3.81</v>
      </c>
      <c r="F1371" s="7"/>
    </row>
    <row r="1372" spans="1:6">
      <c r="A1372" s="21">
        <v>1321</v>
      </c>
      <c r="B1372" s="9" t="s">
        <v>11390</v>
      </c>
      <c r="C1372" s="10" t="s">
        <v>213</v>
      </c>
      <c r="D1372" s="23"/>
      <c r="E1372" s="23">
        <v>2.67</v>
      </c>
      <c r="F1372" s="11"/>
    </row>
    <row r="1373" spans="1:6">
      <c r="A1373" s="21">
        <v>1318</v>
      </c>
      <c r="B1373" s="5" t="s">
        <v>11391</v>
      </c>
      <c r="C1373" s="6" t="s">
        <v>213</v>
      </c>
      <c r="D1373" s="22"/>
      <c r="E1373" s="22">
        <v>2.91</v>
      </c>
      <c r="F1373" s="7"/>
    </row>
    <row r="1374" spans="1:6">
      <c r="A1374" s="21">
        <v>1322</v>
      </c>
      <c r="B1374" s="9" t="s">
        <v>11392</v>
      </c>
      <c r="C1374" s="10" t="s">
        <v>213</v>
      </c>
      <c r="D1374" s="23"/>
      <c r="E1374" s="23">
        <v>3.21</v>
      </c>
      <c r="F1374" s="11"/>
    </row>
    <row r="1375" spans="1:6" ht="25.5">
      <c r="A1375" s="21">
        <v>1323</v>
      </c>
      <c r="B1375" s="5" t="s">
        <v>11393</v>
      </c>
      <c r="C1375" s="6" t="s">
        <v>213</v>
      </c>
      <c r="D1375" s="22"/>
      <c r="E1375" s="22">
        <v>3.21</v>
      </c>
      <c r="F1375" s="7"/>
    </row>
    <row r="1376" spans="1:6">
      <c r="A1376" s="21">
        <v>1319</v>
      </c>
      <c r="B1376" s="9" t="s">
        <v>11394</v>
      </c>
      <c r="C1376" s="10" t="s">
        <v>213</v>
      </c>
      <c r="D1376" s="23"/>
      <c r="E1376" s="23">
        <v>2.67</v>
      </c>
      <c r="F1376" s="11"/>
    </row>
    <row r="1377" spans="1:6">
      <c r="A1377" s="21">
        <v>1333</v>
      </c>
      <c r="B1377" s="5" t="s">
        <v>11395</v>
      </c>
      <c r="C1377" s="6" t="s">
        <v>213</v>
      </c>
      <c r="D1377" s="22"/>
      <c r="E1377" s="22">
        <v>2.71</v>
      </c>
      <c r="F1377" s="7"/>
    </row>
    <row r="1378" spans="1:6">
      <c r="A1378" s="21">
        <v>1330</v>
      </c>
      <c r="B1378" s="9" t="s">
        <v>11396</v>
      </c>
      <c r="C1378" s="10" t="s">
        <v>213</v>
      </c>
      <c r="D1378" s="23"/>
      <c r="E1378" s="23">
        <v>2.71</v>
      </c>
      <c r="F1378" s="11"/>
    </row>
    <row r="1379" spans="1:6">
      <c r="A1379" s="21">
        <v>1336</v>
      </c>
      <c r="B1379" s="5" t="s">
        <v>11397</v>
      </c>
      <c r="C1379" s="6" t="s">
        <v>344</v>
      </c>
      <c r="D1379" s="22"/>
      <c r="E1379" s="22">
        <v>547.53</v>
      </c>
      <c r="F1379" s="7"/>
    </row>
    <row r="1380" spans="1:6">
      <c r="A1380" s="21">
        <v>10957</v>
      </c>
      <c r="B1380" s="9" t="s">
        <v>11398</v>
      </c>
      <c r="C1380" s="10" t="s">
        <v>213</v>
      </c>
      <c r="D1380" s="23"/>
      <c r="E1380" s="23">
        <v>2.91</v>
      </c>
      <c r="F1380" s="11"/>
    </row>
    <row r="1381" spans="1:6">
      <c r="A1381" s="21">
        <v>1332</v>
      </c>
      <c r="B1381" s="5" t="s">
        <v>11399</v>
      </c>
      <c r="C1381" s="6" t="s">
        <v>213</v>
      </c>
      <c r="D1381" s="22"/>
      <c r="E1381" s="22">
        <v>2.71</v>
      </c>
      <c r="F1381" s="7"/>
    </row>
    <row r="1382" spans="1:6">
      <c r="A1382" s="21">
        <v>1334</v>
      </c>
      <c r="B1382" s="9" t="s">
        <v>11400</v>
      </c>
      <c r="C1382" s="10" t="s">
        <v>213</v>
      </c>
      <c r="D1382" s="23"/>
      <c r="E1382" s="23">
        <v>2.71</v>
      </c>
      <c r="F1382" s="11"/>
    </row>
    <row r="1383" spans="1:6">
      <c r="A1383" s="21">
        <v>1335</v>
      </c>
      <c r="B1383" s="5" t="s">
        <v>11401</v>
      </c>
      <c r="C1383" s="6" t="s">
        <v>213</v>
      </c>
      <c r="D1383" s="22"/>
      <c r="E1383" s="22">
        <v>2.71</v>
      </c>
      <c r="F1383" s="7"/>
    </row>
    <row r="1384" spans="1:6" ht="25.5">
      <c r="A1384" s="21">
        <v>12760</v>
      </c>
      <c r="B1384" s="9" t="s">
        <v>11402</v>
      </c>
      <c r="C1384" s="10" t="s">
        <v>344</v>
      </c>
      <c r="D1384" s="23"/>
      <c r="E1384" s="23">
        <v>848.29</v>
      </c>
      <c r="F1384" s="11"/>
    </row>
    <row r="1385" spans="1:6" ht="25.5">
      <c r="A1385" s="21">
        <v>12759</v>
      </c>
      <c r="B1385" s="5" t="s">
        <v>11403</v>
      </c>
      <c r="C1385" s="6" t="s">
        <v>344</v>
      </c>
      <c r="D1385" s="22"/>
      <c r="E1385" s="22">
        <v>565.52</v>
      </c>
      <c r="F1385" s="7"/>
    </row>
    <row r="1386" spans="1:6">
      <c r="A1386" s="21">
        <v>1337</v>
      </c>
      <c r="B1386" s="9" t="s">
        <v>11404</v>
      </c>
      <c r="C1386" s="10" t="s">
        <v>213</v>
      </c>
      <c r="D1386" s="23"/>
      <c r="E1386" s="23">
        <v>3.78</v>
      </c>
      <c r="F1386" s="11"/>
    </row>
    <row r="1387" spans="1:6">
      <c r="A1387" s="21">
        <v>11115</v>
      </c>
      <c r="B1387" s="5" t="s">
        <v>11405</v>
      </c>
      <c r="C1387" s="6" t="s">
        <v>31</v>
      </c>
      <c r="D1387" s="22"/>
      <c r="E1387" s="22">
        <v>42.28</v>
      </c>
      <c r="F1387" s="7"/>
    </row>
    <row r="1388" spans="1:6">
      <c r="A1388" s="21">
        <v>11122</v>
      </c>
      <c r="B1388" s="9" t="s">
        <v>11406</v>
      </c>
      <c r="C1388" s="10" t="s">
        <v>213</v>
      </c>
      <c r="D1388" s="23"/>
      <c r="E1388" s="23">
        <v>19.12</v>
      </c>
      <c r="F1388" s="11"/>
    </row>
    <row r="1389" spans="1:6">
      <c r="A1389" s="21">
        <v>11123</v>
      </c>
      <c r="B1389" s="5" t="s">
        <v>11407</v>
      </c>
      <c r="C1389" s="6" t="s">
        <v>213</v>
      </c>
      <c r="D1389" s="22"/>
      <c r="E1389" s="22">
        <v>18.89</v>
      </c>
      <c r="F1389" s="7"/>
    </row>
    <row r="1390" spans="1:6">
      <c r="A1390" s="21">
        <v>11125</v>
      </c>
      <c r="B1390" s="9" t="s">
        <v>11408</v>
      </c>
      <c r="C1390" s="10" t="s">
        <v>213</v>
      </c>
      <c r="D1390" s="23"/>
      <c r="E1390" s="23">
        <v>18.760000000000002</v>
      </c>
      <c r="F1390" s="11"/>
    </row>
    <row r="1391" spans="1:6">
      <c r="A1391" s="21">
        <v>11112</v>
      </c>
      <c r="B1391" s="5" t="s">
        <v>11409</v>
      </c>
      <c r="C1391" s="6" t="s">
        <v>213</v>
      </c>
      <c r="D1391" s="22"/>
      <c r="E1391" s="22">
        <v>18.36</v>
      </c>
      <c r="F1391" s="7"/>
    </row>
    <row r="1392" spans="1:6">
      <c r="A1392" s="21">
        <v>11113</v>
      </c>
      <c r="B1392" s="9" t="s">
        <v>11410</v>
      </c>
      <c r="C1392" s="10" t="s">
        <v>213</v>
      </c>
      <c r="D1392" s="23"/>
      <c r="E1392" s="23">
        <v>18.53</v>
      </c>
      <c r="F1392" s="11"/>
    </row>
    <row r="1393" spans="1:6">
      <c r="A1393" s="21">
        <v>11114</v>
      </c>
      <c r="B1393" s="5" t="s">
        <v>11411</v>
      </c>
      <c r="C1393" s="6" t="s">
        <v>31</v>
      </c>
      <c r="D1393" s="22"/>
      <c r="E1393" s="22">
        <v>22.32</v>
      </c>
      <c r="F1393" s="7"/>
    </row>
    <row r="1394" spans="1:6" ht="25.5">
      <c r="A1394" s="21">
        <v>11063</v>
      </c>
      <c r="B1394" s="9" t="s">
        <v>11412</v>
      </c>
      <c r="C1394" s="10" t="s">
        <v>344</v>
      </c>
      <c r="D1394" s="23"/>
      <c r="E1394" s="23">
        <v>41.32</v>
      </c>
      <c r="F1394" s="11"/>
    </row>
    <row r="1395" spans="1:6" ht="25.5">
      <c r="A1395" s="21">
        <v>11062</v>
      </c>
      <c r="B1395" s="5" t="s">
        <v>11413</v>
      </c>
      <c r="C1395" s="6" t="s">
        <v>344</v>
      </c>
      <c r="D1395" s="22"/>
      <c r="E1395" s="22">
        <v>42.68</v>
      </c>
      <c r="F1395" s="7"/>
    </row>
    <row r="1396" spans="1:6">
      <c r="A1396" s="21">
        <v>38139</v>
      </c>
      <c r="B1396" s="9" t="s">
        <v>11414</v>
      </c>
      <c r="C1396" s="10" t="s">
        <v>344</v>
      </c>
      <c r="D1396" s="23"/>
      <c r="E1396" s="23">
        <v>24.77</v>
      </c>
      <c r="F1396" s="11"/>
    </row>
    <row r="1397" spans="1:6" ht="25.5">
      <c r="A1397" s="21">
        <v>1338</v>
      </c>
      <c r="B1397" s="5" t="s">
        <v>11415</v>
      </c>
      <c r="C1397" s="6" t="s">
        <v>344</v>
      </c>
      <c r="D1397" s="22"/>
      <c r="E1397" s="22">
        <v>13.68</v>
      </c>
      <c r="F1397" s="7"/>
    </row>
    <row r="1398" spans="1:6">
      <c r="A1398" s="21">
        <v>1340</v>
      </c>
      <c r="B1398" s="9" t="s">
        <v>11416</v>
      </c>
      <c r="C1398" s="10" t="s">
        <v>344</v>
      </c>
      <c r="D1398" s="23"/>
      <c r="E1398" s="23">
        <v>15.82</v>
      </c>
      <c r="F1398" s="11"/>
    </row>
    <row r="1399" spans="1:6">
      <c r="A1399" s="21">
        <v>1341</v>
      </c>
      <c r="B1399" s="5" t="s">
        <v>11417</v>
      </c>
      <c r="C1399" s="6" t="s">
        <v>344</v>
      </c>
      <c r="D1399" s="22"/>
      <c r="E1399" s="22">
        <v>15.23</v>
      </c>
      <c r="F1399" s="7"/>
    </row>
    <row r="1400" spans="1:6" ht="25.5">
      <c r="A1400" s="21">
        <v>1364</v>
      </c>
      <c r="B1400" s="9" t="s">
        <v>11418</v>
      </c>
      <c r="C1400" s="10" t="s">
        <v>344</v>
      </c>
      <c r="D1400" s="23"/>
      <c r="E1400" s="23">
        <v>16.93</v>
      </c>
      <c r="F1400" s="11"/>
    </row>
    <row r="1401" spans="1:6" ht="25.5">
      <c r="A1401" s="21">
        <v>1361</v>
      </c>
      <c r="B1401" s="5" t="s">
        <v>11419</v>
      </c>
      <c r="C1401" s="6" t="s">
        <v>198</v>
      </c>
      <c r="D1401" s="22"/>
      <c r="E1401" s="22">
        <v>70.599999999999994</v>
      </c>
      <c r="F1401" s="7"/>
    </row>
    <row r="1402" spans="1:6" ht="25.5">
      <c r="A1402" s="21">
        <v>1362</v>
      </c>
      <c r="B1402" s="9" t="s">
        <v>11420</v>
      </c>
      <c r="C1402" s="10" t="s">
        <v>344</v>
      </c>
      <c r="D1402" s="23"/>
      <c r="E1402" s="23">
        <v>23.57</v>
      </c>
      <c r="F1402" s="11"/>
    </row>
    <row r="1403" spans="1:6" ht="25.5">
      <c r="A1403" s="21">
        <v>11131</v>
      </c>
      <c r="B1403" s="5" t="s">
        <v>11421</v>
      </c>
      <c r="C1403" s="6" t="s">
        <v>344</v>
      </c>
      <c r="D1403" s="22"/>
      <c r="E1403" s="22">
        <v>30.16</v>
      </c>
      <c r="F1403" s="7"/>
    </row>
    <row r="1404" spans="1:6" ht="25.5">
      <c r="A1404" s="21">
        <v>11132</v>
      </c>
      <c r="B1404" s="9" t="s">
        <v>11422</v>
      </c>
      <c r="C1404" s="10" t="s">
        <v>344</v>
      </c>
      <c r="D1404" s="23"/>
      <c r="E1404" s="23">
        <v>35.659999999999997</v>
      </c>
      <c r="F1404" s="11"/>
    </row>
    <row r="1405" spans="1:6" ht="25.5">
      <c r="A1405" s="21">
        <v>1363</v>
      </c>
      <c r="B1405" s="5" t="s">
        <v>11423</v>
      </c>
      <c r="C1405" s="6" t="s">
        <v>344</v>
      </c>
      <c r="D1405" s="22"/>
      <c r="E1405" s="22">
        <v>11.99</v>
      </c>
      <c r="F1405" s="7"/>
    </row>
    <row r="1406" spans="1:6" ht="25.5">
      <c r="A1406" s="21">
        <v>11130</v>
      </c>
      <c r="B1406" s="9" t="s">
        <v>11424</v>
      </c>
      <c r="C1406" s="10" t="s">
        <v>344</v>
      </c>
      <c r="D1406" s="23"/>
      <c r="E1406" s="23">
        <v>15.19</v>
      </c>
      <c r="F1406" s="11"/>
    </row>
    <row r="1407" spans="1:6" ht="25.5">
      <c r="A1407" s="21">
        <v>11134</v>
      </c>
      <c r="B1407" s="5" t="s">
        <v>11425</v>
      </c>
      <c r="C1407" s="6" t="s">
        <v>344</v>
      </c>
      <c r="D1407" s="22"/>
      <c r="E1407" s="22">
        <v>16.48</v>
      </c>
      <c r="F1407" s="7"/>
    </row>
    <row r="1408" spans="1:6" ht="25.5">
      <c r="A1408" s="21">
        <v>11135</v>
      </c>
      <c r="B1408" s="9" t="s">
        <v>11426</v>
      </c>
      <c r="C1408" s="10" t="s">
        <v>344</v>
      </c>
      <c r="D1408" s="23"/>
      <c r="E1408" s="23">
        <v>20.09</v>
      </c>
      <c r="F1408" s="11"/>
    </row>
    <row r="1409" spans="1:6" ht="25.5">
      <c r="A1409" s="21">
        <v>11136</v>
      </c>
      <c r="B1409" s="5" t="s">
        <v>11427</v>
      </c>
      <c r="C1409" s="6" t="s">
        <v>344</v>
      </c>
      <c r="D1409" s="22"/>
      <c r="E1409" s="22">
        <v>21.73</v>
      </c>
      <c r="F1409" s="7"/>
    </row>
    <row r="1410" spans="1:6" ht="25.5">
      <c r="A1410" s="21">
        <v>34743</v>
      </c>
      <c r="B1410" s="9" t="s">
        <v>11428</v>
      </c>
      <c r="C1410" s="10" t="s">
        <v>344</v>
      </c>
      <c r="D1410" s="23"/>
      <c r="E1410" s="23">
        <v>27.66</v>
      </c>
      <c r="F1410" s="11"/>
    </row>
    <row r="1411" spans="1:6" ht="25.5">
      <c r="A1411" s="21">
        <v>11137</v>
      </c>
      <c r="B1411" s="5" t="s">
        <v>11429</v>
      </c>
      <c r="C1411" s="6" t="s">
        <v>344</v>
      </c>
      <c r="D1411" s="22"/>
      <c r="E1411" s="22">
        <v>30.85</v>
      </c>
      <c r="F1411" s="7"/>
    </row>
    <row r="1412" spans="1:6" ht="25.5">
      <c r="A1412" s="21">
        <v>34745</v>
      </c>
      <c r="B1412" s="9" t="s">
        <v>11430</v>
      </c>
      <c r="C1412" s="10" t="s">
        <v>344</v>
      </c>
      <c r="D1412" s="23"/>
      <c r="E1412" s="23">
        <v>35.159999999999997</v>
      </c>
      <c r="F1412" s="11"/>
    </row>
    <row r="1413" spans="1:6" ht="25.5">
      <c r="A1413" s="21">
        <v>34746</v>
      </c>
      <c r="B1413" s="5" t="s">
        <v>11431</v>
      </c>
      <c r="C1413" s="6" t="s">
        <v>344</v>
      </c>
      <c r="D1413" s="22"/>
      <c r="E1413" s="22">
        <v>9.06</v>
      </c>
      <c r="F1413" s="7"/>
    </row>
    <row r="1414" spans="1:6" ht="25.5">
      <c r="A1414" s="21">
        <v>1360</v>
      </c>
      <c r="B1414" s="9" t="s">
        <v>11432</v>
      </c>
      <c r="C1414" s="10" t="s">
        <v>344</v>
      </c>
      <c r="D1414" s="23"/>
      <c r="E1414" s="23">
        <v>11.18</v>
      </c>
      <c r="F1414" s="11"/>
    </row>
    <row r="1415" spans="1:6" ht="25.5">
      <c r="A1415" s="21">
        <v>1347</v>
      </c>
      <c r="B1415" s="5" t="s">
        <v>11433</v>
      </c>
      <c r="C1415" s="6" t="s">
        <v>344</v>
      </c>
      <c r="D1415" s="22"/>
      <c r="E1415" s="22">
        <v>27.23</v>
      </c>
      <c r="F1415" s="7"/>
    </row>
    <row r="1416" spans="1:6" ht="25.5">
      <c r="A1416" s="21">
        <v>1346</v>
      </c>
      <c r="B1416" s="9" t="s">
        <v>11434</v>
      </c>
      <c r="C1416" s="10" t="s">
        <v>344</v>
      </c>
      <c r="D1416" s="23"/>
      <c r="E1416" s="23">
        <v>22.79</v>
      </c>
      <c r="F1416" s="11"/>
    </row>
    <row r="1417" spans="1:6" ht="25.5">
      <c r="A1417" s="21">
        <v>1342</v>
      </c>
      <c r="B1417" s="5" t="s">
        <v>11435</v>
      </c>
      <c r="C1417" s="6" t="s">
        <v>198</v>
      </c>
      <c r="D1417" s="22"/>
      <c r="E1417" s="22">
        <v>70.19</v>
      </c>
      <c r="F1417" s="7"/>
    </row>
    <row r="1418" spans="1:6" ht="25.5">
      <c r="A1418" s="21">
        <v>1345</v>
      </c>
      <c r="B1418" s="9" t="s">
        <v>11436</v>
      </c>
      <c r="C1418" s="10" t="s">
        <v>344</v>
      </c>
      <c r="D1418" s="23"/>
      <c r="E1418" s="23">
        <v>36.93</v>
      </c>
      <c r="F1418" s="11"/>
    </row>
    <row r="1419" spans="1:6" ht="25.5">
      <c r="A1419" s="21">
        <v>1349</v>
      </c>
      <c r="B1419" s="5" t="s">
        <v>11437</v>
      </c>
      <c r="C1419" s="6" t="s">
        <v>198</v>
      </c>
      <c r="D1419" s="22"/>
      <c r="E1419" s="22">
        <v>100.11</v>
      </c>
      <c r="F1419" s="7"/>
    </row>
    <row r="1420" spans="1:6" ht="25.5">
      <c r="A1420" s="21">
        <v>1344</v>
      </c>
      <c r="B1420" s="9" t="s">
        <v>11438</v>
      </c>
      <c r="C1420" s="10" t="s">
        <v>198</v>
      </c>
      <c r="D1420" s="23"/>
      <c r="E1420" s="23">
        <v>39.71</v>
      </c>
      <c r="F1420" s="11"/>
    </row>
    <row r="1421" spans="1:6" ht="25.5">
      <c r="A1421" s="21">
        <v>1350</v>
      </c>
      <c r="B1421" s="5" t="s">
        <v>11439</v>
      </c>
      <c r="C1421" s="6" t="s">
        <v>198</v>
      </c>
      <c r="D1421" s="22"/>
      <c r="E1421" s="22">
        <v>38.6</v>
      </c>
      <c r="F1421" s="7"/>
    </row>
    <row r="1422" spans="1:6" ht="25.5">
      <c r="A1422" s="21">
        <v>1357</v>
      </c>
      <c r="B1422" s="9" t="s">
        <v>11440</v>
      </c>
      <c r="C1422" s="10" t="s">
        <v>198</v>
      </c>
      <c r="D1422" s="23"/>
      <c r="E1422" s="23">
        <v>49.18</v>
      </c>
      <c r="F1422" s="11"/>
    </row>
    <row r="1423" spans="1:6" ht="25.5">
      <c r="A1423" s="21">
        <v>1355</v>
      </c>
      <c r="B1423" s="5" t="s">
        <v>11441</v>
      </c>
      <c r="C1423" s="6" t="s">
        <v>344</v>
      </c>
      <c r="D1423" s="22"/>
      <c r="E1423" s="22">
        <v>22.63</v>
      </c>
      <c r="F1423" s="7"/>
    </row>
    <row r="1424" spans="1:6" ht="25.5">
      <c r="A1424" s="21">
        <v>1358</v>
      </c>
      <c r="B1424" s="9" t="s">
        <v>11442</v>
      </c>
      <c r="C1424" s="10" t="s">
        <v>344</v>
      </c>
      <c r="D1424" s="23"/>
      <c r="E1424" s="23">
        <v>26.22</v>
      </c>
      <c r="F1424" s="11"/>
    </row>
    <row r="1425" spans="1:6" ht="25.5">
      <c r="A1425" s="21">
        <v>1359</v>
      </c>
      <c r="B1425" s="5" t="s">
        <v>11443</v>
      </c>
      <c r="C1425" s="6" t="s">
        <v>198</v>
      </c>
      <c r="D1425" s="22"/>
      <c r="E1425" s="22">
        <v>75.97</v>
      </c>
      <c r="F1425" s="7"/>
    </row>
    <row r="1426" spans="1:6" ht="25.5">
      <c r="A1426" s="21">
        <v>1351</v>
      </c>
      <c r="B1426" s="9" t="s">
        <v>11444</v>
      </c>
      <c r="C1426" s="10" t="s">
        <v>198</v>
      </c>
      <c r="D1426" s="23"/>
      <c r="E1426" s="23">
        <v>24.48</v>
      </c>
      <c r="F1426" s="11"/>
    </row>
    <row r="1427" spans="1:6">
      <c r="A1427" s="21">
        <v>11026</v>
      </c>
      <c r="B1427" s="5" t="s">
        <v>11445</v>
      </c>
      <c r="C1427" s="6" t="s">
        <v>213</v>
      </c>
      <c r="D1427" s="22"/>
      <c r="E1427" s="22">
        <v>4.51</v>
      </c>
      <c r="F1427" s="7"/>
    </row>
    <row r="1428" spans="1:6">
      <c r="A1428" s="21">
        <v>11027</v>
      </c>
      <c r="B1428" s="9" t="s">
        <v>11446</v>
      </c>
      <c r="C1428" s="10" t="s">
        <v>213</v>
      </c>
      <c r="D1428" s="23"/>
      <c r="E1428" s="23">
        <v>4.6100000000000003</v>
      </c>
      <c r="F1428" s="11"/>
    </row>
    <row r="1429" spans="1:6">
      <c r="A1429" s="21">
        <v>11046</v>
      </c>
      <c r="B1429" s="5" t="s">
        <v>11447</v>
      </c>
      <c r="C1429" s="6" t="s">
        <v>213</v>
      </c>
      <c r="D1429" s="22"/>
      <c r="E1429" s="22">
        <v>4.6100000000000003</v>
      </c>
      <c r="F1429" s="7"/>
    </row>
    <row r="1430" spans="1:6">
      <c r="A1430" s="21">
        <v>11047</v>
      </c>
      <c r="B1430" s="9" t="s">
        <v>11448</v>
      </c>
      <c r="C1430" s="10" t="s">
        <v>213</v>
      </c>
      <c r="D1430" s="23"/>
      <c r="E1430" s="23">
        <v>4.51</v>
      </c>
      <c r="F1430" s="11"/>
    </row>
    <row r="1431" spans="1:6">
      <c r="A1431" s="21">
        <v>11051</v>
      </c>
      <c r="B1431" s="5" t="s">
        <v>11449</v>
      </c>
      <c r="C1431" s="6" t="s">
        <v>213</v>
      </c>
      <c r="D1431" s="22"/>
      <c r="E1431" s="22">
        <v>4.9400000000000004</v>
      </c>
      <c r="F1431" s="7"/>
    </row>
    <row r="1432" spans="1:6">
      <c r="A1432" s="21">
        <v>11061</v>
      </c>
      <c r="B1432" s="9" t="s">
        <v>11450</v>
      </c>
      <c r="C1432" s="10" t="s">
        <v>213</v>
      </c>
      <c r="D1432" s="23"/>
      <c r="E1432" s="23">
        <v>5.45</v>
      </c>
      <c r="F1432" s="11"/>
    </row>
    <row r="1433" spans="1:6">
      <c r="A1433" s="21">
        <v>11049</v>
      </c>
      <c r="B1433" s="5" t="s">
        <v>11451</v>
      </c>
      <c r="C1433" s="6" t="s">
        <v>213</v>
      </c>
      <c r="D1433" s="22"/>
      <c r="E1433" s="22">
        <v>4.51</v>
      </c>
      <c r="F1433" s="7"/>
    </row>
    <row r="1434" spans="1:6">
      <c r="A1434" s="21">
        <v>12620</v>
      </c>
      <c r="B1434" s="9" t="s">
        <v>11452</v>
      </c>
      <c r="C1434" s="10" t="s">
        <v>31</v>
      </c>
      <c r="D1434" s="23"/>
      <c r="E1434" s="23">
        <v>10.09</v>
      </c>
      <c r="F1434" s="11"/>
    </row>
    <row r="1435" spans="1:6">
      <c r="A1435" s="21">
        <v>12621</v>
      </c>
      <c r="B1435" s="5" t="s">
        <v>11453</v>
      </c>
      <c r="C1435" s="6" t="s">
        <v>31</v>
      </c>
      <c r="D1435" s="22"/>
      <c r="E1435" s="22">
        <v>12.06</v>
      </c>
      <c r="F1435" s="7"/>
    </row>
    <row r="1436" spans="1:6">
      <c r="A1436" s="21">
        <v>12622</v>
      </c>
      <c r="B1436" s="9" t="s">
        <v>11454</v>
      </c>
      <c r="C1436" s="10" t="s">
        <v>31</v>
      </c>
      <c r="D1436" s="23"/>
      <c r="E1436" s="23">
        <v>20.18</v>
      </c>
      <c r="F1436" s="11"/>
    </row>
    <row r="1437" spans="1:6" ht="25.5">
      <c r="A1437" s="21">
        <v>11584</v>
      </c>
      <c r="B1437" s="5" t="s">
        <v>11455</v>
      </c>
      <c r="C1437" s="6" t="s">
        <v>198</v>
      </c>
      <c r="D1437" s="22"/>
      <c r="E1437" s="22">
        <v>90.25</v>
      </c>
      <c r="F1437" s="7"/>
    </row>
    <row r="1438" spans="1:6" ht="25.5">
      <c r="A1438" s="21">
        <v>13712</v>
      </c>
      <c r="B1438" s="9" t="s">
        <v>11456</v>
      </c>
      <c r="C1438" s="10" t="s">
        <v>198</v>
      </c>
      <c r="D1438" s="23"/>
      <c r="E1438" s="23">
        <v>8436.2999999999993</v>
      </c>
      <c r="F1438" s="11"/>
    </row>
    <row r="1439" spans="1:6">
      <c r="A1439" s="21">
        <v>13711</v>
      </c>
      <c r="B1439" s="5" t="s">
        <v>11457</v>
      </c>
      <c r="C1439" s="6" t="s">
        <v>198</v>
      </c>
      <c r="D1439" s="22"/>
      <c r="E1439" s="22">
        <v>26297.94</v>
      </c>
      <c r="F1439" s="7"/>
    </row>
    <row r="1440" spans="1:6">
      <c r="A1440" s="21">
        <v>13704</v>
      </c>
      <c r="B1440" s="9" t="s">
        <v>11458</v>
      </c>
      <c r="C1440" s="10" t="s">
        <v>198</v>
      </c>
      <c r="D1440" s="23"/>
      <c r="E1440" s="23">
        <v>3757.09</v>
      </c>
      <c r="F1440" s="11"/>
    </row>
    <row r="1441" spans="1:6">
      <c r="A1441" s="21">
        <v>13710</v>
      </c>
      <c r="B1441" s="5" t="s">
        <v>11459</v>
      </c>
      <c r="C1441" s="6" t="s">
        <v>198</v>
      </c>
      <c r="D1441" s="22"/>
      <c r="E1441" s="22">
        <v>4491.47</v>
      </c>
      <c r="F1441" s="7"/>
    </row>
    <row r="1442" spans="1:6" ht="25.5">
      <c r="A1442" s="21">
        <v>12096</v>
      </c>
      <c r="B1442" s="9" t="s">
        <v>11460</v>
      </c>
      <c r="C1442" s="10" t="s">
        <v>198</v>
      </c>
      <c r="D1442" s="23"/>
      <c r="E1442" s="23">
        <v>18.52</v>
      </c>
      <c r="F1442" s="11"/>
    </row>
    <row r="1443" spans="1:6" ht="25.5">
      <c r="A1443" s="21">
        <v>12097</v>
      </c>
      <c r="B1443" s="5" t="s">
        <v>11461</v>
      </c>
      <c r="C1443" s="6" t="s">
        <v>198</v>
      </c>
      <c r="D1443" s="22"/>
      <c r="E1443" s="22">
        <v>16.32</v>
      </c>
      <c r="F1443" s="7"/>
    </row>
    <row r="1444" spans="1:6" ht="25.5">
      <c r="A1444" s="21">
        <v>12098</v>
      </c>
      <c r="B1444" s="9" t="s">
        <v>11462</v>
      </c>
      <c r="C1444" s="10" t="s">
        <v>198</v>
      </c>
      <c r="D1444" s="23"/>
      <c r="E1444" s="23">
        <v>25.63</v>
      </c>
      <c r="F1444" s="11"/>
    </row>
    <row r="1445" spans="1:6" ht="25.5">
      <c r="A1445" s="21">
        <v>12099</v>
      </c>
      <c r="B1445" s="5" t="s">
        <v>11463</v>
      </c>
      <c r="C1445" s="6" t="s">
        <v>198</v>
      </c>
      <c r="D1445" s="22"/>
      <c r="E1445" s="22">
        <v>22.35</v>
      </c>
      <c r="F1445" s="7"/>
    </row>
    <row r="1446" spans="1:6" ht="25.5">
      <c r="A1446" s="21">
        <v>12100</v>
      </c>
      <c r="B1446" s="9" t="s">
        <v>11464</v>
      </c>
      <c r="C1446" s="10" t="s">
        <v>198</v>
      </c>
      <c r="D1446" s="23"/>
      <c r="E1446" s="23">
        <v>27.56</v>
      </c>
      <c r="F1446" s="11"/>
    </row>
    <row r="1447" spans="1:6" ht="25.5">
      <c r="A1447" s="21">
        <v>20971</v>
      </c>
      <c r="B1447" s="5" t="s">
        <v>11465</v>
      </c>
      <c r="C1447" s="6" t="s">
        <v>198</v>
      </c>
      <c r="D1447" s="22"/>
      <c r="E1447" s="22">
        <v>10.48</v>
      </c>
      <c r="F1447" s="7"/>
    </row>
    <row r="1448" spans="1:6">
      <c r="A1448" s="21">
        <v>12081</v>
      </c>
      <c r="B1448" s="9" t="s">
        <v>11466</v>
      </c>
      <c r="C1448" s="10" t="s">
        <v>198</v>
      </c>
      <c r="D1448" s="23"/>
      <c r="E1448" s="23">
        <v>146.96</v>
      </c>
      <c r="F1448" s="11"/>
    </row>
    <row r="1449" spans="1:6" ht="25.5">
      <c r="A1449" s="21">
        <v>13709</v>
      </c>
      <c r="B1449" s="5" t="s">
        <v>11467</v>
      </c>
      <c r="C1449" s="6" t="s">
        <v>198</v>
      </c>
      <c r="D1449" s="22"/>
      <c r="E1449" s="22">
        <v>515.58000000000004</v>
      </c>
      <c r="F1449" s="7"/>
    </row>
    <row r="1450" spans="1:6" ht="25.5">
      <c r="A1450" s="21">
        <v>13366</v>
      </c>
      <c r="B1450" s="9" t="s">
        <v>11468</v>
      </c>
      <c r="C1450" s="10" t="s">
        <v>198</v>
      </c>
      <c r="D1450" s="23"/>
      <c r="E1450" s="23">
        <v>23.45</v>
      </c>
      <c r="F1450" s="11"/>
    </row>
    <row r="1451" spans="1:6" ht="25.5">
      <c r="A1451" s="21">
        <v>13403</v>
      </c>
      <c r="B1451" s="5" t="s">
        <v>11469</v>
      </c>
      <c r="C1451" s="6" t="s">
        <v>198</v>
      </c>
      <c r="D1451" s="22"/>
      <c r="E1451" s="22">
        <v>18.37</v>
      </c>
      <c r="F1451" s="7"/>
    </row>
    <row r="1452" spans="1:6">
      <c r="A1452" s="21">
        <v>12080</v>
      </c>
      <c r="B1452" s="9" t="s">
        <v>11470</v>
      </c>
      <c r="C1452" s="10" t="s">
        <v>198</v>
      </c>
      <c r="D1452" s="23"/>
      <c r="E1452" s="23">
        <v>35.520000000000003</v>
      </c>
      <c r="F1452" s="11"/>
    </row>
    <row r="1453" spans="1:6" ht="25.5">
      <c r="A1453" s="21">
        <v>12083</v>
      </c>
      <c r="B1453" s="5" t="s">
        <v>11471</v>
      </c>
      <c r="C1453" s="6" t="s">
        <v>198</v>
      </c>
      <c r="D1453" s="22"/>
      <c r="E1453" s="22">
        <v>551.1</v>
      </c>
      <c r="F1453" s="7"/>
    </row>
    <row r="1454" spans="1:6" ht="25.5">
      <c r="A1454" s="21">
        <v>12079</v>
      </c>
      <c r="B1454" s="9" t="s">
        <v>11472</v>
      </c>
      <c r="C1454" s="10" t="s">
        <v>198</v>
      </c>
      <c r="D1454" s="23"/>
      <c r="E1454" s="23">
        <v>449.51</v>
      </c>
      <c r="F1454" s="11"/>
    </row>
    <row r="1455" spans="1:6" ht="25.5">
      <c r="A1455" s="21">
        <v>12082</v>
      </c>
      <c r="B1455" s="5" t="s">
        <v>11473</v>
      </c>
      <c r="C1455" s="6" t="s">
        <v>198</v>
      </c>
      <c r="D1455" s="22"/>
      <c r="E1455" s="22">
        <v>239.73</v>
      </c>
      <c r="F1455" s="7"/>
    </row>
    <row r="1456" spans="1:6">
      <c r="A1456" s="21">
        <v>12092</v>
      </c>
      <c r="B1456" s="9" t="s">
        <v>11474</v>
      </c>
      <c r="C1456" s="10" t="s">
        <v>198</v>
      </c>
      <c r="D1456" s="23"/>
      <c r="E1456" s="23">
        <v>58.91</v>
      </c>
      <c r="F1456" s="11"/>
    </row>
    <row r="1457" spans="1:6">
      <c r="A1457" s="21">
        <v>13368</v>
      </c>
      <c r="B1457" s="5" t="s">
        <v>11475</v>
      </c>
      <c r="C1457" s="6" t="s">
        <v>198</v>
      </c>
      <c r="D1457" s="22"/>
      <c r="E1457" s="22">
        <v>64.3</v>
      </c>
      <c r="F1457" s="7"/>
    </row>
    <row r="1458" spans="1:6">
      <c r="A1458" s="21">
        <v>12090</v>
      </c>
      <c r="B1458" s="9" t="s">
        <v>11476</v>
      </c>
      <c r="C1458" s="10" t="s">
        <v>198</v>
      </c>
      <c r="D1458" s="23"/>
      <c r="E1458" s="23">
        <v>27.16</v>
      </c>
      <c r="F1458" s="11"/>
    </row>
    <row r="1459" spans="1:6">
      <c r="A1459" s="21">
        <v>12091</v>
      </c>
      <c r="B1459" s="5" t="s">
        <v>11477</v>
      </c>
      <c r="C1459" s="6" t="s">
        <v>198</v>
      </c>
      <c r="D1459" s="22"/>
      <c r="E1459" s="22">
        <v>32.76</v>
      </c>
      <c r="F1459" s="7"/>
    </row>
    <row r="1460" spans="1:6">
      <c r="A1460" s="21">
        <v>13367</v>
      </c>
      <c r="B1460" s="9" t="s">
        <v>11478</v>
      </c>
      <c r="C1460" s="10" t="s">
        <v>198</v>
      </c>
      <c r="D1460" s="23"/>
      <c r="E1460" s="23">
        <v>39.5</v>
      </c>
      <c r="F1460" s="11"/>
    </row>
    <row r="1461" spans="1:6">
      <c r="A1461" s="21">
        <v>5047</v>
      </c>
      <c r="B1461" s="5" t="s">
        <v>11479</v>
      </c>
      <c r="C1461" s="6" t="s">
        <v>198</v>
      </c>
      <c r="D1461" s="22"/>
      <c r="E1461" s="22">
        <v>225.28</v>
      </c>
      <c r="F1461" s="7"/>
    </row>
    <row r="1462" spans="1:6">
      <c r="A1462" s="21">
        <v>5048</v>
      </c>
      <c r="B1462" s="9" t="s">
        <v>11480</v>
      </c>
      <c r="C1462" s="10" t="s">
        <v>198</v>
      </c>
      <c r="D1462" s="23"/>
      <c r="E1462" s="23">
        <v>303.5</v>
      </c>
      <c r="F1462" s="11"/>
    </row>
    <row r="1463" spans="1:6" ht="38.25">
      <c r="A1463" s="21">
        <v>13386</v>
      </c>
      <c r="B1463" s="5" t="s">
        <v>11481</v>
      </c>
      <c r="C1463" s="6" t="s">
        <v>198</v>
      </c>
      <c r="D1463" s="22"/>
      <c r="E1463" s="22">
        <v>321.48</v>
      </c>
      <c r="F1463" s="7"/>
    </row>
    <row r="1464" spans="1:6">
      <c r="A1464" s="21">
        <v>20056</v>
      </c>
      <c r="B1464" s="9" t="s">
        <v>11482</v>
      </c>
      <c r="C1464" s="10" t="s">
        <v>198</v>
      </c>
      <c r="D1464" s="23"/>
      <c r="E1464" s="23">
        <v>26.37</v>
      </c>
      <c r="F1464" s="11"/>
    </row>
    <row r="1465" spans="1:6" ht="25.5">
      <c r="A1465" s="21">
        <v>13354</v>
      </c>
      <c r="B1465" s="5" t="s">
        <v>11483</v>
      </c>
      <c r="C1465" s="6" t="s">
        <v>198</v>
      </c>
      <c r="D1465" s="22"/>
      <c r="E1465" s="22">
        <v>447</v>
      </c>
      <c r="F1465" s="7"/>
    </row>
    <row r="1466" spans="1:6">
      <c r="A1466" s="21">
        <v>14058</v>
      </c>
      <c r="B1466" s="9" t="s">
        <v>11484</v>
      </c>
      <c r="C1466" s="10" t="s">
        <v>198</v>
      </c>
      <c r="D1466" s="23"/>
      <c r="E1466" s="23">
        <v>566.67999999999995</v>
      </c>
      <c r="F1466" s="11"/>
    </row>
    <row r="1467" spans="1:6">
      <c r="A1467" s="21">
        <v>14056</v>
      </c>
      <c r="B1467" s="5" t="s">
        <v>11485</v>
      </c>
      <c r="C1467" s="6" t="s">
        <v>198</v>
      </c>
      <c r="D1467" s="22"/>
      <c r="E1467" s="22">
        <v>3753.39</v>
      </c>
      <c r="F1467" s="7"/>
    </row>
    <row r="1468" spans="1:6">
      <c r="A1468" s="21">
        <v>14057</v>
      </c>
      <c r="B1468" s="9" t="s">
        <v>11486</v>
      </c>
      <c r="C1468" s="10" t="s">
        <v>198</v>
      </c>
      <c r="D1468" s="23"/>
      <c r="E1468" s="23">
        <v>583.95000000000005</v>
      </c>
      <c r="F1468" s="11"/>
    </row>
    <row r="1469" spans="1:6">
      <c r="A1469" s="21">
        <v>13708</v>
      </c>
      <c r="B1469" s="5" t="s">
        <v>11487</v>
      </c>
      <c r="C1469" s="6" t="s">
        <v>198</v>
      </c>
      <c r="D1469" s="22"/>
      <c r="E1469" s="22">
        <v>617.02</v>
      </c>
      <c r="F1469" s="7"/>
    </row>
    <row r="1470" spans="1:6">
      <c r="A1470" s="21">
        <v>13353</v>
      </c>
      <c r="B1470" s="9" t="s">
        <v>11488</v>
      </c>
      <c r="C1470" s="10" t="s">
        <v>198</v>
      </c>
      <c r="D1470" s="23"/>
      <c r="E1470" s="23">
        <v>256.87</v>
      </c>
      <c r="F1470" s="11"/>
    </row>
    <row r="1471" spans="1:6">
      <c r="A1471" s="21">
        <v>13847</v>
      </c>
      <c r="B1471" s="5" t="s">
        <v>11489</v>
      </c>
      <c r="C1471" s="6" t="s">
        <v>198</v>
      </c>
      <c r="D1471" s="22"/>
      <c r="E1471" s="22">
        <v>110.16</v>
      </c>
      <c r="F1471" s="7"/>
    </row>
    <row r="1472" spans="1:6" ht="38.25">
      <c r="A1472" s="21">
        <v>13369</v>
      </c>
      <c r="B1472" s="9" t="s">
        <v>11490</v>
      </c>
      <c r="C1472" s="10" t="s">
        <v>198</v>
      </c>
      <c r="D1472" s="23"/>
      <c r="E1472" s="23">
        <v>207.86</v>
      </c>
      <c r="F1472" s="11"/>
    </row>
    <row r="1473" spans="1:6" ht="38.25">
      <c r="A1473" s="21">
        <v>13370</v>
      </c>
      <c r="B1473" s="5" t="s">
        <v>11491</v>
      </c>
      <c r="C1473" s="6" t="s">
        <v>198</v>
      </c>
      <c r="D1473" s="22"/>
      <c r="E1473" s="22">
        <v>255.31</v>
      </c>
      <c r="F1473" s="7"/>
    </row>
    <row r="1474" spans="1:6" ht="25.5">
      <c r="A1474" s="21">
        <v>2395</v>
      </c>
      <c r="B1474" s="9" t="s">
        <v>11492</v>
      </c>
      <c r="C1474" s="10" t="s">
        <v>198</v>
      </c>
      <c r="D1474" s="23"/>
      <c r="E1474" s="23">
        <v>578.66</v>
      </c>
      <c r="F1474" s="11"/>
    </row>
    <row r="1475" spans="1:6" ht="25.5">
      <c r="A1475" s="21">
        <v>2398</v>
      </c>
      <c r="B1475" s="5" t="s">
        <v>11493</v>
      </c>
      <c r="C1475" s="6" t="s">
        <v>198</v>
      </c>
      <c r="D1475" s="22"/>
      <c r="E1475" s="22">
        <v>1267.8699999999999</v>
      </c>
      <c r="F1475" s="7"/>
    </row>
    <row r="1476" spans="1:6" ht="25.5">
      <c r="A1476" s="21">
        <v>2399</v>
      </c>
      <c r="B1476" s="9" t="s">
        <v>11494</v>
      </c>
      <c r="C1476" s="10" t="s">
        <v>198</v>
      </c>
      <c r="D1476" s="23"/>
      <c r="E1476" s="23">
        <v>1574.31</v>
      </c>
      <c r="F1476" s="11"/>
    </row>
    <row r="1477" spans="1:6" ht="25.5">
      <c r="A1477" s="21">
        <v>12340</v>
      </c>
      <c r="B1477" s="5" t="s">
        <v>11495</v>
      </c>
      <c r="C1477" s="6" t="s">
        <v>198</v>
      </c>
      <c r="D1477" s="22"/>
      <c r="E1477" s="22">
        <v>1861.49</v>
      </c>
      <c r="F1477" s="7"/>
    </row>
    <row r="1478" spans="1:6" ht="38.25">
      <c r="A1478" s="21">
        <v>12341</v>
      </c>
      <c r="B1478" s="9" t="s">
        <v>11496</v>
      </c>
      <c r="C1478" s="10" t="s">
        <v>198</v>
      </c>
      <c r="D1478" s="23"/>
      <c r="E1478" s="23">
        <v>1705.96</v>
      </c>
      <c r="F1478" s="11"/>
    </row>
    <row r="1479" spans="1:6" ht="25.5">
      <c r="A1479" s="21">
        <v>14281</v>
      </c>
      <c r="B1479" s="5" t="s">
        <v>11497</v>
      </c>
      <c r="C1479" s="6" t="s">
        <v>198</v>
      </c>
      <c r="D1479" s="22"/>
      <c r="E1479" s="22">
        <v>860.33</v>
      </c>
      <c r="F1479" s="7"/>
    </row>
    <row r="1480" spans="1:6" ht="25.5">
      <c r="A1480" s="21">
        <v>14282</v>
      </c>
      <c r="B1480" s="9" t="s">
        <v>11498</v>
      </c>
      <c r="C1480" s="10" t="s">
        <v>198</v>
      </c>
      <c r="D1480" s="23"/>
      <c r="E1480" s="23">
        <v>1102.2</v>
      </c>
      <c r="F1480" s="11"/>
    </row>
    <row r="1481" spans="1:6" ht="25.5">
      <c r="A1481" s="21">
        <v>14283</v>
      </c>
      <c r="B1481" s="5" t="s">
        <v>11499</v>
      </c>
      <c r="C1481" s="6" t="s">
        <v>198</v>
      </c>
      <c r="D1481" s="22"/>
      <c r="E1481" s="22">
        <v>1481.85</v>
      </c>
      <c r="F1481" s="7"/>
    </row>
    <row r="1482" spans="1:6">
      <c r="A1482" s="21">
        <v>14386</v>
      </c>
      <c r="B1482" s="9" t="s">
        <v>11500</v>
      </c>
      <c r="C1482" s="10" t="s">
        <v>198</v>
      </c>
      <c r="D1482" s="23"/>
      <c r="E1482" s="23">
        <v>1713</v>
      </c>
      <c r="F1482" s="11"/>
    </row>
    <row r="1483" spans="1:6" ht="25.5">
      <c r="A1483" s="21">
        <v>14385</v>
      </c>
      <c r="B1483" s="5" t="s">
        <v>11501</v>
      </c>
      <c r="C1483" s="6" t="s">
        <v>198</v>
      </c>
      <c r="D1483" s="22"/>
      <c r="E1483" s="22">
        <v>489.87</v>
      </c>
      <c r="F1483" s="7"/>
    </row>
    <row r="1484" spans="1:6">
      <c r="A1484" s="21">
        <v>13278</v>
      </c>
      <c r="B1484" s="9" t="s">
        <v>11502</v>
      </c>
      <c r="C1484" s="10" t="s">
        <v>213</v>
      </c>
      <c r="D1484" s="23"/>
      <c r="E1484" s="23">
        <v>71.86</v>
      </c>
      <c r="F1484" s="11"/>
    </row>
    <row r="1485" spans="1:6">
      <c r="A1485" s="21">
        <v>13279</v>
      </c>
      <c r="B1485" s="5" t="s">
        <v>11503</v>
      </c>
      <c r="C1485" s="6" t="s">
        <v>213</v>
      </c>
      <c r="D1485" s="22"/>
      <c r="E1485" s="22">
        <v>6.58</v>
      </c>
      <c r="F1485" s="7"/>
    </row>
    <row r="1486" spans="1:6">
      <c r="A1486" s="21">
        <v>11977</v>
      </c>
      <c r="B1486" s="9" t="s">
        <v>11504</v>
      </c>
      <c r="C1486" s="10" t="s">
        <v>198</v>
      </c>
      <c r="D1486" s="23"/>
      <c r="E1486" s="23">
        <v>5.65</v>
      </c>
      <c r="F1486" s="11"/>
    </row>
    <row r="1487" spans="1:6">
      <c r="A1487" s="21">
        <v>11975</v>
      </c>
      <c r="B1487" s="5" t="s">
        <v>11505</v>
      </c>
      <c r="C1487" s="6" t="s">
        <v>198</v>
      </c>
      <c r="D1487" s="22"/>
      <c r="E1487" s="22">
        <v>12.38</v>
      </c>
      <c r="F1487" s="7"/>
    </row>
    <row r="1488" spans="1:6">
      <c r="A1488" s="21">
        <v>11976</v>
      </c>
      <c r="B1488" s="9" t="s">
        <v>11506</v>
      </c>
      <c r="C1488" s="10" t="s">
        <v>198</v>
      </c>
      <c r="D1488" s="23"/>
      <c r="E1488" s="23">
        <v>4.17</v>
      </c>
      <c r="F1488" s="11"/>
    </row>
    <row r="1489" spans="1:6">
      <c r="A1489" s="21">
        <v>1367</v>
      </c>
      <c r="B1489" s="5" t="s">
        <v>11507</v>
      </c>
      <c r="C1489" s="6" t="s">
        <v>198</v>
      </c>
      <c r="D1489" s="22"/>
      <c r="E1489" s="22">
        <v>223.93</v>
      </c>
      <c r="F1489" s="7"/>
    </row>
    <row r="1490" spans="1:6">
      <c r="A1490" s="21">
        <v>1368</v>
      </c>
      <c r="B1490" s="9" t="s">
        <v>11508</v>
      </c>
      <c r="C1490" s="10" t="s">
        <v>198</v>
      </c>
      <c r="D1490" s="23"/>
      <c r="E1490" s="23">
        <v>41.64</v>
      </c>
      <c r="F1490" s="11"/>
    </row>
    <row r="1491" spans="1:6" ht="25.5">
      <c r="A1491" s="21">
        <v>7608</v>
      </c>
      <c r="B1491" s="5" t="s">
        <v>11509</v>
      </c>
      <c r="C1491" s="6" t="s">
        <v>198</v>
      </c>
      <c r="D1491" s="22"/>
      <c r="E1491" s="22">
        <v>3.53</v>
      </c>
      <c r="F1491" s="7"/>
    </row>
    <row r="1492" spans="1:6">
      <c r="A1492" s="21">
        <v>12115</v>
      </c>
      <c r="B1492" s="9" t="s">
        <v>11510</v>
      </c>
      <c r="C1492" s="10" t="s">
        <v>198</v>
      </c>
      <c r="D1492" s="23"/>
      <c r="E1492" s="23">
        <v>11.69</v>
      </c>
      <c r="F1492" s="11"/>
    </row>
    <row r="1493" spans="1:6">
      <c r="A1493" s="21">
        <v>11109</v>
      </c>
      <c r="B1493" s="5" t="s">
        <v>11511</v>
      </c>
      <c r="C1493" s="6" t="s">
        <v>213</v>
      </c>
      <c r="D1493" s="22"/>
      <c r="E1493" s="22">
        <v>1.8</v>
      </c>
      <c r="F1493" s="7"/>
    </row>
    <row r="1494" spans="1:6">
      <c r="A1494" s="21">
        <v>497</v>
      </c>
      <c r="B1494" s="9" t="s">
        <v>11512</v>
      </c>
      <c r="C1494" s="10" t="s">
        <v>6435</v>
      </c>
      <c r="D1494" s="23"/>
      <c r="E1494" s="23">
        <v>1882.69</v>
      </c>
      <c r="F1494" s="11"/>
    </row>
    <row r="1495" spans="1:6">
      <c r="A1495" s="21">
        <v>1380</v>
      </c>
      <c r="B1495" s="5" t="s">
        <v>11513</v>
      </c>
      <c r="C1495" s="6" t="s">
        <v>213</v>
      </c>
      <c r="D1495" s="22"/>
      <c r="E1495" s="22">
        <v>3.05</v>
      </c>
      <c r="F1495" s="7"/>
    </row>
    <row r="1496" spans="1:6">
      <c r="A1496" s="21">
        <v>1379</v>
      </c>
      <c r="B1496" s="9" t="s">
        <v>11514</v>
      </c>
      <c r="C1496" s="10" t="s">
        <v>213</v>
      </c>
      <c r="D1496" s="23"/>
      <c r="E1496" s="23">
        <v>0.52</v>
      </c>
      <c r="F1496" s="11"/>
    </row>
    <row r="1497" spans="1:6">
      <c r="A1497" s="21">
        <v>10511</v>
      </c>
      <c r="B1497" s="5" t="s">
        <v>11515</v>
      </c>
      <c r="C1497" s="6" t="s">
        <v>11516</v>
      </c>
      <c r="D1497" s="22"/>
      <c r="E1497" s="22">
        <v>26</v>
      </c>
      <c r="F1497" s="7"/>
    </row>
    <row r="1498" spans="1:6">
      <c r="A1498" s="21">
        <v>13284</v>
      </c>
      <c r="B1498" s="9" t="s">
        <v>11517</v>
      </c>
      <c r="C1498" s="10" t="s">
        <v>213</v>
      </c>
      <c r="D1498" s="23"/>
      <c r="E1498" s="23">
        <v>0.44</v>
      </c>
      <c r="F1498" s="11"/>
    </row>
    <row r="1499" spans="1:6">
      <c r="A1499" s="21">
        <v>25974</v>
      </c>
      <c r="B1499" s="5" t="s">
        <v>11518</v>
      </c>
      <c r="C1499" s="6" t="s">
        <v>213</v>
      </c>
      <c r="D1499" s="22"/>
      <c r="E1499" s="22">
        <v>1.74</v>
      </c>
      <c r="F1499" s="7"/>
    </row>
    <row r="1500" spans="1:6">
      <c r="A1500" s="21">
        <v>1382</v>
      </c>
      <c r="B1500" s="9" t="s">
        <v>11519</v>
      </c>
      <c r="C1500" s="10" t="s">
        <v>11516</v>
      </c>
      <c r="D1500" s="23"/>
      <c r="E1500" s="23">
        <v>25.06</v>
      </c>
      <c r="F1500" s="11"/>
    </row>
    <row r="1501" spans="1:6">
      <c r="A1501" s="21">
        <v>34753</v>
      </c>
      <c r="B1501" s="5" t="s">
        <v>11520</v>
      </c>
      <c r="C1501" s="6" t="s">
        <v>213</v>
      </c>
      <c r="D1501" s="22"/>
      <c r="E1501" s="22">
        <v>0.5</v>
      </c>
      <c r="F1501" s="7"/>
    </row>
    <row r="1502" spans="1:6" ht="25.5">
      <c r="A1502" s="21">
        <v>420</v>
      </c>
      <c r="B1502" s="9" t="s">
        <v>11521</v>
      </c>
      <c r="C1502" s="10" t="s">
        <v>198</v>
      </c>
      <c r="D1502" s="23"/>
      <c r="E1502" s="23">
        <v>21.05</v>
      </c>
      <c r="F1502" s="11"/>
    </row>
    <row r="1503" spans="1:6" ht="25.5">
      <c r="A1503" s="21">
        <v>12327</v>
      </c>
      <c r="B1503" s="5" t="s">
        <v>11522</v>
      </c>
      <c r="C1503" s="6" t="s">
        <v>198</v>
      </c>
      <c r="D1503" s="22"/>
      <c r="E1503" s="22">
        <v>25.07</v>
      </c>
      <c r="F1503" s="7"/>
    </row>
    <row r="1504" spans="1:6">
      <c r="A1504" s="21">
        <v>13003</v>
      </c>
      <c r="B1504" s="9" t="s">
        <v>11523</v>
      </c>
      <c r="C1504" s="10" t="s">
        <v>8937</v>
      </c>
      <c r="D1504" s="23"/>
      <c r="E1504" s="23">
        <v>2.38</v>
      </c>
      <c r="F1504" s="11"/>
    </row>
    <row r="1505" spans="1:6">
      <c r="A1505" s="21">
        <v>12329</v>
      </c>
      <c r="B1505" s="5" t="s">
        <v>11524</v>
      </c>
      <c r="C1505" s="6" t="s">
        <v>213</v>
      </c>
      <c r="D1505" s="22"/>
      <c r="E1505" s="22">
        <v>50.45</v>
      </c>
      <c r="F1505" s="7"/>
    </row>
    <row r="1506" spans="1:6">
      <c r="A1506" s="21">
        <v>1339</v>
      </c>
      <c r="B1506" s="9" t="s">
        <v>11525</v>
      </c>
      <c r="C1506" s="10" t="s">
        <v>213</v>
      </c>
      <c r="D1506" s="23"/>
      <c r="E1506" s="23">
        <v>13.72</v>
      </c>
      <c r="F1506" s="11"/>
    </row>
    <row r="1507" spans="1:6">
      <c r="A1507" s="21">
        <v>11601</v>
      </c>
      <c r="B1507" s="5" t="s">
        <v>11526</v>
      </c>
      <c r="C1507" s="6" t="s">
        <v>8937</v>
      </c>
      <c r="D1507" s="22"/>
      <c r="E1507" s="22">
        <v>23.49</v>
      </c>
      <c r="F1507" s="7"/>
    </row>
    <row r="1508" spans="1:6">
      <c r="A1508" s="21">
        <v>11849</v>
      </c>
      <c r="B1508" s="9" t="s">
        <v>11527</v>
      </c>
      <c r="C1508" s="10" t="s">
        <v>8937</v>
      </c>
      <c r="D1508" s="23"/>
      <c r="E1508" s="23">
        <v>8.6999999999999993</v>
      </c>
      <c r="F1508" s="11"/>
    </row>
    <row r="1509" spans="1:6">
      <c r="A1509" s="21">
        <v>4791</v>
      </c>
      <c r="B1509" s="5" t="s">
        <v>11528</v>
      </c>
      <c r="C1509" s="6" t="s">
        <v>213</v>
      </c>
      <c r="D1509" s="22"/>
      <c r="E1509" s="22">
        <v>25.31</v>
      </c>
      <c r="F1509" s="7"/>
    </row>
    <row r="1510" spans="1:6" ht="25.5">
      <c r="A1510" s="21">
        <v>37418</v>
      </c>
      <c r="B1510" s="9" t="s">
        <v>11529</v>
      </c>
      <c r="C1510" s="10" t="s">
        <v>198</v>
      </c>
      <c r="D1510" s="23"/>
      <c r="E1510" s="23">
        <v>7.12</v>
      </c>
      <c r="F1510" s="11"/>
    </row>
    <row r="1511" spans="1:6" ht="25.5">
      <c r="A1511" s="21">
        <v>37419</v>
      </c>
      <c r="B1511" s="5" t="s">
        <v>11530</v>
      </c>
      <c r="C1511" s="6" t="s">
        <v>198</v>
      </c>
      <c r="D1511" s="22"/>
      <c r="E1511" s="22">
        <v>7.32</v>
      </c>
      <c r="F1511" s="7"/>
    </row>
    <row r="1512" spans="1:6" ht="25.5">
      <c r="A1512" s="21">
        <v>1436</v>
      </c>
      <c r="B1512" s="9" t="s">
        <v>11531</v>
      </c>
      <c r="C1512" s="10" t="s">
        <v>198</v>
      </c>
      <c r="D1512" s="23"/>
      <c r="E1512" s="23">
        <v>5.93</v>
      </c>
      <c r="F1512" s="11"/>
    </row>
    <row r="1513" spans="1:6" ht="25.5">
      <c r="A1513" s="21">
        <v>1427</v>
      </c>
      <c r="B1513" s="5" t="s">
        <v>11532</v>
      </c>
      <c r="C1513" s="6" t="s">
        <v>198</v>
      </c>
      <c r="D1513" s="22"/>
      <c r="E1513" s="22">
        <v>5.98</v>
      </c>
      <c r="F1513" s="7"/>
    </row>
    <row r="1514" spans="1:6" ht="25.5">
      <c r="A1514" s="21">
        <v>1423</v>
      </c>
      <c r="B1514" s="9" t="s">
        <v>11533</v>
      </c>
      <c r="C1514" s="10" t="s">
        <v>198</v>
      </c>
      <c r="D1514" s="23"/>
      <c r="E1514" s="23">
        <v>2.62</v>
      </c>
      <c r="F1514" s="11"/>
    </row>
    <row r="1515" spans="1:6" ht="25.5">
      <c r="A1515" s="21">
        <v>1421</v>
      </c>
      <c r="B1515" s="5" t="s">
        <v>11534</v>
      </c>
      <c r="C1515" s="6" t="s">
        <v>198</v>
      </c>
      <c r="D1515" s="22"/>
      <c r="E1515" s="22">
        <v>2.75</v>
      </c>
      <c r="F1515" s="7"/>
    </row>
    <row r="1516" spans="1:6" ht="25.5">
      <c r="A1516" s="21">
        <v>1420</v>
      </c>
      <c r="B1516" s="9" t="s">
        <v>11535</v>
      </c>
      <c r="C1516" s="10" t="s">
        <v>198</v>
      </c>
      <c r="D1516" s="23"/>
      <c r="E1516" s="23">
        <v>2.8</v>
      </c>
      <c r="F1516" s="11"/>
    </row>
    <row r="1517" spans="1:6" ht="25.5">
      <c r="A1517" s="21">
        <v>1419</v>
      </c>
      <c r="B1517" s="5" t="s">
        <v>11536</v>
      </c>
      <c r="C1517" s="6" t="s">
        <v>198</v>
      </c>
      <c r="D1517" s="22"/>
      <c r="E1517" s="22">
        <v>3.03</v>
      </c>
      <c r="F1517" s="7"/>
    </row>
    <row r="1518" spans="1:6" ht="25.5">
      <c r="A1518" s="21">
        <v>1439</v>
      </c>
      <c r="B1518" s="9" t="s">
        <v>11537</v>
      </c>
      <c r="C1518" s="10" t="s">
        <v>198</v>
      </c>
      <c r="D1518" s="23"/>
      <c r="E1518" s="23">
        <v>3.06</v>
      </c>
      <c r="F1518" s="11"/>
    </row>
    <row r="1519" spans="1:6" ht="25.5">
      <c r="A1519" s="21">
        <v>1415</v>
      </c>
      <c r="B1519" s="5" t="s">
        <v>11538</v>
      </c>
      <c r="C1519" s="6" t="s">
        <v>198</v>
      </c>
      <c r="D1519" s="22"/>
      <c r="E1519" s="22">
        <v>3.39</v>
      </c>
      <c r="F1519" s="7"/>
    </row>
    <row r="1520" spans="1:6" ht="25.5">
      <c r="A1520" s="21">
        <v>1414</v>
      </c>
      <c r="B1520" s="9" t="s">
        <v>11539</v>
      </c>
      <c r="C1520" s="10" t="s">
        <v>198</v>
      </c>
      <c r="D1520" s="23"/>
      <c r="E1520" s="23">
        <v>3.44</v>
      </c>
      <c r="F1520" s="11"/>
    </row>
    <row r="1521" spans="1:6" ht="25.5">
      <c r="A1521" s="21">
        <v>1413</v>
      </c>
      <c r="B1521" s="5" t="s">
        <v>11540</v>
      </c>
      <c r="C1521" s="6" t="s">
        <v>198</v>
      </c>
      <c r="D1521" s="22"/>
      <c r="E1521" s="22">
        <v>5.21</v>
      </c>
      <c r="F1521" s="7"/>
    </row>
    <row r="1522" spans="1:6" ht="25.5">
      <c r="A1522" s="21">
        <v>1417</v>
      </c>
      <c r="B1522" s="9" t="s">
        <v>11541</v>
      </c>
      <c r="C1522" s="10" t="s">
        <v>198</v>
      </c>
      <c r="D1522" s="23"/>
      <c r="E1522" s="23">
        <v>5.21</v>
      </c>
      <c r="F1522" s="11"/>
    </row>
    <row r="1523" spans="1:6" ht="25.5">
      <c r="A1523" s="21">
        <v>1412</v>
      </c>
      <c r="B1523" s="5" t="s">
        <v>11542</v>
      </c>
      <c r="C1523" s="6" t="s">
        <v>198</v>
      </c>
      <c r="D1523" s="22"/>
      <c r="E1523" s="22">
        <v>4.71</v>
      </c>
      <c r="F1523" s="7"/>
    </row>
    <row r="1524" spans="1:6" ht="25.5">
      <c r="A1524" s="21">
        <v>1416</v>
      </c>
      <c r="B1524" s="9" t="s">
        <v>11543</v>
      </c>
      <c r="C1524" s="10" t="s">
        <v>198</v>
      </c>
      <c r="D1524" s="23"/>
      <c r="E1524" s="23">
        <v>4.7699999999999996</v>
      </c>
      <c r="F1524" s="11"/>
    </row>
    <row r="1525" spans="1:6" ht="25.5">
      <c r="A1525" s="21">
        <v>1411</v>
      </c>
      <c r="B1525" s="5" t="s">
        <v>11544</v>
      </c>
      <c r="C1525" s="6" t="s">
        <v>198</v>
      </c>
      <c r="D1525" s="22"/>
      <c r="E1525" s="22">
        <v>9.7899999999999991</v>
      </c>
      <c r="F1525" s="7"/>
    </row>
    <row r="1526" spans="1:6" ht="25.5">
      <c r="A1526" s="21">
        <v>1435</v>
      </c>
      <c r="B1526" s="9" t="s">
        <v>11545</v>
      </c>
      <c r="C1526" s="10" t="s">
        <v>198</v>
      </c>
      <c r="D1526" s="23"/>
      <c r="E1526" s="23">
        <v>6.53</v>
      </c>
      <c r="F1526" s="11"/>
    </row>
    <row r="1527" spans="1:6" ht="25.5">
      <c r="A1527" s="21">
        <v>1406</v>
      </c>
      <c r="B1527" s="5" t="s">
        <v>11546</v>
      </c>
      <c r="C1527" s="6" t="s">
        <v>198</v>
      </c>
      <c r="D1527" s="22"/>
      <c r="E1527" s="22">
        <v>6.53</v>
      </c>
      <c r="F1527" s="7"/>
    </row>
    <row r="1528" spans="1:6" ht="25.5">
      <c r="A1528" s="21">
        <v>1407</v>
      </c>
      <c r="B1528" s="9" t="s">
        <v>11547</v>
      </c>
      <c r="C1528" s="10" t="s">
        <v>198</v>
      </c>
      <c r="D1528" s="23"/>
      <c r="E1528" s="23">
        <v>8.1300000000000008</v>
      </c>
      <c r="F1528" s="11"/>
    </row>
    <row r="1529" spans="1:6" ht="25.5">
      <c r="A1529" s="21">
        <v>1418</v>
      </c>
      <c r="B1529" s="5" t="s">
        <v>11548</v>
      </c>
      <c r="C1529" s="6" t="s">
        <v>198</v>
      </c>
      <c r="D1529" s="22"/>
      <c r="E1529" s="22">
        <v>8.1300000000000008</v>
      </c>
      <c r="F1529" s="7"/>
    </row>
    <row r="1530" spans="1:6" ht="25.5">
      <c r="A1530" s="21">
        <v>1404</v>
      </c>
      <c r="B1530" s="9" t="s">
        <v>11549</v>
      </c>
      <c r="C1530" s="10" t="s">
        <v>198</v>
      </c>
      <c r="D1530" s="23"/>
      <c r="E1530" s="23">
        <v>8.6</v>
      </c>
      <c r="F1530" s="11"/>
    </row>
    <row r="1531" spans="1:6" ht="25.5">
      <c r="A1531" s="21">
        <v>1410</v>
      </c>
      <c r="B1531" s="5" t="s">
        <v>11550</v>
      </c>
      <c r="C1531" s="6" t="s">
        <v>198</v>
      </c>
      <c r="D1531" s="22"/>
      <c r="E1531" s="22">
        <v>8.6</v>
      </c>
      <c r="F1531" s="7"/>
    </row>
    <row r="1532" spans="1:6" ht="25.5">
      <c r="A1532" s="21">
        <v>20093</v>
      </c>
      <c r="B1532" s="9" t="s">
        <v>11551</v>
      </c>
      <c r="C1532" s="10" t="s">
        <v>198</v>
      </c>
      <c r="D1532" s="23"/>
      <c r="E1532" s="23">
        <v>9.7899999999999991</v>
      </c>
      <c r="F1532" s="11"/>
    </row>
    <row r="1533" spans="1:6" ht="25.5">
      <c r="A1533" s="21">
        <v>1402</v>
      </c>
      <c r="B1533" s="5" t="s">
        <v>11552</v>
      </c>
      <c r="C1533" s="6" t="s">
        <v>198</v>
      </c>
      <c r="D1533" s="22"/>
      <c r="E1533" s="22">
        <v>2.59</v>
      </c>
      <c r="F1533" s="7"/>
    </row>
    <row r="1534" spans="1:6" ht="25.5">
      <c r="A1534" s="21">
        <v>1443</v>
      </c>
      <c r="B1534" s="9" t="s">
        <v>11553</v>
      </c>
      <c r="C1534" s="10" t="s">
        <v>476</v>
      </c>
      <c r="D1534" s="23"/>
      <c r="E1534" s="23">
        <v>4.05</v>
      </c>
      <c r="F1534" s="11"/>
    </row>
    <row r="1535" spans="1:6" ht="25.5">
      <c r="A1535" s="21">
        <v>11281</v>
      </c>
      <c r="B1535" s="5" t="s">
        <v>11554</v>
      </c>
      <c r="C1535" s="6" t="s">
        <v>198</v>
      </c>
      <c r="D1535" s="22"/>
      <c r="E1535" s="22">
        <v>9731.14</v>
      </c>
      <c r="F1535" s="7"/>
    </row>
    <row r="1536" spans="1:6" ht="25.5">
      <c r="A1536" s="21">
        <v>13458</v>
      </c>
      <c r="B1536" s="9" t="s">
        <v>11555</v>
      </c>
      <c r="C1536" s="10" t="s">
        <v>198</v>
      </c>
      <c r="D1536" s="23"/>
      <c r="E1536" s="23">
        <v>12058.15</v>
      </c>
      <c r="F1536" s="11"/>
    </row>
    <row r="1537" spans="1:6" ht="25.5">
      <c r="A1537" s="21">
        <v>1449</v>
      </c>
      <c r="B1537" s="5" t="s">
        <v>11556</v>
      </c>
      <c r="C1537" s="6" t="s">
        <v>476</v>
      </c>
      <c r="D1537" s="22"/>
      <c r="E1537" s="22">
        <v>3.65</v>
      </c>
      <c r="F1537" s="7"/>
    </row>
    <row r="1538" spans="1:6" ht="25.5">
      <c r="A1538" s="21">
        <v>1453</v>
      </c>
      <c r="B1538" s="9" t="s">
        <v>11557</v>
      </c>
      <c r="C1538" s="10" t="s">
        <v>476</v>
      </c>
      <c r="D1538" s="23"/>
      <c r="E1538" s="23">
        <v>4.8600000000000003</v>
      </c>
      <c r="F1538" s="11"/>
    </row>
    <row r="1539" spans="1:6" ht="38.25">
      <c r="A1539" s="21">
        <v>1444</v>
      </c>
      <c r="B1539" s="5" t="s">
        <v>11558</v>
      </c>
      <c r="C1539" s="6" t="s">
        <v>476</v>
      </c>
      <c r="D1539" s="22"/>
      <c r="E1539" s="22">
        <v>4.33</v>
      </c>
      <c r="F1539" s="7"/>
    </row>
    <row r="1540" spans="1:6" ht="25.5">
      <c r="A1540" s="21">
        <v>1448</v>
      </c>
      <c r="B1540" s="9" t="s">
        <v>11559</v>
      </c>
      <c r="C1540" s="10" t="s">
        <v>476</v>
      </c>
      <c r="D1540" s="23"/>
      <c r="E1540" s="23">
        <v>4.8600000000000003</v>
      </c>
      <c r="F1540" s="11"/>
    </row>
    <row r="1541" spans="1:6" ht="25.5">
      <c r="A1541" s="21">
        <v>1445</v>
      </c>
      <c r="B1541" s="5" t="s">
        <v>11560</v>
      </c>
      <c r="C1541" s="6" t="s">
        <v>476</v>
      </c>
      <c r="D1541" s="22"/>
      <c r="E1541" s="22">
        <v>4.8600000000000003</v>
      </c>
      <c r="F1541" s="7"/>
    </row>
    <row r="1542" spans="1:6" ht="38.25">
      <c r="A1542" s="21">
        <v>13803</v>
      </c>
      <c r="B1542" s="9" t="s">
        <v>11561</v>
      </c>
      <c r="C1542" s="10" t="s">
        <v>198</v>
      </c>
      <c r="D1542" s="23"/>
      <c r="E1542" s="23">
        <v>87753.22</v>
      </c>
      <c r="F1542" s="11"/>
    </row>
    <row r="1543" spans="1:6">
      <c r="A1543" s="21">
        <v>1511</v>
      </c>
      <c r="B1543" s="5" t="s">
        <v>11562</v>
      </c>
      <c r="C1543" s="6" t="s">
        <v>476</v>
      </c>
      <c r="D1543" s="22"/>
      <c r="E1543" s="22">
        <v>9.16</v>
      </c>
      <c r="F1543" s="7"/>
    </row>
    <row r="1544" spans="1:6" ht="25.5">
      <c r="A1544" s="21">
        <v>1513</v>
      </c>
      <c r="B1544" s="9" t="s">
        <v>11563</v>
      </c>
      <c r="C1544" s="10" t="s">
        <v>476</v>
      </c>
      <c r="D1544" s="23"/>
      <c r="E1544" s="23">
        <v>12.38</v>
      </c>
      <c r="F1544" s="11"/>
    </row>
    <row r="1545" spans="1:6">
      <c r="A1545" s="21">
        <v>1508</v>
      </c>
      <c r="B1545" s="5" t="s">
        <v>11564</v>
      </c>
      <c r="C1545" s="6" t="s">
        <v>476</v>
      </c>
      <c r="D1545" s="22"/>
      <c r="E1545" s="22">
        <v>9.9</v>
      </c>
      <c r="F1545" s="7"/>
    </row>
    <row r="1546" spans="1:6">
      <c r="A1546" s="21">
        <v>1512</v>
      </c>
      <c r="B1546" s="9" t="s">
        <v>11565</v>
      </c>
      <c r="C1546" s="10" t="s">
        <v>476</v>
      </c>
      <c r="D1546" s="23"/>
      <c r="E1546" s="23">
        <v>11.88</v>
      </c>
      <c r="F1546" s="11"/>
    </row>
    <row r="1547" spans="1:6">
      <c r="A1547" s="21">
        <v>1514</v>
      </c>
      <c r="B1547" s="5" t="s">
        <v>11566</v>
      </c>
      <c r="C1547" s="6" t="s">
        <v>476</v>
      </c>
      <c r="D1547" s="22"/>
      <c r="E1547" s="22">
        <v>16.09</v>
      </c>
      <c r="F1547" s="7"/>
    </row>
    <row r="1548" spans="1:6">
      <c r="A1548" s="21">
        <v>1515</v>
      </c>
      <c r="B1548" s="9" t="s">
        <v>11567</v>
      </c>
      <c r="C1548" s="10" t="s">
        <v>476</v>
      </c>
      <c r="D1548" s="23"/>
      <c r="E1548" s="23">
        <v>25.25</v>
      </c>
      <c r="F1548" s="11"/>
    </row>
    <row r="1549" spans="1:6">
      <c r="A1549" s="21">
        <v>1509</v>
      </c>
      <c r="B1549" s="5" t="s">
        <v>11568</v>
      </c>
      <c r="C1549" s="6" t="s">
        <v>476</v>
      </c>
      <c r="D1549" s="22"/>
      <c r="E1549" s="22">
        <v>11.88</v>
      </c>
      <c r="F1549" s="7"/>
    </row>
    <row r="1550" spans="1:6" ht="25.5">
      <c r="A1550" s="21">
        <v>34348</v>
      </c>
      <c r="B1550" s="9" t="s">
        <v>11569</v>
      </c>
      <c r="C1550" s="10" t="s">
        <v>31</v>
      </c>
      <c r="D1550" s="23"/>
      <c r="E1550" s="23">
        <v>24.77</v>
      </c>
      <c r="F1550" s="11"/>
    </row>
    <row r="1551" spans="1:6" ht="25.5">
      <c r="A1551" s="21">
        <v>34347</v>
      </c>
      <c r="B1551" s="5" t="s">
        <v>11570</v>
      </c>
      <c r="C1551" s="6" t="s">
        <v>31</v>
      </c>
      <c r="D1551" s="22"/>
      <c r="E1551" s="22">
        <v>12.8</v>
      </c>
      <c r="F1551" s="7"/>
    </row>
    <row r="1552" spans="1:6" ht="25.5">
      <c r="A1552" s="21">
        <v>11146</v>
      </c>
      <c r="B1552" s="9" t="s">
        <v>11571</v>
      </c>
      <c r="C1552" s="10" t="s">
        <v>1388</v>
      </c>
      <c r="D1552" s="23"/>
      <c r="E1552" s="23">
        <v>331.58</v>
      </c>
      <c r="F1552" s="11"/>
    </row>
    <row r="1553" spans="1:6" ht="25.5">
      <c r="A1553" s="21">
        <v>11147</v>
      </c>
      <c r="B1553" s="5" t="s">
        <v>11572</v>
      </c>
      <c r="C1553" s="6" t="s">
        <v>1388</v>
      </c>
      <c r="D1553" s="22"/>
      <c r="E1553" s="22">
        <v>343.86</v>
      </c>
      <c r="F1553" s="7"/>
    </row>
    <row r="1554" spans="1:6" ht="25.5">
      <c r="A1554" s="21">
        <v>34872</v>
      </c>
      <c r="B1554" s="9" t="s">
        <v>11573</v>
      </c>
      <c r="C1554" s="10" t="s">
        <v>1388</v>
      </c>
      <c r="D1554" s="23"/>
      <c r="E1554" s="23">
        <v>356.14</v>
      </c>
      <c r="F1554" s="11"/>
    </row>
    <row r="1555" spans="1:6" ht="25.5">
      <c r="A1555" s="21">
        <v>34491</v>
      </c>
      <c r="B1555" s="5" t="s">
        <v>11574</v>
      </c>
      <c r="C1555" s="6" t="s">
        <v>1388</v>
      </c>
      <c r="D1555" s="22"/>
      <c r="E1555" s="22">
        <v>363.35</v>
      </c>
      <c r="F1555" s="7"/>
    </row>
    <row r="1556" spans="1:6" ht="25.5">
      <c r="A1556" s="21">
        <v>34770</v>
      </c>
      <c r="B1556" s="9" t="s">
        <v>11575</v>
      </c>
      <c r="C1556" s="10" t="s">
        <v>6435</v>
      </c>
      <c r="D1556" s="23"/>
      <c r="E1556" s="23">
        <v>191.85</v>
      </c>
      <c r="F1556" s="11"/>
    </row>
    <row r="1557" spans="1:6" ht="25.5">
      <c r="A1557" s="21">
        <v>34759</v>
      </c>
      <c r="B1557" s="5" t="s">
        <v>11576</v>
      </c>
      <c r="C1557" s="6" t="s">
        <v>1388</v>
      </c>
      <c r="D1557" s="22"/>
      <c r="E1557" s="22">
        <v>479.1</v>
      </c>
      <c r="F1557" s="7"/>
    </row>
    <row r="1558" spans="1:6" ht="25.5">
      <c r="A1558" s="21">
        <v>1518</v>
      </c>
      <c r="B1558" s="9" t="s">
        <v>11577</v>
      </c>
      <c r="C1558" s="10" t="s">
        <v>6435</v>
      </c>
      <c r="D1558" s="23"/>
      <c r="E1558" s="23">
        <v>215.5</v>
      </c>
      <c r="F1558" s="11"/>
    </row>
    <row r="1559" spans="1:6" ht="25.5">
      <c r="A1559" s="21">
        <v>1520</v>
      </c>
      <c r="B1559" s="5" t="s">
        <v>11578</v>
      </c>
      <c r="C1559" s="6" t="s">
        <v>1388</v>
      </c>
      <c r="D1559" s="22"/>
      <c r="E1559" s="22">
        <v>537.03</v>
      </c>
      <c r="F1559" s="7"/>
    </row>
    <row r="1560" spans="1:6" ht="25.5">
      <c r="A1560" s="21">
        <v>34492</v>
      </c>
      <c r="B1560" s="9" t="s">
        <v>11579</v>
      </c>
      <c r="C1560" s="10" t="s">
        <v>1388</v>
      </c>
      <c r="D1560" s="23"/>
      <c r="E1560" s="23">
        <v>300.88</v>
      </c>
      <c r="F1560" s="11"/>
    </row>
    <row r="1561" spans="1:6" ht="25.5">
      <c r="A1561" s="21">
        <v>1524</v>
      </c>
      <c r="B1561" s="5" t="s">
        <v>11580</v>
      </c>
      <c r="C1561" s="6" t="s">
        <v>1388</v>
      </c>
      <c r="D1561" s="22"/>
      <c r="E1561" s="22">
        <v>350</v>
      </c>
      <c r="F1561" s="7"/>
    </row>
    <row r="1562" spans="1:6" ht="25.5">
      <c r="A1562" s="21">
        <v>34493</v>
      </c>
      <c r="B1562" s="9" t="s">
        <v>11581</v>
      </c>
      <c r="C1562" s="10" t="s">
        <v>1388</v>
      </c>
      <c r="D1562" s="23"/>
      <c r="E1562" s="23">
        <v>312.54000000000002</v>
      </c>
      <c r="F1562" s="11"/>
    </row>
    <row r="1563" spans="1:6" ht="25.5">
      <c r="A1563" s="21">
        <v>1527</v>
      </c>
      <c r="B1563" s="5" t="s">
        <v>11582</v>
      </c>
      <c r="C1563" s="6" t="s">
        <v>1388</v>
      </c>
      <c r="D1563" s="22"/>
      <c r="E1563" s="22">
        <v>364.74</v>
      </c>
      <c r="F1563" s="7"/>
    </row>
    <row r="1564" spans="1:6" ht="25.5">
      <c r="A1564" s="21">
        <v>34494</v>
      </c>
      <c r="B1564" s="9" t="s">
        <v>11583</v>
      </c>
      <c r="C1564" s="10" t="s">
        <v>1388</v>
      </c>
      <c r="D1564" s="23"/>
      <c r="E1564" s="23">
        <v>326.42</v>
      </c>
      <c r="F1564" s="11"/>
    </row>
    <row r="1565" spans="1:6" ht="38.25">
      <c r="A1565" s="21">
        <v>1525</v>
      </c>
      <c r="B1565" s="5" t="s">
        <v>11584</v>
      </c>
      <c r="C1565" s="6" t="s">
        <v>1388</v>
      </c>
      <c r="D1565" s="22"/>
      <c r="E1565" s="22">
        <v>377.02</v>
      </c>
      <c r="F1565" s="7"/>
    </row>
    <row r="1566" spans="1:6" ht="25.5">
      <c r="A1566" s="21">
        <v>34495</v>
      </c>
      <c r="B1566" s="9" t="s">
        <v>11585</v>
      </c>
      <c r="C1566" s="10" t="s">
        <v>1388</v>
      </c>
      <c r="D1566" s="23"/>
      <c r="E1566" s="23">
        <v>340.36</v>
      </c>
      <c r="F1566" s="11"/>
    </row>
    <row r="1567" spans="1:6" ht="25.5">
      <c r="A1567" s="21">
        <v>11145</v>
      </c>
      <c r="B1567" s="5" t="s">
        <v>11586</v>
      </c>
      <c r="C1567" s="6" t="s">
        <v>1388</v>
      </c>
      <c r="D1567" s="22"/>
      <c r="E1567" s="22">
        <v>390.53</v>
      </c>
      <c r="F1567" s="7"/>
    </row>
    <row r="1568" spans="1:6" ht="25.5">
      <c r="A1568" s="21">
        <v>34496</v>
      </c>
      <c r="B1568" s="9" t="s">
        <v>11587</v>
      </c>
      <c r="C1568" s="10" t="s">
        <v>1388</v>
      </c>
      <c r="D1568" s="23"/>
      <c r="E1568" s="23">
        <v>355.53</v>
      </c>
      <c r="F1568" s="11"/>
    </row>
    <row r="1569" spans="1:6" ht="25.5">
      <c r="A1569" s="21">
        <v>34479</v>
      </c>
      <c r="B1569" s="5" t="s">
        <v>11588</v>
      </c>
      <c r="C1569" s="6" t="s">
        <v>1388</v>
      </c>
      <c r="D1569" s="22"/>
      <c r="E1569" s="22">
        <v>405.26</v>
      </c>
      <c r="F1569" s="7"/>
    </row>
    <row r="1570" spans="1:6" ht="25.5">
      <c r="A1570" s="21">
        <v>34481</v>
      </c>
      <c r="B1570" s="9" t="s">
        <v>11589</v>
      </c>
      <c r="C1570" s="10" t="s">
        <v>1388</v>
      </c>
      <c r="D1570" s="23"/>
      <c r="E1570" s="23">
        <v>455.61</v>
      </c>
      <c r="F1570" s="11"/>
    </row>
    <row r="1571" spans="1:6" ht="25.5">
      <c r="A1571" s="21">
        <v>34483</v>
      </c>
      <c r="B1571" s="5" t="s">
        <v>11590</v>
      </c>
      <c r="C1571" s="6" t="s">
        <v>1388</v>
      </c>
      <c r="D1571" s="22"/>
      <c r="E1571" s="22">
        <v>540.35</v>
      </c>
      <c r="F1571" s="7"/>
    </row>
    <row r="1572" spans="1:6" ht="25.5">
      <c r="A1572" s="21">
        <v>34871</v>
      </c>
      <c r="B1572" s="9" t="s">
        <v>11591</v>
      </c>
      <c r="C1572" s="10" t="s">
        <v>1388</v>
      </c>
      <c r="D1572" s="23"/>
      <c r="E1572" s="23">
        <v>700</v>
      </c>
      <c r="F1572" s="11"/>
    </row>
    <row r="1573" spans="1:6" ht="25.5">
      <c r="A1573" s="21">
        <v>34485</v>
      </c>
      <c r="B1573" s="5" t="s">
        <v>11592</v>
      </c>
      <c r="C1573" s="6" t="s">
        <v>1388</v>
      </c>
      <c r="D1573" s="22"/>
      <c r="E1573" s="22">
        <v>693.86</v>
      </c>
      <c r="F1573" s="7"/>
    </row>
    <row r="1574" spans="1:6" ht="25.5">
      <c r="A1574" s="21">
        <v>34497</v>
      </c>
      <c r="B1574" s="9" t="s">
        <v>11593</v>
      </c>
      <c r="C1574" s="10" t="s">
        <v>1388</v>
      </c>
      <c r="D1574" s="23"/>
      <c r="E1574" s="23">
        <v>957.89</v>
      </c>
      <c r="F1574" s="11"/>
    </row>
    <row r="1575" spans="1:6" ht="25.5">
      <c r="A1575" s="21">
        <v>34487</v>
      </c>
      <c r="B1575" s="5" t="s">
        <v>11594</v>
      </c>
      <c r="C1575" s="6" t="s">
        <v>1388</v>
      </c>
      <c r="D1575" s="22"/>
      <c r="E1575" s="22">
        <v>921.05</v>
      </c>
      <c r="F1575" s="7"/>
    </row>
    <row r="1576" spans="1:6" ht="25.5">
      <c r="A1576" s="21">
        <v>14041</v>
      </c>
      <c r="B1576" s="9" t="s">
        <v>11595</v>
      </c>
      <c r="C1576" s="10" t="s">
        <v>1388</v>
      </c>
      <c r="D1576" s="23"/>
      <c r="E1576" s="23">
        <v>300.20999999999998</v>
      </c>
      <c r="F1576" s="11"/>
    </row>
    <row r="1577" spans="1:6" ht="25.5">
      <c r="A1577" s="21">
        <v>1523</v>
      </c>
      <c r="B1577" s="5" t="s">
        <v>11596</v>
      </c>
      <c r="C1577" s="6" t="s">
        <v>1388</v>
      </c>
      <c r="D1577" s="22"/>
      <c r="E1577" s="22">
        <v>303.08</v>
      </c>
      <c r="F1577" s="7"/>
    </row>
    <row r="1578" spans="1:6">
      <c r="A1578" s="21">
        <v>14052</v>
      </c>
      <c r="B1578" s="9" t="s">
        <v>11597</v>
      </c>
      <c r="C1578" s="10" t="s">
        <v>198</v>
      </c>
      <c r="D1578" s="23"/>
      <c r="E1578" s="23">
        <v>7.39</v>
      </c>
      <c r="F1578" s="11"/>
    </row>
    <row r="1579" spans="1:6">
      <c r="A1579" s="21">
        <v>14054</v>
      </c>
      <c r="B1579" s="5" t="s">
        <v>11598</v>
      </c>
      <c r="C1579" s="6" t="s">
        <v>198</v>
      </c>
      <c r="D1579" s="22"/>
      <c r="E1579" s="22">
        <v>11.88</v>
      </c>
      <c r="F1579" s="7"/>
    </row>
    <row r="1580" spans="1:6">
      <c r="A1580" s="21">
        <v>14053</v>
      </c>
      <c r="B1580" s="9" t="s">
        <v>11599</v>
      </c>
      <c r="C1580" s="10" t="s">
        <v>198</v>
      </c>
      <c r="D1580" s="23"/>
      <c r="E1580" s="23">
        <v>8.11</v>
      </c>
      <c r="F1580" s="11"/>
    </row>
    <row r="1581" spans="1:6" ht="25.5">
      <c r="A1581" s="21">
        <v>2558</v>
      </c>
      <c r="B1581" s="5" t="s">
        <v>11600</v>
      </c>
      <c r="C1581" s="6" t="s">
        <v>198</v>
      </c>
      <c r="D1581" s="22"/>
      <c r="E1581" s="22">
        <v>8</v>
      </c>
      <c r="F1581" s="7"/>
    </row>
    <row r="1582" spans="1:6">
      <c r="A1582" s="21">
        <v>12010</v>
      </c>
      <c r="B1582" s="9" t="s">
        <v>11601</v>
      </c>
      <c r="C1582" s="10" t="s">
        <v>198</v>
      </c>
      <c r="D1582" s="23"/>
      <c r="E1582" s="23">
        <v>9.07</v>
      </c>
      <c r="F1582" s="11"/>
    </row>
    <row r="1583" spans="1:6">
      <c r="A1583" s="21">
        <v>12011</v>
      </c>
      <c r="B1583" s="5" t="s">
        <v>11602</v>
      </c>
      <c r="C1583" s="6" t="s">
        <v>198</v>
      </c>
      <c r="D1583" s="22"/>
      <c r="E1583" s="22">
        <v>8.99</v>
      </c>
      <c r="F1583" s="7"/>
    </row>
    <row r="1584" spans="1:6">
      <c r="A1584" s="21">
        <v>12016</v>
      </c>
      <c r="B1584" s="9" t="s">
        <v>11603</v>
      </c>
      <c r="C1584" s="10" t="s">
        <v>198</v>
      </c>
      <c r="D1584" s="23"/>
      <c r="E1584" s="23">
        <v>6.01</v>
      </c>
      <c r="F1584" s="11"/>
    </row>
    <row r="1585" spans="1:6">
      <c r="A1585" s="21">
        <v>12015</v>
      </c>
      <c r="B1585" s="5" t="s">
        <v>11604</v>
      </c>
      <c r="C1585" s="6" t="s">
        <v>198</v>
      </c>
      <c r="D1585" s="22"/>
      <c r="E1585" s="22">
        <v>19.89</v>
      </c>
      <c r="F1585" s="7"/>
    </row>
    <row r="1586" spans="1:6">
      <c r="A1586" s="21">
        <v>12017</v>
      </c>
      <c r="B1586" s="9" t="s">
        <v>11605</v>
      </c>
      <c r="C1586" s="10" t="s">
        <v>198</v>
      </c>
      <c r="D1586" s="23"/>
      <c r="E1586" s="23">
        <v>6.09</v>
      </c>
      <c r="F1586" s="11"/>
    </row>
    <row r="1587" spans="1:6">
      <c r="A1587" s="21">
        <v>12020</v>
      </c>
      <c r="B1587" s="5" t="s">
        <v>11606</v>
      </c>
      <c r="C1587" s="6" t="s">
        <v>198</v>
      </c>
      <c r="D1587" s="22"/>
      <c r="E1587" s="22">
        <v>6.32</v>
      </c>
      <c r="F1587" s="7"/>
    </row>
    <row r="1588" spans="1:6">
      <c r="A1588" s="21">
        <v>12019</v>
      </c>
      <c r="B1588" s="9" t="s">
        <v>11607</v>
      </c>
      <c r="C1588" s="10" t="s">
        <v>198</v>
      </c>
      <c r="D1588" s="23"/>
      <c r="E1588" s="23">
        <v>22.09</v>
      </c>
      <c r="F1588" s="11"/>
    </row>
    <row r="1589" spans="1:6">
      <c r="A1589" s="21">
        <v>12021</v>
      </c>
      <c r="B1589" s="5" t="s">
        <v>11608</v>
      </c>
      <c r="C1589" s="6" t="s">
        <v>198</v>
      </c>
      <c r="D1589" s="22"/>
      <c r="E1589" s="22">
        <v>6.12</v>
      </c>
      <c r="F1589" s="7"/>
    </row>
    <row r="1590" spans="1:6">
      <c r="A1590" s="21">
        <v>12024</v>
      </c>
      <c r="B1590" s="9" t="s">
        <v>11609</v>
      </c>
      <c r="C1590" s="10" t="s">
        <v>198</v>
      </c>
      <c r="D1590" s="23"/>
      <c r="E1590" s="23">
        <v>17.52</v>
      </c>
      <c r="F1590" s="11"/>
    </row>
    <row r="1591" spans="1:6">
      <c r="A1591" s="21">
        <v>12025</v>
      </c>
      <c r="B1591" s="5" t="s">
        <v>11610</v>
      </c>
      <c r="C1591" s="6" t="s">
        <v>198</v>
      </c>
      <c r="D1591" s="22"/>
      <c r="E1591" s="22">
        <v>14.65</v>
      </c>
      <c r="F1591" s="7"/>
    </row>
    <row r="1592" spans="1:6">
      <c r="A1592" s="21">
        <v>12026</v>
      </c>
      <c r="B1592" s="9" t="s">
        <v>11611</v>
      </c>
      <c r="C1592" s="10" t="s">
        <v>198</v>
      </c>
      <c r="D1592" s="23"/>
      <c r="E1592" s="23">
        <v>14.85</v>
      </c>
      <c r="F1592" s="11"/>
    </row>
    <row r="1593" spans="1:6">
      <c r="A1593" s="21">
        <v>12029</v>
      </c>
      <c r="B1593" s="5" t="s">
        <v>11612</v>
      </c>
      <c r="C1593" s="6" t="s">
        <v>198</v>
      </c>
      <c r="D1593" s="22"/>
      <c r="E1593" s="22">
        <v>15.2</v>
      </c>
      <c r="F1593" s="7"/>
    </row>
    <row r="1594" spans="1:6">
      <c r="A1594" s="21">
        <v>2560</v>
      </c>
      <c r="B1594" s="9" t="s">
        <v>11613</v>
      </c>
      <c r="C1594" s="10" t="s">
        <v>198</v>
      </c>
      <c r="D1594" s="23"/>
      <c r="E1594" s="23">
        <v>12.54</v>
      </c>
      <c r="F1594" s="11"/>
    </row>
    <row r="1595" spans="1:6">
      <c r="A1595" s="21">
        <v>2559</v>
      </c>
      <c r="B1595" s="5" t="s">
        <v>11614</v>
      </c>
      <c r="C1595" s="6" t="s">
        <v>198</v>
      </c>
      <c r="D1595" s="22"/>
      <c r="E1595" s="22">
        <v>7.87</v>
      </c>
      <c r="F1595" s="7"/>
    </row>
    <row r="1596" spans="1:6">
      <c r="A1596" s="21">
        <v>2592</v>
      </c>
      <c r="B1596" s="9" t="s">
        <v>11615</v>
      </c>
      <c r="C1596" s="10" t="s">
        <v>198</v>
      </c>
      <c r="D1596" s="23"/>
      <c r="E1596" s="23">
        <v>163.09</v>
      </c>
      <c r="F1596" s="11"/>
    </row>
    <row r="1597" spans="1:6">
      <c r="A1597" s="21">
        <v>2589</v>
      </c>
      <c r="B1597" s="5" t="s">
        <v>11616</v>
      </c>
      <c r="C1597" s="6" t="s">
        <v>198</v>
      </c>
      <c r="D1597" s="22"/>
      <c r="E1597" s="22">
        <v>29.31</v>
      </c>
      <c r="F1597" s="7"/>
    </row>
    <row r="1598" spans="1:6">
      <c r="A1598" s="21">
        <v>2566</v>
      </c>
      <c r="B1598" s="9" t="s">
        <v>11617</v>
      </c>
      <c r="C1598" s="10" t="s">
        <v>198</v>
      </c>
      <c r="D1598" s="23"/>
      <c r="E1598" s="23">
        <v>20.329999999999998</v>
      </c>
      <c r="F1598" s="11"/>
    </row>
    <row r="1599" spans="1:6">
      <c r="A1599" s="21">
        <v>2591</v>
      </c>
      <c r="B1599" s="5" t="s">
        <v>11618</v>
      </c>
      <c r="C1599" s="6" t="s">
        <v>198</v>
      </c>
      <c r="D1599" s="22"/>
      <c r="E1599" s="22">
        <v>6.79</v>
      </c>
      <c r="F1599" s="7"/>
    </row>
    <row r="1600" spans="1:6">
      <c r="A1600" s="21">
        <v>2590</v>
      </c>
      <c r="B1600" s="9" t="s">
        <v>11619</v>
      </c>
      <c r="C1600" s="10" t="s">
        <v>198</v>
      </c>
      <c r="D1600" s="23"/>
      <c r="E1600" s="23">
        <v>12.17</v>
      </c>
      <c r="F1600" s="11"/>
    </row>
    <row r="1601" spans="1:6">
      <c r="A1601" s="21">
        <v>2567</v>
      </c>
      <c r="B1601" s="5" t="s">
        <v>11620</v>
      </c>
      <c r="C1601" s="6" t="s">
        <v>198</v>
      </c>
      <c r="D1601" s="22"/>
      <c r="E1601" s="22">
        <v>39.869999999999997</v>
      </c>
      <c r="F1601" s="7"/>
    </row>
    <row r="1602" spans="1:6">
      <c r="A1602" s="21">
        <v>2565</v>
      </c>
      <c r="B1602" s="9" t="s">
        <v>11621</v>
      </c>
      <c r="C1602" s="10" t="s">
        <v>198</v>
      </c>
      <c r="D1602" s="23"/>
      <c r="E1602" s="23">
        <v>7.34</v>
      </c>
      <c r="F1602" s="11"/>
    </row>
    <row r="1603" spans="1:6">
      <c r="A1603" s="21">
        <v>2568</v>
      </c>
      <c r="B1603" s="5" t="s">
        <v>11622</v>
      </c>
      <c r="C1603" s="6" t="s">
        <v>198</v>
      </c>
      <c r="D1603" s="22"/>
      <c r="E1603" s="22">
        <v>86.13</v>
      </c>
      <c r="F1603" s="7"/>
    </row>
    <row r="1604" spans="1:6">
      <c r="A1604" s="21">
        <v>2594</v>
      </c>
      <c r="B1604" s="9" t="s">
        <v>11623</v>
      </c>
      <c r="C1604" s="10" t="s">
        <v>198</v>
      </c>
      <c r="D1604" s="23"/>
      <c r="E1604" s="23">
        <v>155.62</v>
      </c>
      <c r="F1604" s="11"/>
    </row>
    <row r="1605" spans="1:6" ht="25.5">
      <c r="A1605" s="21">
        <v>2587</v>
      </c>
      <c r="B1605" s="5" t="s">
        <v>11624</v>
      </c>
      <c r="C1605" s="6" t="s">
        <v>198</v>
      </c>
      <c r="D1605" s="22"/>
      <c r="E1605" s="22">
        <v>31.42</v>
      </c>
      <c r="F1605" s="7"/>
    </row>
    <row r="1606" spans="1:6">
      <c r="A1606" s="21">
        <v>2588</v>
      </c>
      <c r="B1606" s="9" t="s">
        <v>11625</v>
      </c>
      <c r="C1606" s="10" t="s">
        <v>198</v>
      </c>
      <c r="D1606" s="23"/>
      <c r="E1606" s="23">
        <v>21.02</v>
      </c>
      <c r="F1606" s="11"/>
    </row>
    <row r="1607" spans="1:6">
      <c r="A1607" s="21">
        <v>2569</v>
      </c>
      <c r="B1607" s="5" t="s">
        <v>11626</v>
      </c>
      <c r="C1607" s="6" t="s">
        <v>198</v>
      </c>
      <c r="D1607" s="22"/>
      <c r="E1607" s="22">
        <v>7.34</v>
      </c>
      <c r="F1607" s="7"/>
    </row>
    <row r="1608" spans="1:6">
      <c r="A1608" s="21">
        <v>2570</v>
      </c>
      <c r="B1608" s="9" t="s">
        <v>11627</v>
      </c>
      <c r="C1608" s="10" t="s">
        <v>198</v>
      </c>
      <c r="D1608" s="23"/>
      <c r="E1608" s="23">
        <v>12.28</v>
      </c>
      <c r="F1608" s="11"/>
    </row>
    <row r="1609" spans="1:6">
      <c r="A1609" s="21">
        <v>2571</v>
      </c>
      <c r="B1609" s="5" t="s">
        <v>11628</v>
      </c>
      <c r="C1609" s="6" t="s">
        <v>198</v>
      </c>
      <c r="D1609" s="22"/>
      <c r="E1609" s="22">
        <v>44.62</v>
      </c>
      <c r="F1609" s="7"/>
    </row>
    <row r="1610" spans="1:6">
      <c r="A1610" s="21">
        <v>2593</v>
      </c>
      <c r="B1610" s="9" t="s">
        <v>11629</v>
      </c>
      <c r="C1610" s="10" t="s">
        <v>198</v>
      </c>
      <c r="D1610" s="23"/>
      <c r="E1610" s="23">
        <v>7.92</v>
      </c>
      <c r="F1610" s="11"/>
    </row>
    <row r="1611" spans="1:6">
      <c r="A1611" s="21">
        <v>2572</v>
      </c>
      <c r="B1611" s="5" t="s">
        <v>11630</v>
      </c>
      <c r="C1611" s="6" t="s">
        <v>198</v>
      </c>
      <c r="D1611" s="22"/>
      <c r="E1611" s="22">
        <v>86.07</v>
      </c>
      <c r="F1611" s="7"/>
    </row>
    <row r="1612" spans="1:6">
      <c r="A1612" s="21">
        <v>2595</v>
      </c>
      <c r="B1612" s="9" t="s">
        <v>11631</v>
      </c>
      <c r="C1612" s="10" t="s">
        <v>198</v>
      </c>
      <c r="D1612" s="23"/>
      <c r="E1612" s="23">
        <v>166.55</v>
      </c>
      <c r="F1612" s="11"/>
    </row>
    <row r="1613" spans="1:6">
      <c r="A1613" s="21">
        <v>2576</v>
      </c>
      <c r="B1613" s="5" t="s">
        <v>11632</v>
      </c>
      <c r="C1613" s="6" t="s">
        <v>198</v>
      </c>
      <c r="D1613" s="22"/>
      <c r="E1613" s="22">
        <v>33.93</v>
      </c>
      <c r="F1613" s="7"/>
    </row>
    <row r="1614" spans="1:6">
      <c r="A1614" s="21">
        <v>2575</v>
      </c>
      <c r="B1614" s="9" t="s">
        <v>11633</v>
      </c>
      <c r="C1614" s="10" t="s">
        <v>198</v>
      </c>
      <c r="D1614" s="23"/>
      <c r="E1614" s="23">
        <v>23.63</v>
      </c>
      <c r="F1614" s="11"/>
    </row>
    <row r="1615" spans="1:6">
      <c r="A1615" s="21">
        <v>2573</v>
      </c>
      <c r="B1615" s="5" t="s">
        <v>11634</v>
      </c>
      <c r="C1615" s="6" t="s">
        <v>198</v>
      </c>
      <c r="D1615" s="22"/>
      <c r="E1615" s="22">
        <v>8.4499999999999993</v>
      </c>
      <c r="F1615" s="7"/>
    </row>
    <row r="1616" spans="1:6">
      <c r="A1616" s="21">
        <v>2586</v>
      </c>
      <c r="B1616" s="9" t="s">
        <v>11635</v>
      </c>
      <c r="C1616" s="10" t="s">
        <v>198</v>
      </c>
      <c r="D1616" s="23"/>
      <c r="E1616" s="23">
        <v>14.47</v>
      </c>
      <c r="F1616" s="11"/>
    </row>
    <row r="1617" spans="1:6">
      <c r="A1617" s="21">
        <v>2577</v>
      </c>
      <c r="B1617" s="5" t="s">
        <v>11636</v>
      </c>
      <c r="C1617" s="6" t="s">
        <v>198</v>
      </c>
      <c r="D1617" s="22"/>
      <c r="E1617" s="22">
        <v>47.66</v>
      </c>
      <c r="F1617" s="7"/>
    </row>
    <row r="1618" spans="1:6">
      <c r="A1618" s="21">
        <v>2574</v>
      </c>
      <c r="B1618" s="9" t="s">
        <v>11637</v>
      </c>
      <c r="C1618" s="10" t="s">
        <v>198</v>
      </c>
      <c r="D1618" s="23"/>
      <c r="E1618" s="23">
        <v>8.48</v>
      </c>
      <c r="F1618" s="11"/>
    </row>
    <row r="1619" spans="1:6">
      <c r="A1619" s="21">
        <v>2578</v>
      </c>
      <c r="B1619" s="5" t="s">
        <v>11638</v>
      </c>
      <c r="C1619" s="6" t="s">
        <v>198</v>
      </c>
      <c r="D1619" s="22"/>
      <c r="E1619" s="22">
        <v>94.36</v>
      </c>
      <c r="F1619" s="7"/>
    </row>
    <row r="1620" spans="1:6">
      <c r="A1620" s="21">
        <v>2585</v>
      </c>
      <c r="B1620" s="9" t="s">
        <v>11639</v>
      </c>
      <c r="C1620" s="10" t="s">
        <v>198</v>
      </c>
      <c r="D1620" s="23"/>
      <c r="E1620" s="23">
        <v>172.07</v>
      </c>
      <c r="F1620" s="11"/>
    </row>
    <row r="1621" spans="1:6">
      <c r="A1621" s="21">
        <v>12008</v>
      </c>
      <c r="B1621" s="5" t="s">
        <v>11640</v>
      </c>
      <c r="C1621" s="6" t="s">
        <v>198</v>
      </c>
      <c r="D1621" s="22"/>
      <c r="E1621" s="22">
        <v>94.36</v>
      </c>
      <c r="F1621" s="7"/>
    </row>
    <row r="1622" spans="1:6">
      <c r="A1622" s="21">
        <v>2582</v>
      </c>
      <c r="B1622" s="9" t="s">
        <v>11641</v>
      </c>
      <c r="C1622" s="10" t="s">
        <v>198</v>
      </c>
      <c r="D1622" s="23"/>
      <c r="E1622" s="23">
        <v>34.32</v>
      </c>
      <c r="F1622" s="11"/>
    </row>
    <row r="1623" spans="1:6">
      <c r="A1623" s="21">
        <v>2597</v>
      </c>
      <c r="B1623" s="5" t="s">
        <v>11642</v>
      </c>
      <c r="C1623" s="6" t="s">
        <v>198</v>
      </c>
      <c r="D1623" s="22"/>
      <c r="E1623" s="22">
        <v>26.46</v>
      </c>
      <c r="F1623" s="7"/>
    </row>
    <row r="1624" spans="1:6">
      <c r="A1624" s="21">
        <v>2579</v>
      </c>
      <c r="B1624" s="9" t="s">
        <v>11643</v>
      </c>
      <c r="C1624" s="10" t="s">
        <v>198</v>
      </c>
      <c r="D1624" s="23"/>
      <c r="E1624" s="23">
        <v>8.4</v>
      </c>
      <c r="F1624" s="11"/>
    </row>
    <row r="1625" spans="1:6">
      <c r="A1625" s="21">
        <v>2581</v>
      </c>
      <c r="B1625" s="5" t="s">
        <v>11644</v>
      </c>
      <c r="C1625" s="6" t="s">
        <v>198</v>
      </c>
      <c r="D1625" s="22"/>
      <c r="E1625" s="22">
        <v>15.76</v>
      </c>
      <c r="F1625" s="7"/>
    </row>
    <row r="1626" spans="1:6">
      <c r="A1626" s="21">
        <v>2596</v>
      </c>
      <c r="B1626" s="9" t="s">
        <v>11645</v>
      </c>
      <c r="C1626" s="10" t="s">
        <v>198</v>
      </c>
      <c r="D1626" s="23"/>
      <c r="E1626" s="23">
        <v>48.84</v>
      </c>
      <c r="F1626" s="11"/>
    </row>
    <row r="1627" spans="1:6">
      <c r="A1627" s="21">
        <v>2580</v>
      </c>
      <c r="B1627" s="5" t="s">
        <v>11646</v>
      </c>
      <c r="C1627" s="6" t="s">
        <v>198</v>
      </c>
      <c r="D1627" s="22"/>
      <c r="E1627" s="22">
        <v>8.98</v>
      </c>
      <c r="F1627" s="7"/>
    </row>
    <row r="1628" spans="1:6">
      <c r="A1628" s="21">
        <v>2583</v>
      </c>
      <c r="B1628" s="9" t="s">
        <v>11647</v>
      </c>
      <c r="C1628" s="10" t="s">
        <v>198</v>
      </c>
      <c r="D1628" s="23"/>
      <c r="E1628" s="23">
        <v>92.15</v>
      </c>
      <c r="F1628" s="11"/>
    </row>
    <row r="1629" spans="1:6">
      <c r="A1629" s="21">
        <v>2584</v>
      </c>
      <c r="B1629" s="5" t="s">
        <v>11648</v>
      </c>
      <c r="C1629" s="6" t="s">
        <v>198</v>
      </c>
      <c r="D1629" s="22"/>
      <c r="E1629" s="22">
        <v>187.12</v>
      </c>
      <c r="F1629" s="7"/>
    </row>
    <row r="1630" spans="1:6">
      <c r="A1630" s="21">
        <v>12623</v>
      </c>
      <c r="B1630" s="9" t="s">
        <v>11649</v>
      </c>
      <c r="C1630" s="10" t="s">
        <v>31</v>
      </c>
      <c r="D1630" s="23"/>
      <c r="E1630" s="23">
        <v>9.24</v>
      </c>
      <c r="F1630" s="11"/>
    </row>
    <row r="1631" spans="1:6">
      <c r="A1631" s="21">
        <v>34498</v>
      </c>
      <c r="B1631" s="5" t="s">
        <v>11650</v>
      </c>
      <c r="C1631" s="6" t="s">
        <v>198</v>
      </c>
      <c r="D1631" s="22"/>
      <c r="E1631" s="22">
        <v>73.12</v>
      </c>
      <c r="F1631" s="7"/>
    </row>
    <row r="1632" spans="1:6">
      <c r="A1632" s="21">
        <v>13244</v>
      </c>
      <c r="B1632" s="9" t="s">
        <v>11651</v>
      </c>
      <c r="C1632" s="10" t="s">
        <v>198</v>
      </c>
      <c r="D1632" s="23"/>
      <c r="E1632" s="23">
        <v>30.78</v>
      </c>
      <c r="F1632" s="11"/>
    </row>
    <row r="1633" spans="1:6" ht="25.5">
      <c r="A1633" s="21">
        <v>2517</v>
      </c>
      <c r="B1633" s="5" t="s">
        <v>11652</v>
      </c>
      <c r="C1633" s="6" t="s">
        <v>198</v>
      </c>
      <c r="D1633" s="22"/>
      <c r="E1633" s="22">
        <v>10.77</v>
      </c>
      <c r="F1633" s="7"/>
    </row>
    <row r="1634" spans="1:6" ht="25.5">
      <c r="A1634" s="21">
        <v>2522</v>
      </c>
      <c r="B1634" s="9" t="s">
        <v>11653</v>
      </c>
      <c r="C1634" s="10" t="s">
        <v>198</v>
      </c>
      <c r="D1634" s="23"/>
      <c r="E1634" s="23">
        <v>9.77</v>
      </c>
      <c r="F1634" s="11"/>
    </row>
    <row r="1635" spans="1:6" ht="25.5">
      <c r="A1635" s="21">
        <v>2548</v>
      </c>
      <c r="B1635" s="5" t="s">
        <v>11654</v>
      </c>
      <c r="C1635" s="6" t="s">
        <v>198</v>
      </c>
      <c r="D1635" s="22"/>
      <c r="E1635" s="22">
        <v>3.78</v>
      </c>
      <c r="F1635" s="7"/>
    </row>
    <row r="1636" spans="1:6" ht="25.5">
      <c r="A1636" s="21">
        <v>2516</v>
      </c>
      <c r="B1636" s="9" t="s">
        <v>11655</v>
      </c>
      <c r="C1636" s="10" t="s">
        <v>198</v>
      </c>
      <c r="D1636" s="23"/>
      <c r="E1636" s="23">
        <v>5.36</v>
      </c>
      <c r="F1636" s="11"/>
    </row>
    <row r="1637" spans="1:6" ht="25.5">
      <c r="A1637" s="21">
        <v>2518</v>
      </c>
      <c r="B1637" s="5" t="s">
        <v>11656</v>
      </c>
      <c r="C1637" s="6" t="s">
        <v>198</v>
      </c>
      <c r="D1637" s="22"/>
      <c r="E1637" s="22">
        <v>54.13</v>
      </c>
      <c r="F1637" s="7"/>
    </row>
    <row r="1638" spans="1:6" ht="25.5">
      <c r="A1638" s="21">
        <v>2521</v>
      </c>
      <c r="B1638" s="9" t="s">
        <v>11657</v>
      </c>
      <c r="C1638" s="10" t="s">
        <v>198</v>
      </c>
      <c r="D1638" s="23"/>
      <c r="E1638" s="23">
        <v>33.11</v>
      </c>
      <c r="F1638" s="11"/>
    </row>
    <row r="1639" spans="1:6" ht="25.5">
      <c r="A1639" s="21">
        <v>2515</v>
      </c>
      <c r="B1639" s="5" t="s">
        <v>11658</v>
      </c>
      <c r="C1639" s="6" t="s">
        <v>198</v>
      </c>
      <c r="D1639" s="22"/>
      <c r="E1639" s="22">
        <v>4.67</v>
      </c>
      <c r="F1639" s="7"/>
    </row>
    <row r="1640" spans="1:6" ht="25.5">
      <c r="A1640" s="21">
        <v>2519</v>
      </c>
      <c r="B1640" s="9" t="s">
        <v>11659</v>
      </c>
      <c r="C1640" s="10" t="s">
        <v>198</v>
      </c>
      <c r="D1640" s="23"/>
      <c r="E1640" s="23">
        <v>60.44</v>
      </c>
      <c r="F1640" s="11"/>
    </row>
    <row r="1641" spans="1:6" ht="25.5">
      <c r="A1641" s="21">
        <v>2520</v>
      </c>
      <c r="B1641" s="5" t="s">
        <v>11660</v>
      </c>
      <c r="C1641" s="6" t="s">
        <v>198</v>
      </c>
      <c r="D1641" s="22"/>
      <c r="E1641" s="22">
        <v>104.48</v>
      </c>
      <c r="F1641" s="7"/>
    </row>
    <row r="1642" spans="1:6">
      <c r="A1642" s="21">
        <v>11855</v>
      </c>
      <c r="B1642" s="9" t="s">
        <v>11661</v>
      </c>
      <c r="C1642" s="10" t="s">
        <v>198</v>
      </c>
      <c r="D1642" s="23"/>
      <c r="E1642" s="23">
        <v>6.03</v>
      </c>
      <c r="F1642" s="11"/>
    </row>
    <row r="1643" spans="1:6" ht="25.5">
      <c r="A1643" s="21">
        <v>1562</v>
      </c>
      <c r="B1643" s="5" t="s">
        <v>11662</v>
      </c>
      <c r="C1643" s="6" t="s">
        <v>198</v>
      </c>
      <c r="D1643" s="22"/>
      <c r="E1643" s="22">
        <v>7.45</v>
      </c>
      <c r="F1643" s="7"/>
    </row>
    <row r="1644" spans="1:6" ht="25.5">
      <c r="A1644" s="21">
        <v>1563</v>
      </c>
      <c r="B1644" s="9" t="s">
        <v>11663</v>
      </c>
      <c r="C1644" s="10" t="s">
        <v>198</v>
      </c>
      <c r="D1644" s="23"/>
      <c r="E1644" s="23">
        <v>9.58</v>
      </c>
      <c r="F1644" s="11"/>
    </row>
    <row r="1645" spans="1:6" ht="25.5">
      <c r="A1645" s="21">
        <v>11821</v>
      </c>
      <c r="B1645" s="5" t="s">
        <v>11664</v>
      </c>
      <c r="C1645" s="6" t="s">
        <v>198</v>
      </c>
      <c r="D1645" s="22"/>
      <c r="E1645" s="22">
        <v>2.5499999999999998</v>
      </c>
      <c r="F1645" s="7"/>
    </row>
    <row r="1646" spans="1:6" ht="25.5">
      <c r="A1646" s="21">
        <v>11818</v>
      </c>
      <c r="B1646" s="9" t="s">
        <v>11665</v>
      </c>
      <c r="C1646" s="10" t="s">
        <v>198</v>
      </c>
      <c r="D1646" s="23"/>
      <c r="E1646" s="23">
        <v>2.52</v>
      </c>
      <c r="F1646" s="11"/>
    </row>
    <row r="1647" spans="1:6">
      <c r="A1647" s="21">
        <v>11820</v>
      </c>
      <c r="B1647" s="5" t="s">
        <v>11666</v>
      </c>
      <c r="C1647" s="6" t="s">
        <v>198</v>
      </c>
      <c r="D1647" s="22"/>
      <c r="E1647" s="22">
        <v>2.48</v>
      </c>
      <c r="F1647" s="7"/>
    </row>
    <row r="1648" spans="1:6">
      <c r="A1648" s="21">
        <v>11819</v>
      </c>
      <c r="B1648" s="9" t="s">
        <v>11667</v>
      </c>
      <c r="C1648" s="10" t="s">
        <v>198</v>
      </c>
      <c r="D1648" s="23"/>
      <c r="E1648" s="23">
        <v>44.35</v>
      </c>
      <c r="F1648" s="11"/>
    </row>
    <row r="1649" spans="1:6">
      <c r="A1649" s="21">
        <v>11857</v>
      </c>
      <c r="B1649" s="5" t="s">
        <v>11668</v>
      </c>
      <c r="C1649" s="6" t="s">
        <v>198</v>
      </c>
      <c r="D1649" s="22"/>
      <c r="E1649" s="22">
        <v>8.16</v>
      </c>
      <c r="F1649" s="7"/>
    </row>
    <row r="1650" spans="1:6">
      <c r="A1650" s="21">
        <v>11858</v>
      </c>
      <c r="B1650" s="9" t="s">
        <v>11669</v>
      </c>
      <c r="C1650" s="10" t="s">
        <v>198</v>
      </c>
      <c r="D1650" s="23"/>
      <c r="E1650" s="23">
        <v>10.01</v>
      </c>
      <c r="F1650" s="11"/>
    </row>
    <row r="1651" spans="1:6">
      <c r="A1651" s="21">
        <v>1539</v>
      </c>
      <c r="B1651" s="5" t="s">
        <v>11670</v>
      </c>
      <c r="C1651" s="6" t="s">
        <v>198</v>
      </c>
      <c r="D1651" s="22"/>
      <c r="E1651" s="22">
        <v>2.5499999999999998</v>
      </c>
      <c r="F1651" s="7"/>
    </row>
    <row r="1652" spans="1:6">
      <c r="A1652" s="21">
        <v>11859</v>
      </c>
      <c r="B1652" s="9" t="s">
        <v>11671</v>
      </c>
      <c r="C1652" s="10" t="s">
        <v>198</v>
      </c>
      <c r="D1652" s="23"/>
      <c r="E1652" s="23">
        <v>14.19</v>
      </c>
      <c r="F1652" s="11"/>
    </row>
    <row r="1653" spans="1:6">
      <c r="A1653" s="21">
        <v>1550</v>
      </c>
      <c r="B1653" s="5" t="s">
        <v>11672</v>
      </c>
      <c r="C1653" s="6" t="s">
        <v>198</v>
      </c>
      <c r="D1653" s="22"/>
      <c r="E1653" s="22">
        <v>3.41</v>
      </c>
      <c r="F1653" s="7"/>
    </row>
    <row r="1654" spans="1:6">
      <c r="A1654" s="21">
        <v>11854</v>
      </c>
      <c r="B1654" s="9" t="s">
        <v>11673</v>
      </c>
      <c r="C1654" s="10" t="s">
        <v>198</v>
      </c>
      <c r="D1654" s="23"/>
      <c r="E1654" s="23">
        <v>3.09</v>
      </c>
      <c r="F1654" s="11"/>
    </row>
    <row r="1655" spans="1:6">
      <c r="A1655" s="21">
        <v>11862</v>
      </c>
      <c r="B1655" s="5" t="s">
        <v>11674</v>
      </c>
      <c r="C1655" s="6" t="s">
        <v>198</v>
      </c>
      <c r="D1655" s="22"/>
      <c r="E1655" s="22">
        <v>4.4000000000000004</v>
      </c>
      <c r="F1655" s="7"/>
    </row>
    <row r="1656" spans="1:6">
      <c r="A1656" s="21">
        <v>11863</v>
      </c>
      <c r="B1656" s="9" t="s">
        <v>11675</v>
      </c>
      <c r="C1656" s="10" t="s">
        <v>198</v>
      </c>
      <c r="D1656" s="23"/>
      <c r="E1656" s="23">
        <v>1.56</v>
      </c>
      <c r="F1656" s="11"/>
    </row>
    <row r="1657" spans="1:6">
      <c r="A1657" s="21">
        <v>11864</v>
      </c>
      <c r="B1657" s="5" t="s">
        <v>11676</v>
      </c>
      <c r="C1657" s="6" t="s">
        <v>198</v>
      </c>
      <c r="D1657" s="22"/>
      <c r="E1657" s="22">
        <v>10.29</v>
      </c>
      <c r="F1657" s="7"/>
    </row>
    <row r="1658" spans="1:6">
      <c r="A1658" s="21">
        <v>1602</v>
      </c>
      <c r="B1658" s="9" t="s">
        <v>11677</v>
      </c>
      <c r="C1658" s="10" t="s">
        <v>198</v>
      </c>
      <c r="D1658" s="23"/>
      <c r="E1658" s="23">
        <v>19.8</v>
      </c>
      <c r="F1658" s="11"/>
    </row>
    <row r="1659" spans="1:6">
      <c r="A1659" s="21">
        <v>1601</v>
      </c>
      <c r="B1659" s="5" t="s">
        <v>11678</v>
      </c>
      <c r="C1659" s="6" t="s">
        <v>198</v>
      </c>
      <c r="D1659" s="22"/>
      <c r="E1659" s="22">
        <v>17.559999999999999</v>
      </c>
      <c r="F1659" s="7"/>
    </row>
    <row r="1660" spans="1:6">
      <c r="A1660" s="21">
        <v>1598</v>
      </c>
      <c r="B1660" s="9" t="s">
        <v>11679</v>
      </c>
      <c r="C1660" s="10" t="s">
        <v>198</v>
      </c>
      <c r="D1660" s="23"/>
      <c r="E1660" s="23">
        <v>4.1500000000000004</v>
      </c>
      <c r="F1660" s="11"/>
    </row>
    <row r="1661" spans="1:6">
      <c r="A1661" s="21">
        <v>1600</v>
      </c>
      <c r="B1661" s="5" t="s">
        <v>11680</v>
      </c>
      <c r="C1661" s="6" t="s">
        <v>198</v>
      </c>
      <c r="D1661" s="22"/>
      <c r="E1661" s="22">
        <v>6</v>
      </c>
      <c r="F1661" s="7"/>
    </row>
    <row r="1662" spans="1:6">
      <c r="A1662" s="21">
        <v>1603</v>
      </c>
      <c r="B1662" s="9" t="s">
        <v>11681</v>
      </c>
      <c r="C1662" s="10" t="s">
        <v>198</v>
      </c>
      <c r="D1662" s="23"/>
      <c r="E1662" s="23">
        <v>26.61</v>
      </c>
      <c r="F1662" s="11"/>
    </row>
    <row r="1663" spans="1:6">
      <c r="A1663" s="21">
        <v>1599</v>
      </c>
      <c r="B1663" s="5" t="s">
        <v>11682</v>
      </c>
      <c r="C1663" s="6" t="s">
        <v>198</v>
      </c>
      <c r="D1663" s="22"/>
      <c r="E1663" s="22">
        <v>4.6500000000000004</v>
      </c>
      <c r="F1663" s="7"/>
    </row>
    <row r="1664" spans="1:6">
      <c r="A1664" s="21">
        <v>1597</v>
      </c>
      <c r="B1664" s="9" t="s">
        <v>11683</v>
      </c>
      <c r="C1664" s="10" t="s">
        <v>198</v>
      </c>
      <c r="D1664" s="23"/>
      <c r="E1664" s="23">
        <v>3.3</v>
      </c>
      <c r="F1664" s="11"/>
    </row>
    <row r="1665" spans="1:6" ht="25.5">
      <c r="A1665" s="21">
        <v>2527</v>
      </c>
      <c r="B1665" s="5" t="s">
        <v>11684</v>
      </c>
      <c r="C1665" s="6" t="s">
        <v>198</v>
      </c>
      <c r="D1665" s="22"/>
      <c r="E1665" s="22">
        <v>6.86</v>
      </c>
      <c r="F1665" s="7"/>
    </row>
    <row r="1666" spans="1:6" ht="25.5">
      <c r="A1666" s="21">
        <v>2526</v>
      </c>
      <c r="B1666" s="9" t="s">
        <v>11685</v>
      </c>
      <c r="C1666" s="10" t="s">
        <v>198</v>
      </c>
      <c r="D1666" s="23"/>
      <c r="E1666" s="23">
        <v>5.91</v>
      </c>
      <c r="F1666" s="11"/>
    </row>
    <row r="1667" spans="1:6" ht="25.5">
      <c r="A1667" s="21">
        <v>2487</v>
      </c>
      <c r="B1667" s="5" t="s">
        <v>11686</v>
      </c>
      <c r="C1667" s="6" t="s">
        <v>198</v>
      </c>
      <c r="D1667" s="22"/>
      <c r="E1667" s="22">
        <v>2.4</v>
      </c>
      <c r="F1667" s="7"/>
    </row>
    <row r="1668" spans="1:6" ht="25.5">
      <c r="A1668" s="21">
        <v>2483</v>
      </c>
      <c r="B1668" s="9" t="s">
        <v>11687</v>
      </c>
      <c r="C1668" s="10" t="s">
        <v>198</v>
      </c>
      <c r="D1668" s="23"/>
      <c r="E1668" s="23">
        <v>3.09</v>
      </c>
      <c r="F1668" s="11"/>
    </row>
    <row r="1669" spans="1:6" ht="25.5">
      <c r="A1669" s="21">
        <v>2528</v>
      </c>
      <c r="B1669" s="5" t="s">
        <v>11688</v>
      </c>
      <c r="C1669" s="6" t="s">
        <v>198</v>
      </c>
      <c r="D1669" s="22"/>
      <c r="E1669" s="22">
        <v>21.07</v>
      </c>
      <c r="F1669" s="7"/>
    </row>
    <row r="1670" spans="1:6" ht="25.5">
      <c r="A1670" s="21">
        <v>2489</v>
      </c>
      <c r="B1670" s="9" t="s">
        <v>11689</v>
      </c>
      <c r="C1670" s="10" t="s">
        <v>198</v>
      </c>
      <c r="D1670" s="23"/>
      <c r="E1670" s="23">
        <v>9.27</v>
      </c>
      <c r="F1670" s="11"/>
    </row>
    <row r="1671" spans="1:6" ht="25.5">
      <c r="A1671" s="21">
        <v>2488</v>
      </c>
      <c r="B1671" s="5" t="s">
        <v>11690</v>
      </c>
      <c r="C1671" s="6" t="s">
        <v>198</v>
      </c>
      <c r="D1671" s="22"/>
      <c r="E1671" s="22">
        <v>2.64</v>
      </c>
      <c r="F1671" s="7"/>
    </row>
    <row r="1672" spans="1:6" ht="25.5">
      <c r="A1672" s="21">
        <v>2484</v>
      </c>
      <c r="B1672" s="9" t="s">
        <v>11691</v>
      </c>
      <c r="C1672" s="10" t="s">
        <v>198</v>
      </c>
      <c r="D1672" s="23"/>
      <c r="E1672" s="23">
        <v>25.93</v>
      </c>
      <c r="F1672" s="11"/>
    </row>
    <row r="1673" spans="1:6" ht="25.5">
      <c r="A1673" s="21">
        <v>2485</v>
      </c>
      <c r="B1673" s="5" t="s">
        <v>11692</v>
      </c>
      <c r="C1673" s="6" t="s">
        <v>198</v>
      </c>
      <c r="D1673" s="22"/>
      <c r="E1673" s="22">
        <v>63.02</v>
      </c>
      <c r="F1673" s="7"/>
    </row>
    <row r="1674" spans="1:6">
      <c r="A1674" s="21">
        <v>11856</v>
      </c>
      <c r="B1674" s="9" t="s">
        <v>11693</v>
      </c>
      <c r="C1674" s="10" t="s">
        <v>198</v>
      </c>
      <c r="D1674" s="23"/>
      <c r="E1674" s="23">
        <v>2.2000000000000002</v>
      </c>
      <c r="F1674" s="11"/>
    </row>
    <row r="1675" spans="1:6" ht="25.5">
      <c r="A1675" s="21">
        <v>38683</v>
      </c>
      <c r="B1675" s="5" t="s">
        <v>11694</v>
      </c>
      <c r="C1675" s="6" t="s">
        <v>198</v>
      </c>
      <c r="D1675" s="22"/>
      <c r="E1675" s="22">
        <v>13.58</v>
      </c>
      <c r="F1675" s="7"/>
    </row>
    <row r="1676" spans="1:6" ht="25.5">
      <c r="A1676" s="21">
        <v>1607</v>
      </c>
      <c r="B1676" s="9" t="s">
        <v>11695</v>
      </c>
      <c r="C1676" s="10" t="s">
        <v>3</v>
      </c>
      <c r="D1676" s="23"/>
      <c r="E1676" s="23">
        <v>0.14000000000000001</v>
      </c>
      <c r="F1676" s="11"/>
    </row>
    <row r="1677" spans="1:6">
      <c r="A1677" s="21">
        <v>12118</v>
      </c>
      <c r="B1677" s="5" t="s">
        <v>11696</v>
      </c>
      <c r="C1677" s="6" t="s">
        <v>198</v>
      </c>
      <c r="D1677" s="22"/>
      <c r="E1677" s="22">
        <v>33.36</v>
      </c>
      <c r="F1677" s="7"/>
    </row>
    <row r="1678" spans="1:6">
      <c r="A1678" s="21">
        <v>13347</v>
      </c>
      <c r="B1678" s="9" t="s">
        <v>11697</v>
      </c>
      <c r="C1678" s="10" t="s">
        <v>198</v>
      </c>
      <c r="D1678" s="23"/>
      <c r="E1678" s="23">
        <v>31.86</v>
      </c>
      <c r="F1678" s="11"/>
    </row>
    <row r="1679" spans="1:6">
      <c r="A1679" s="21">
        <v>12006</v>
      </c>
      <c r="B1679" s="5" t="s">
        <v>11698</v>
      </c>
      <c r="C1679" s="6" t="s">
        <v>198</v>
      </c>
      <c r="D1679" s="22"/>
      <c r="E1679" s="22">
        <v>35.47</v>
      </c>
      <c r="F1679" s="7"/>
    </row>
    <row r="1680" spans="1:6" ht="25.5">
      <c r="A1680" s="21">
        <v>12002</v>
      </c>
      <c r="B1680" s="9" t="s">
        <v>11699</v>
      </c>
      <c r="C1680" s="10" t="s">
        <v>198</v>
      </c>
      <c r="D1680" s="23"/>
      <c r="E1680" s="23">
        <v>25.12</v>
      </c>
      <c r="F1680" s="11"/>
    </row>
    <row r="1681" spans="1:6">
      <c r="A1681" s="21">
        <v>12004</v>
      </c>
      <c r="B1681" s="5" t="s">
        <v>11700</v>
      </c>
      <c r="C1681" s="6" t="s">
        <v>198</v>
      </c>
      <c r="D1681" s="22"/>
      <c r="E1681" s="22">
        <v>24.61</v>
      </c>
      <c r="F1681" s="7"/>
    </row>
    <row r="1682" spans="1:6">
      <c r="A1682" s="21">
        <v>12005</v>
      </c>
      <c r="B1682" s="9" t="s">
        <v>11701</v>
      </c>
      <c r="C1682" s="10" t="s">
        <v>198</v>
      </c>
      <c r="D1682" s="23"/>
      <c r="E1682" s="23">
        <v>23.41</v>
      </c>
      <c r="F1682" s="11"/>
    </row>
    <row r="1683" spans="1:6">
      <c r="A1683" s="21">
        <v>12007</v>
      </c>
      <c r="B1683" s="5" t="s">
        <v>11702</v>
      </c>
      <c r="C1683" s="6" t="s">
        <v>198</v>
      </c>
      <c r="D1683" s="22"/>
      <c r="E1683" s="22">
        <v>18.37</v>
      </c>
      <c r="F1683" s="7"/>
    </row>
    <row r="1684" spans="1:6" ht="25.5">
      <c r="A1684" s="21">
        <v>12612</v>
      </c>
      <c r="B1684" s="9" t="s">
        <v>11703</v>
      </c>
      <c r="C1684" s="10" t="s">
        <v>198</v>
      </c>
      <c r="D1684" s="23"/>
      <c r="E1684" s="23">
        <v>3.95</v>
      </c>
      <c r="F1684" s="11"/>
    </row>
    <row r="1685" spans="1:6" ht="25.5">
      <c r="A1685" s="21">
        <v>6142</v>
      </c>
      <c r="B1685" s="5" t="s">
        <v>11704</v>
      </c>
      <c r="C1685" s="6" t="s">
        <v>198</v>
      </c>
      <c r="D1685" s="22"/>
      <c r="E1685" s="22">
        <v>4.45</v>
      </c>
      <c r="F1685" s="7"/>
    </row>
    <row r="1686" spans="1:6" ht="38.25">
      <c r="A1686" s="21">
        <v>11686</v>
      </c>
      <c r="B1686" s="9" t="s">
        <v>11705</v>
      </c>
      <c r="C1686" s="10" t="s">
        <v>198</v>
      </c>
      <c r="D1686" s="23"/>
      <c r="E1686" s="23">
        <v>6.17</v>
      </c>
      <c r="F1686" s="11"/>
    </row>
    <row r="1687" spans="1:6" ht="25.5">
      <c r="A1687" s="21">
        <v>12116</v>
      </c>
      <c r="B1687" s="5" t="s">
        <v>11706</v>
      </c>
      <c r="C1687" s="6" t="s">
        <v>198</v>
      </c>
      <c r="D1687" s="22"/>
      <c r="E1687" s="22">
        <v>8.3000000000000007</v>
      </c>
      <c r="F1687" s="7"/>
    </row>
    <row r="1688" spans="1:6" ht="25.5">
      <c r="A1688" s="21">
        <v>12130</v>
      </c>
      <c r="B1688" s="9" t="s">
        <v>11707</v>
      </c>
      <c r="C1688" s="10" t="s">
        <v>198</v>
      </c>
      <c r="D1688" s="23"/>
      <c r="E1688" s="23">
        <v>10</v>
      </c>
      <c r="F1688" s="11"/>
    </row>
    <row r="1689" spans="1:6" ht="25.5">
      <c r="A1689" s="21">
        <v>12125</v>
      </c>
      <c r="B1689" s="5" t="s">
        <v>11708</v>
      </c>
      <c r="C1689" s="6" t="s">
        <v>198</v>
      </c>
      <c r="D1689" s="22"/>
      <c r="E1689" s="22">
        <v>14.2</v>
      </c>
      <c r="F1689" s="7"/>
    </row>
    <row r="1690" spans="1:6" ht="25.5">
      <c r="A1690" s="21">
        <v>12126</v>
      </c>
      <c r="B1690" s="9" t="s">
        <v>11709</v>
      </c>
      <c r="C1690" s="10" t="s">
        <v>198</v>
      </c>
      <c r="D1690" s="23"/>
      <c r="E1690" s="23">
        <v>13.8</v>
      </c>
      <c r="F1690" s="11"/>
    </row>
    <row r="1691" spans="1:6" ht="25.5">
      <c r="A1691" s="21">
        <v>37598</v>
      </c>
      <c r="B1691" s="5" t="s">
        <v>11710</v>
      </c>
      <c r="C1691" s="6" t="s">
        <v>198</v>
      </c>
      <c r="D1691" s="22"/>
      <c r="E1691" s="22">
        <v>4.7300000000000004</v>
      </c>
      <c r="F1691" s="7"/>
    </row>
    <row r="1692" spans="1:6" ht="38.25">
      <c r="A1692" s="21">
        <v>25398</v>
      </c>
      <c r="B1692" s="9" t="s">
        <v>11711</v>
      </c>
      <c r="C1692" s="10" t="s">
        <v>198</v>
      </c>
      <c r="D1692" s="23"/>
      <c r="E1692" s="23">
        <v>2373.0700000000002</v>
      </c>
      <c r="F1692" s="11"/>
    </row>
    <row r="1693" spans="1:6" ht="38.25">
      <c r="A1693" s="21">
        <v>25399</v>
      </c>
      <c r="B1693" s="5" t="s">
        <v>11712</v>
      </c>
      <c r="C1693" s="6" t="s">
        <v>198</v>
      </c>
      <c r="D1693" s="22"/>
      <c r="E1693" s="22">
        <v>1440.66</v>
      </c>
      <c r="F1693" s="7"/>
    </row>
    <row r="1694" spans="1:6" ht="25.5">
      <c r="A1694" s="21">
        <v>1383</v>
      </c>
      <c r="B1694" s="9" t="s">
        <v>11713</v>
      </c>
      <c r="C1694" s="10" t="s">
        <v>476</v>
      </c>
      <c r="D1694" s="23"/>
      <c r="E1694" s="23">
        <v>2.7</v>
      </c>
      <c r="F1694" s="11"/>
    </row>
    <row r="1695" spans="1:6">
      <c r="A1695" s="21">
        <v>13950</v>
      </c>
      <c r="B1695" s="5" t="s">
        <v>11714</v>
      </c>
      <c r="C1695" s="6" t="s">
        <v>198</v>
      </c>
      <c r="D1695" s="22"/>
      <c r="E1695" s="22">
        <v>2879.25</v>
      </c>
      <c r="F1695" s="7"/>
    </row>
    <row r="1696" spans="1:6">
      <c r="A1696" s="21">
        <v>13942</v>
      </c>
      <c r="B1696" s="9" t="s">
        <v>11715</v>
      </c>
      <c r="C1696" s="10" t="s">
        <v>198</v>
      </c>
      <c r="D1696" s="23"/>
      <c r="E1696" s="23">
        <v>1679.67</v>
      </c>
      <c r="F1696" s="11"/>
    </row>
    <row r="1697" spans="1:6">
      <c r="A1697" s="21">
        <v>13940</v>
      </c>
      <c r="B1697" s="5" t="s">
        <v>11716</v>
      </c>
      <c r="C1697" s="6" t="s">
        <v>198</v>
      </c>
      <c r="D1697" s="22"/>
      <c r="E1697" s="22">
        <v>11808.33</v>
      </c>
      <c r="F1697" s="7"/>
    </row>
    <row r="1698" spans="1:6">
      <c r="A1698" s="21">
        <v>13946</v>
      </c>
      <c r="B1698" s="9" t="s">
        <v>11717</v>
      </c>
      <c r="C1698" s="10" t="s">
        <v>198</v>
      </c>
      <c r="D1698" s="23"/>
      <c r="E1698" s="23">
        <v>5288.47</v>
      </c>
      <c r="F1698" s="11"/>
    </row>
    <row r="1699" spans="1:6" ht="25.5">
      <c r="A1699" s="21">
        <v>10667</v>
      </c>
      <c r="B1699" s="5" t="s">
        <v>11718</v>
      </c>
      <c r="C1699" s="6" t="s">
        <v>198</v>
      </c>
      <c r="D1699" s="22"/>
      <c r="E1699" s="22">
        <v>8540</v>
      </c>
      <c r="F1699" s="7"/>
    </row>
    <row r="1700" spans="1:6" ht="25.5">
      <c r="A1700" s="21">
        <v>10775</v>
      </c>
      <c r="B1700" s="9" t="s">
        <v>11719</v>
      </c>
      <c r="C1700" s="10" t="s">
        <v>370</v>
      </c>
      <c r="D1700" s="23"/>
      <c r="E1700" s="23">
        <v>490</v>
      </c>
      <c r="F1700" s="11"/>
    </row>
    <row r="1701" spans="1:6" ht="25.5">
      <c r="A1701" s="21">
        <v>10776</v>
      </c>
      <c r="B1701" s="5" t="s">
        <v>11720</v>
      </c>
      <c r="C1701" s="6" t="s">
        <v>370</v>
      </c>
      <c r="D1701" s="22"/>
      <c r="E1701" s="22">
        <v>382.81</v>
      </c>
      <c r="F1701" s="7"/>
    </row>
    <row r="1702" spans="1:6" ht="25.5">
      <c r="A1702" s="21">
        <v>10779</v>
      </c>
      <c r="B1702" s="9" t="s">
        <v>11721</v>
      </c>
      <c r="C1702" s="10" t="s">
        <v>370</v>
      </c>
      <c r="D1702" s="23"/>
      <c r="E1702" s="23">
        <v>612.5</v>
      </c>
      <c r="F1702" s="11"/>
    </row>
    <row r="1703" spans="1:6" ht="25.5">
      <c r="A1703" s="21">
        <v>10777</v>
      </c>
      <c r="B1703" s="5" t="s">
        <v>11722</v>
      </c>
      <c r="C1703" s="6" t="s">
        <v>370</v>
      </c>
      <c r="D1703" s="22"/>
      <c r="E1703" s="22">
        <v>556.35</v>
      </c>
      <c r="F1703" s="7"/>
    </row>
    <row r="1704" spans="1:6" ht="25.5">
      <c r="A1704" s="21">
        <v>10778</v>
      </c>
      <c r="B1704" s="9" t="s">
        <v>11723</v>
      </c>
      <c r="C1704" s="10" t="s">
        <v>370</v>
      </c>
      <c r="D1704" s="23"/>
      <c r="E1704" s="23">
        <v>612.5</v>
      </c>
      <c r="F1704" s="11"/>
    </row>
    <row r="1705" spans="1:6" ht="25.5">
      <c r="A1705" s="21">
        <v>1613</v>
      </c>
      <c r="B1705" s="5" t="s">
        <v>11724</v>
      </c>
      <c r="C1705" s="6" t="s">
        <v>198</v>
      </c>
      <c r="D1705" s="22"/>
      <c r="E1705" s="22">
        <v>1444.61</v>
      </c>
      <c r="F1705" s="7"/>
    </row>
    <row r="1706" spans="1:6" ht="25.5">
      <c r="A1706" s="21">
        <v>1626</v>
      </c>
      <c r="B1706" s="9" t="s">
        <v>11725</v>
      </c>
      <c r="C1706" s="10" t="s">
        <v>198</v>
      </c>
      <c r="D1706" s="23"/>
      <c r="E1706" s="23">
        <v>2160.59</v>
      </c>
      <c r="F1706" s="11"/>
    </row>
    <row r="1707" spans="1:6" ht="25.5">
      <c r="A1707" s="21">
        <v>1625</v>
      </c>
      <c r="B1707" s="5" t="s">
        <v>11726</v>
      </c>
      <c r="C1707" s="6" t="s">
        <v>198</v>
      </c>
      <c r="D1707" s="22"/>
      <c r="E1707" s="22">
        <v>150.91</v>
      </c>
      <c r="F1707" s="7"/>
    </row>
    <row r="1708" spans="1:6" ht="25.5">
      <c r="A1708" s="21">
        <v>1622</v>
      </c>
      <c r="B1708" s="9" t="s">
        <v>11727</v>
      </c>
      <c r="C1708" s="10" t="s">
        <v>198</v>
      </c>
      <c r="D1708" s="23"/>
      <c r="E1708" s="23">
        <v>4875.5600000000004</v>
      </c>
      <c r="F1708" s="11"/>
    </row>
    <row r="1709" spans="1:6" ht="25.5">
      <c r="A1709" s="21">
        <v>1620</v>
      </c>
      <c r="B1709" s="5" t="s">
        <v>11728</v>
      </c>
      <c r="C1709" s="6" t="s">
        <v>198</v>
      </c>
      <c r="D1709" s="22"/>
      <c r="E1709" s="22">
        <v>317.89999999999998</v>
      </c>
      <c r="F1709" s="7"/>
    </row>
    <row r="1710" spans="1:6" ht="25.5">
      <c r="A1710" s="21">
        <v>1629</v>
      </c>
      <c r="B1710" s="9" t="s">
        <v>11729</v>
      </c>
      <c r="C1710" s="10" t="s">
        <v>198</v>
      </c>
      <c r="D1710" s="23"/>
      <c r="E1710" s="23">
        <v>11865.95</v>
      </c>
      <c r="F1710" s="11"/>
    </row>
    <row r="1711" spans="1:6" ht="25.5">
      <c r="A1711" s="21">
        <v>1627</v>
      </c>
      <c r="B1711" s="5" t="s">
        <v>11730</v>
      </c>
      <c r="C1711" s="6" t="s">
        <v>198</v>
      </c>
      <c r="D1711" s="22"/>
      <c r="E1711" s="22">
        <v>607.65</v>
      </c>
      <c r="F1711" s="7"/>
    </row>
    <row r="1712" spans="1:6" ht="25.5">
      <c r="A1712" s="21">
        <v>1623</v>
      </c>
      <c r="B1712" s="9" t="s">
        <v>11731</v>
      </c>
      <c r="C1712" s="10" t="s">
        <v>198</v>
      </c>
      <c r="D1712" s="23"/>
      <c r="E1712" s="23">
        <v>123.07</v>
      </c>
      <c r="F1712" s="11"/>
    </row>
    <row r="1713" spans="1:6" ht="25.5">
      <c r="A1713" s="21">
        <v>1619</v>
      </c>
      <c r="B1713" s="5" t="s">
        <v>11732</v>
      </c>
      <c r="C1713" s="6" t="s">
        <v>198</v>
      </c>
      <c r="D1713" s="22"/>
      <c r="E1713" s="22">
        <v>169.3</v>
      </c>
      <c r="F1713" s="7"/>
    </row>
    <row r="1714" spans="1:6" ht="25.5">
      <c r="A1714" s="21">
        <v>1630</v>
      </c>
      <c r="B1714" s="9" t="s">
        <v>11733</v>
      </c>
      <c r="C1714" s="10" t="s">
        <v>198</v>
      </c>
      <c r="D1714" s="23"/>
      <c r="E1714" s="23">
        <v>3727.47</v>
      </c>
      <c r="F1714" s="11"/>
    </row>
    <row r="1715" spans="1:6" ht="25.5">
      <c r="A1715" s="21">
        <v>1616</v>
      </c>
      <c r="B1715" s="5" t="s">
        <v>11734</v>
      </c>
      <c r="C1715" s="6" t="s">
        <v>198</v>
      </c>
      <c r="D1715" s="22"/>
      <c r="E1715" s="22">
        <v>5732.91</v>
      </c>
      <c r="F1715" s="7"/>
    </row>
    <row r="1716" spans="1:6" ht="25.5">
      <c r="A1716" s="21">
        <v>1614</v>
      </c>
      <c r="B1716" s="9" t="s">
        <v>11735</v>
      </c>
      <c r="C1716" s="10" t="s">
        <v>198</v>
      </c>
      <c r="D1716" s="23"/>
      <c r="E1716" s="23">
        <v>262.02</v>
      </c>
      <c r="F1716" s="11"/>
    </row>
    <row r="1717" spans="1:6" ht="25.5">
      <c r="A1717" s="21">
        <v>1617</v>
      </c>
      <c r="B1717" s="5" t="s">
        <v>11736</v>
      </c>
      <c r="C1717" s="6" t="s">
        <v>198</v>
      </c>
      <c r="D1717" s="22"/>
      <c r="E1717" s="22">
        <v>6843.85</v>
      </c>
      <c r="F1717" s="7"/>
    </row>
    <row r="1718" spans="1:6" ht="38.25">
      <c r="A1718" s="21">
        <v>1621</v>
      </c>
      <c r="B1718" s="9" t="s">
        <v>11737</v>
      </c>
      <c r="C1718" s="10" t="s">
        <v>198</v>
      </c>
      <c r="D1718" s="23"/>
      <c r="E1718" s="23">
        <v>468.61</v>
      </c>
      <c r="F1718" s="11"/>
    </row>
    <row r="1719" spans="1:6" ht="25.5">
      <c r="A1719" s="21">
        <v>1624</v>
      </c>
      <c r="B1719" s="5" t="s">
        <v>11738</v>
      </c>
      <c r="C1719" s="6" t="s">
        <v>198</v>
      </c>
      <c r="D1719" s="22"/>
      <c r="E1719" s="22">
        <v>16822.52</v>
      </c>
      <c r="F1719" s="7"/>
    </row>
    <row r="1720" spans="1:6" ht="25.5">
      <c r="A1720" s="21">
        <v>1615</v>
      </c>
      <c r="B1720" s="9" t="s">
        <v>11739</v>
      </c>
      <c r="C1720" s="10" t="s">
        <v>198</v>
      </c>
      <c r="D1720" s="23"/>
      <c r="E1720" s="23">
        <v>879.97</v>
      </c>
      <c r="F1720" s="11"/>
    </row>
    <row r="1721" spans="1:6" ht="25.5">
      <c r="A1721" s="21">
        <v>1612</v>
      </c>
      <c r="B1721" s="5" t="s">
        <v>11740</v>
      </c>
      <c r="C1721" s="6" t="s">
        <v>198</v>
      </c>
      <c r="D1721" s="22"/>
      <c r="E1721" s="22">
        <v>115.9</v>
      </c>
      <c r="F1721" s="7"/>
    </row>
    <row r="1722" spans="1:6" ht="25.5">
      <c r="A1722" s="21">
        <v>1618</v>
      </c>
      <c r="B1722" s="9" t="s">
        <v>11741</v>
      </c>
      <c r="C1722" s="10" t="s">
        <v>198</v>
      </c>
      <c r="D1722" s="23"/>
      <c r="E1722" s="23">
        <v>1209.21</v>
      </c>
      <c r="F1722" s="11"/>
    </row>
    <row r="1723" spans="1:6">
      <c r="A1723" s="21">
        <v>14211</v>
      </c>
      <c r="B1723" s="5" t="s">
        <v>11742</v>
      </c>
      <c r="C1723" s="6" t="s">
        <v>198</v>
      </c>
      <c r="D1723" s="22"/>
      <c r="E1723" s="22">
        <v>43.41</v>
      </c>
      <c r="F1723" s="7"/>
    </row>
    <row r="1724" spans="1:6">
      <c r="A1724" s="21">
        <v>34500</v>
      </c>
      <c r="B1724" s="9" t="s">
        <v>11743</v>
      </c>
      <c r="C1724" s="10" t="s">
        <v>476</v>
      </c>
      <c r="D1724" s="23"/>
      <c r="E1724" s="23">
        <v>127.15</v>
      </c>
      <c r="F1724" s="11"/>
    </row>
    <row r="1725" spans="1:6">
      <c r="A1725" s="21">
        <v>4266</v>
      </c>
      <c r="B1725" s="5" t="s">
        <v>11744</v>
      </c>
      <c r="C1725" s="6" t="s">
        <v>344</v>
      </c>
      <c r="D1725" s="22"/>
      <c r="E1725" s="22">
        <v>12.04</v>
      </c>
      <c r="F1725" s="7"/>
    </row>
    <row r="1726" spans="1:6">
      <c r="A1726" s="21">
        <v>5328</v>
      </c>
      <c r="B1726" s="9" t="s">
        <v>11745</v>
      </c>
      <c r="C1726" s="10" t="s">
        <v>198</v>
      </c>
      <c r="D1726" s="23"/>
      <c r="E1726" s="23">
        <v>3.55</v>
      </c>
      <c r="F1726" s="11"/>
    </row>
    <row r="1727" spans="1:6">
      <c r="A1727" s="21">
        <v>37601</v>
      </c>
      <c r="B1727" s="5" t="s">
        <v>11746</v>
      </c>
      <c r="C1727" s="6" t="s">
        <v>31</v>
      </c>
      <c r="D1727" s="22"/>
      <c r="E1727" s="22">
        <v>1.05</v>
      </c>
      <c r="F1727" s="7"/>
    </row>
    <row r="1728" spans="1:6">
      <c r="A1728" s="21">
        <v>1634</v>
      </c>
      <c r="B1728" s="9" t="s">
        <v>11747</v>
      </c>
      <c r="C1728" s="10" t="s">
        <v>31</v>
      </c>
      <c r="D1728" s="23"/>
      <c r="E1728" s="23">
        <v>1.08</v>
      </c>
      <c r="F1728" s="11"/>
    </row>
    <row r="1729" spans="1:6">
      <c r="A1729" s="21">
        <v>5086</v>
      </c>
      <c r="B1729" s="5" t="s">
        <v>11748</v>
      </c>
      <c r="C1729" s="6" t="s">
        <v>213</v>
      </c>
      <c r="D1729" s="22"/>
      <c r="E1729" s="22">
        <v>13.6</v>
      </c>
      <c r="F1729" s="7"/>
    </row>
    <row r="1730" spans="1:6" ht="25.5">
      <c r="A1730" s="21">
        <v>12109</v>
      </c>
      <c r="B1730" s="9" t="s">
        <v>11749</v>
      </c>
      <c r="C1730" s="10" t="s">
        <v>198</v>
      </c>
      <c r="D1730" s="23"/>
      <c r="E1730" s="23">
        <v>312.29000000000002</v>
      </c>
      <c r="F1730" s="11"/>
    </row>
    <row r="1731" spans="1:6" ht="25.5">
      <c r="A1731" s="21">
        <v>11280</v>
      </c>
      <c r="B1731" s="5" t="s">
        <v>11750</v>
      </c>
      <c r="C1731" s="6" t="s">
        <v>198</v>
      </c>
      <c r="D1731" s="22"/>
      <c r="E1731" s="22">
        <v>6595.96</v>
      </c>
      <c r="F1731" s="7"/>
    </row>
    <row r="1732" spans="1:6">
      <c r="A1732" s="21">
        <v>12722</v>
      </c>
      <c r="B1732" s="9" t="s">
        <v>11751</v>
      </c>
      <c r="C1732" s="10" t="s">
        <v>198</v>
      </c>
      <c r="D1732" s="23"/>
      <c r="E1732" s="23">
        <v>287.38</v>
      </c>
      <c r="F1732" s="11"/>
    </row>
    <row r="1733" spans="1:6">
      <c r="A1733" s="21">
        <v>12714</v>
      </c>
      <c r="B1733" s="5" t="s">
        <v>11752</v>
      </c>
      <c r="C1733" s="6" t="s">
        <v>198</v>
      </c>
      <c r="D1733" s="22"/>
      <c r="E1733" s="22">
        <v>2.35</v>
      </c>
      <c r="F1733" s="7"/>
    </row>
    <row r="1734" spans="1:6">
      <c r="A1734" s="21">
        <v>12715</v>
      </c>
      <c r="B1734" s="9" t="s">
        <v>11753</v>
      </c>
      <c r="C1734" s="10" t="s">
        <v>198</v>
      </c>
      <c r="D1734" s="23"/>
      <c r="E1734" s="23">
        <v>5.74</v>
      </c>
      <c r="F1734" s="11"/>
    </row>
    <row r="1735" spans="1:6">
      <c r="A1735" s="21">
        <v>12716</v>
      </c>
      <c r="B1735" s="5" t="s">
        <v>11754</v>
      </c>
      <c r="C1735" s="6" t="s">
        <v>198</v>
      </c>
      <c r="D1735" s="22"/>
      <c r="E1735" s="22">
        <v>7.89</v>
      </c>
      <c r="F1735" s="7"/>
    </row>
    <row r="1736" spans="1:6">
      <c r="A1736" s="21">
        <v>12717</v>
      </c>
      <c r="B1736" s="9" t="s">
        <v>11755</v>
      </c>
      <c r="C1736" s="10" t="s">
        <v>198</v>
      </c>
      <c r="D1736" s="23"/>
      <c r="E1736" s="23">
        <v>21.14</v>
      </c>
      <c r="F1736" s="11"/>
    </row>
    <row r="1737" spans="1:6">
      <c r="A1737" s="21">
        <v>12718</v>
      </c>
      <c r="B1737" s="5" t="s">
        <v>11756</v>
      </c>
      <c r="C1737" s="6" t="s">
        <v>198</v>
      </c>
      <c r="D1737" s="22"/>
      <c r="E1737" s="22">
        <v>31.96</v>
      </c>
      <c r="F1737" s="7"/>
    </row>
    <row r="1738" spans="1:6">
      <c r="A1738" s="21">
        <v>12719</v>
      </c>
      <c r="B1738" s="9" t="s">
        <v>11757</v>
      </c>
      <c r="C1738" s="10" t="s">
        <v>198</v>
      </c>
      <c r="D1738" s="23"/>
      <c r="E1738" s="23">
        <v>47.08</v>
      </c>
      <c r="F1738" s="11"/>
    </row>
    <row r="1739" spans="1:6">
      <c r="A1739" s="21">
        <v>12720</v>
      </c>
      <c r="B1739" s="5" t="s">
        <v>11758</v>
      </c>
      <c r="C1739" s="6" t="s">
        <v>198</v>
      </c>
      <c r="D1739" s="22"/>
      <c r="E1739" s="22">
        <v>140.12</v>
      </c>
      <c r="F1739" s="7"/>
    </row>
    <row r="1740" spans="1:6">
      <c r="A1740" s="21">
        <v>12721</v>
      </c>
      <c r="B1740" s="9" t="s">
        <v>11759</v>
      </c>
      <c r="C1740" s="10" t="s">
        <v>198</v>
      </c>
      <c r="D1740" s="23"/>
      <c r="E1740" s="23">
        <v>167.29</v>
      </c>
      <c r="F1740" s="11"/>
    </row>
    <row r="1741" spans="1:6">
      <c r="A1741" s="21">
        <v>37438</v>
      </c>
      <c r="B1741" s="5" t="s">
        <v>11760</v>
      </c>
      <c r="C1741" s="6" t="s">
        <v>198</v>
      </c>
      <c r="D1741" s="22"/>
      <c r="E1741" s="22">
        <v>75.48</v>
      </c>
      <c r="F1741" s="7"/>
    </row>
    <row r="1742" spans="1:6">
      <c r="A1742" s="21">
        <v>37439</v>
      </c>
      <c r="B1742" s="9" t="s">
        <v>11761</v>
      </c>
      <c r="C1742" s="10" t="s">
        <v>198</v>
      </c>
      <c r="D1742" s="23"/>
      <c r="E1742" s="23">
        <v>493.46</v>
      </c>
      <c r="F1742" s="11"/>
    </row>
    <row r="1743" spans="1:6">
      <c r="A1743" s="21">
        <v>37435</v>
      </c>
      <c r="B1743" s="5" t="s">
        <v>11762</v>
      </c>
      <c r="C1743" s="6" t="s">
        <v>198</v>
      </c>
      <c r="D1743" s="22"/>
      <c r="E1743" s="22">
        <v>8.8699999999999992</v>
      </c>
      <c r="F1743" s="7"/>
    </row>
    <row r="1744" spans="1:6">
      <c r="A1744" s="21">
        <v>37436</v>
      </c>
      <c r="B1744" s="9" t="s">
        <v>11763</v>
      </c>
      <c r="C1744" s="10" t="s">
        <v>198</v>
      </c>
      <c r="D1744" s="23"/>
      <c r="E1744" s="23">
        <v>10.47</v>
      </c>
      <c r="F1744" s="11"/>
    </row>
    <row r="1745" spans="1:6">
      <c r="A1745" s="21">
        <v>37437</v>
      </c>
      <c r="B1745" s="5" t="s">
        <v>11764</v>
      </c>
      <c r="C1745" s="6" t="s">
        <v>198</v>
      </c>
      <c r="D1745" s="22"/>
      <c r="E1745" s="22">
        <v>15.14</v>
      </c>
      <c r="F1745" s="7"/>
    </row>
    <row r="1746" spans="1:6">
      <c r="A1746" s="21">
        <v>37433</v>
      </c>
      <c r="B1746" s="9" t="s">
        <v>11765</v>
      </c>
      <c r="C1746" s="10" t="s">
        <v>198</v>
      </c>
      <c r="D1746" s="23"/>
      <c r="E1746" s="23">
        <v>75.48</v>
      </c>
      <c r="F1746" s="11"/>
    </row>
    <row r="1747" spans="1:6">
      <c r="A1747" s="21">
        <v>37430</v>
      </c>
      <c r="B1747" s="5" t="s">
        <v>11766</v>
      </c>
      <c r="C1747" s="6" t="s">
        <v>198</v>
      </c>
      <c r="D1747" s="22"/>
      <c r="E1747" s="22">
        <v>9.4600000000000009</v>
      </c>
      <c r="F1747" s="7"/>
    </row>
    <row r="1748" spans="1:6">
      <c r="A1748" s="21">
        <v>37434</v>
      </c>
      <c r="B1748" s="9" t="s">
        <v>11767</v>
      </c>
      <c r="C1748" s="10" t="s">
        <v>198</v>
      </c>
      <c r="D1748" s="23"/>
      <c r="E1748" s="23">
        <v>703.74</v>
      </c>
      <c r="F1748" s="11"/>
    </row>
    <row r="1749" spans="1:6">
      <c r="A1749" s="21">
        <v>37431</v>
      </c>
      <c r="B1749" s="5" t="s">
        <v>11768</v>
      </c>
      <c r="C1749" s="6" t="s">
        <v>198</v>
      </c>
      <c r="D1749" s="22"/>
      <c r="E1749" s="22">
        <v>12.83</v>
      </c>
      <c r="F1749" s="7"/>
    </row>
    <row r="1750" spans="1:6">
      <c r="A1750" s="21">
        <v>37432</v>
      </c>
      <c r="B1750" s="9" t="s">
        <v>11769</v>
      </c>
      <c r="C1750" s="10" t="s">
        <v>198</v>
      </c>
      <c r="D1750" s="23"/>
      <c r="E1750" s="23">
        <v>23.67</v>
      </c>
      <c r="F1750" s="11"/>
    </row>
    <row r="1751" spans="1:6" ht="25.5">
      <c r="A1751" s="21">
        <v>37413</v>
      </c>
      <c r="B1751" s="5" t="s">
        <v>11770</v>
      </c>
      <c r="C1751" s="6" t="s">
        <v>198</v>
      </c>
      <c r="D1751" s="22"/>
      <c r="E1751" s="22">
        <v>1.63</v>
      </c>
      <c r="F1751" s="7"/>
    </row>
    <row r="1752" spans="1:6" ht="25.5">
      <c r="A1752" s="21">
        <v>37414</v>
      </c>
      <c r="B1752" s="9" t="s">
        <v>11771</v>
      </c>
      <c r="C1752" s="10" t="s">
        <v>198</v>
      </c>
      <c r="D1752" s="23"/>
      <c r="E1752" s="23">
        <v>1.85</v>
      </c>
      <c r="F1752" s="11"/>
    </row>
    <row r="1753" spans="1:6" ht="25.5">
      <c r="A1753" s="21">
        <v>37415</v>
      </c>
      <c r="B1753" s="5" t="s">
        <v>11772</v>
      </c>
      <c r="C1753" s="6" t="s">
        <v>198</v>
      </c>
      <c r="D1753" s="22"/>
      <c r="E1753" s="22">
        <v>3.37</v>
      </c>
      <c r="F1753" s="7"/>
    </row>
    <row r="1754" spans="1:6" ht="25.5">
      <c r="A1754" s="21">
        <v>37416</v>
      </c>
      <c r="B1754" s="9" t="s">
        <v>11773</v>
      </c>
      <c r="C1754" s="10" t="s">
        <v>198</v>
      </c>
      <c r="D1754" s="23"/>
      <c r="E1754" s="23">
        <v>1.53</v>
      </c>
      <c r="F1754" s="11"/>
    </row>
    <row r="1755" spans="1:6" ht="25.5">
      <c r="A1755" s="21">
        <v>37417</v>
      </c>
      <c r="B1755" s="5" t="s">
        <v>11774</v>
      </c>
      <c r="C1755" s="6" t="s">
        <v>198</v>
      </c>
      <c r="D1755" s="22"/>
      <c r="E1755" s="22">
        <v>2.2000000000000002</v>
      </c>
      <c r="F1755" s="7"/>
    </row>
    <row r="1756" spans="1:6">
      <c r="A1756" s="21">
        <v>3112</v>
      </c>
      <c r="B1756" s="9" t="s">
        <v>11775</v>
      </c>
      <c r="C1756" s="10" t="s">
        <v>3</v>
      </c>
      <c r="D1756" s="23"/>
      <c r="E1756" s="23">
        <v>33.81</v>
      </c>
      <c r="F1756" s="11"/>
    </row>
    <row r="1757" spans="1:6">
      <c r="A1757" s="21">
        <v>3113</v>
      </c>
      <c r="B1757" s="5" t="s">
        <v>11776</v>
      </c>
      <c r="C1757" s="6" t="s">
        <v>3</v>
      </c>
      <c r="D1757" s="22"/>
      <c r="E1757" s="22">
        <v>38</v>
      </c>
      <c r="F1757" s="7"/>
    </row>
    <row r="1758" spans="1:6" ht="25.5">
      <c r="A1758" s="21">
        <v>3114</v>
      </c>
      <c r="B1758" s="9" t="s">
        <v>11777</v>
      </c>
      <c r="C1758" s="10" t="s">
        <v>198</v>
      </c>
      <c r="D1758" s="23"/>
      <c r="E1758" s="23">
        <v>26.1</v>
      </c>
      <c r="F1758" s="11"/>
    </row>
    <row r="1759" spans="1:6">
      <c r="A1759" s="21">
        <v>1636</v>
      </c>
      <c r="B1759" s="5" t="s">
        <v>11778</v>
      </c>
      <c r="C1759" s="6" t="s">
        <v>198</v>
      </c>
      <c r="D1759" s="22"/>
      <c r="E1759" s="22">
        <v>161.94999999999999</v>
      </c>
      <c r="F1759" s="7"/>
    </row>
    <row r="1760" spans="1:6">
      <c r="A1760" s="21">
        <v>1637</v>
      </c>
      <c r="B1760" s="9" t="s">
        <v>11779</v>
      </c>
      <c r="C1760" s="10" t="s">
        <v>198</v>
      </c>
      <c r="D1760" s="23"/>
      <c r="E1760" s="23">
        <v>332.51</v>
      </c>
      <c r="F1760" s="11"/>
    </row>
    <row r="1761" spans="1:6">
      <c r="A1761" s="21">
        <v>1638</v>
      </c>
      <c r="B1761" s="5" t="s">
        <v>11780</v>
      </c>
      <c r="C1761" s="6" t="s">
        <v>198</v>
      </c>
      <c r="D1761" s="22"/>
      <c r="E1761" s="22">
        <v>466.81</v>
      </c>
      <c r="F1761" s="7"/>
    </row>
    <row r="1762" spans="1:6">
      <c r="A1762" s="21">
        <v>1645</v>
      </c>
      <c r="B1762" s="9" t="s">
        <v>11781</v>
      </c>
      <c r="C1762" s="10" t="s">
        <v>198</v>
      </c>
      <c r="D1762" s="23"/>
      <c r="E1762" s="23">
        <v>651.97</v>
      </c>
      <c r="F1762" s="11"/>
    </row>
    <row r="1763" spans="1:6">
      <c r="A1763" s="21">
        <v>1639</v>
      </c>
      <c r="B1763" s="5" t="s">
        <v>11782</v>
      </c>
      <c r="C1763" s="6" t="s">
        <v>198</v>
      </c>
      <c r="D1763" s="22"/>
      <c r="E1763" s="22">
        <v>837.13</v>
      </c>
      <c r="F1763" s="7"/>
    </row>
    <row r="1764" spans="1:6">
      <c r="A1764" s="21">
        <v>1640</v>
      </c>
      <c r="B1764" s="9" t="s">
        <v>11783</v>
      </c>
      <c r="C1764" s="10" t="s">
        <v>198</v>
      </c>
      <c r="D1764" s="23"/>
      <c r="E1764" s="23">
        <v>1067.93</v>
      </c>
      <c r="F1764" s="11"/>
    </row>
    <row r="1765" spans="1:6">
      <c r="A1765" s="21">
        <v>1644</v>
      </c>
      <c r="B1765" s="5" t="s">
        <v>11784</v>
      </c>
      <c r="C1765" s="6" t="s">
        <v>198</v>
      </c>
      <c r="D1765" s="22"/>
      <c r="E1765" s="22">
        <v>1155.29</v>
      </c>
      <c r="F1765" s="7"/>
    </row>
    <row r="1766" spans="1:6">
      <c r="A1766" s="21">
        <v>1641</v>
      </c>
      <c r="B1766" s="9" t="s">
        <v>11785</v>
      </c>
      <c r="C1766" s="10" t="s">
        <v>198</v>
      </c>
      <c r="D1766" s="23"/>
      <c r="E1766" s="23">
        <v>2078.87</v>
      </c>
      <c r="F1766" s="11"/>
    </row>
    <row r="1767" spans="1:6">
      <c r="A1767" s="21">
        <v>1642</v>
      </c>
      <c r="B1767" s="5" t="s">
        <v>11786</v>
      </c>
      <c r="C1767" s="6" t="s">
        <v>198</v>
      </c>
      <c r="D1767" s="22"/>
      <c r="E1767" s="22">
        <v>2459.23</v>
      </c>
      <c r="F1767" s="7"/>
    </row>
    <row r="1768" spans="1:6">
      <c r="A1768" s="21">
        <v>1643</v>
      </c>
      <c r="B1768" s="9" t="s">
        <v>11787</v>
      </c>
      <c r="C1768" s="10" t="s">
        <v>198</v>
      </c>
      <c r="D1768" s="23"/>
      <c r="E1768" s="23">
        <v>2686.12</v>
      </c>
      <c r="F1768" s="11"/>
    </row>
    <row r="1769" spans="1:6">
      <c r="A1769" s="21">
        <v>1646</v>
      </c>
      <c r="B1769" s="5" t="s">
        <v>11788</v>
      </c>
      <c r="C1769" s="6" t="s">
        <v>198</v>
      </c>
      <c r="D1769" s="22"/>
      <c r="E1769" s="22">
        <v>221.67</v>
      </c>
      <c r="F1769" s="7"/>
    </row>
    <row r="1770" spans="1:6">
      <c r="A1770" s="21">
        <v>34519</v>
      </c>
      <c r="B1770" s="9" t="s">
        <v>11789</v>
      </c>
      <c r="C1770" s="10" t="s">
        <v>198</v>
      </c>
      <c r="D1770" s="23"/>
      <c r="E1770" s="23">
        <v>53.2</v>
      </c>
      <c r="F1770" s="11"/>
    </row>
    <row r="1771" spans="1:6" ht="25.5">
      <c r="A1771" s="21">
        <v>10510</v>
      </c>
      <c r="B1771" s="5" t="s">
        <v>11790</v>
      </c>
      <c r="C1771" s="6" t="s">
        <v>198</v>
      </c>
      <c r="D1771" s="22"/>
      <c r="E1771" s="22">
        <v>106.19</v>
      </c>
      <c r="F1771" s="7"/>
    </row>
    <row r="1772" spans="1:6">
      <c r="A1772" s="21">
        <v>1649</v>
      </c>
      <c r="B1772" s="9" t="s">
        <v>11791</v>
      </c>
      <c r="C1772" s="10" t="s">
        <v>198</v>
      </c>
      <c r="D1772" s="23"/>
      <c r="E1772" s="23">
        <v>33.44</v>
      </c>
      <c r="F1772" s="11"/>
    </row>
    <row r="1773" spans="1:6">
      <c r="A1773" s="21">
        <v>1653</v>
      </c>
      <c r="B1773" s="5" t="s">
        <v>11792</v>
      </c>
      <c r="C1773" s="6" t="s">
        <v>198</v>
      </c>
      <c r="D1773" s="22"/>
      <c r="E1773" s="22">
        <v>27.76</v>
      </c>
      <c r="F1773" s="7"/>
    </row>
    <row r="1774" spans="1:6">
      <c r="A1774" s="21">
        <v>1647</v>
      </c>
      <c r="B1774" s="9" t="s">
        <v>11793</v>
      </c>
      <c r="C1774" s="10" t="s">
        <v>198</v>
      </c>
      <c r="D1774" s="23"/>
      <c r="E1774" s="23">
        <v>10.28</v>
      </c>
      <c r="F1774" s="11"/>
    </row>
    <row r="1775" spans="1:6">
      <c r="A1775" s="21">
        <v>1648</v>
      </c>
      <c r="B1775" s="5" t="s">
        <v>11794</v>
      </c>
      <c r="C1775" s="6" t="s">
        <v>198</v>
      </c>
      <c r="D1775" s="22"/>
      <c r="E1775" s="22">
        <v>19.760000000000002</v>
      </c>
      <c r="F1775" s="7"/>
    </row>
    <row r="1776" spans="1:6">
      <c r="A1776" s="21">
        <v>1651</v>
      </c>
      <c r="B1776" s="9" t="s">
        <v>11795</v>
      </c>
      <c r="C1776" s="10" t="s">
        <v>198</v>
      </c>
      <c r="D1776" s="23"/>
      <c r="E1776" s="23">
        <v>72.84</v>
      </c>
      <c r="F1776" s="11"/>
    </row>
    <row r="1777" spans="1:6">
      <c r="A1777" s="21">
        <v>1650</v>
      </c>
      <c r="B1777" s="5" t="s">
        <v>11796</v>
      </c>
      <c r="C1777" s="6" t="s">
        <v>198</v>
      </c>
      <c r="D1777" s="22"/>
      <c r="E1777" s="22">
        <v>46.2</v>
      </c>
      <c r="F1777" s="7"/>
    </row>
    <row r="1778" spans="1:6">
      <c r="A1778" s="21">
        <v>1654</v>
      </c>
      <c r="B1778" s="9" t="s">
        <v>11797</v>
      </c>
      <c r="C1778" s="10" t="s">
        <v>198</v>
      </c>
      <c r="D1778" s="23"/>
      <c r="E1778" s="23">
        <v>13.12</v>
      </c>
      <c r="F1778" s="11"/>
    </row>
    <row r="1779" spans="1:6">
      <c r="A1779" s="21">
        <v>1652</v>
      </c>
      <c r="B1779" s="5" t="s">
        <v>11798</v>
      </c>
      <c r="C1779" s="6" t="s">
        <v>198</v>
      </c>
      <c r="D1779" s="22"/>
      <c r="E1779" s="22">
        <v>102.2</v>
      </c>
      <c r="F1779" s="7"/>
    </row>
    <row r="1780" spans="1:6">
      <c r="A1780" s="21">
        <v>1725</v>
      </c>
      <c r="B1780" s="9" t="s">
        <v>11799</v>
      </c>
      <c r="C1780" s="10" t="s">
        <v>198</v>
      </c>
      <c r="D1780" s="23"/>
      <c r="E1780" s="23">
        <v>9.67</v>
      </c>
      <c r="F1780" s="11"/>
    </row>
    <row r="1781" spans="1:6">
      <c r="A1781" s="21">
        <v>12920</v>
      </c>
      <c r="B1781" s="5" t="s">
        <v>11800</v>
      </c>
      <c r="C1781" s="6" t="s">
        <v>198</v>
      </c>
      <c r="D1781" s="22"/>
      <c r="E1781" s="22">
        <v>43.72</v>
      </c>
      <c r="F1781" s="7"/>
    </row>
    <row r="1782" spans="1:6">
      <c r="A1782" s="21">
        <v>12943</v>
      </c>
      <c r="B1782" s="9" t="s">
        <v>11801</v>
      </c>
      <c r="C1782" s="10" t="s">
        <v>198</v>
      </c>
      <c r="D1782" s="23"/>
      <c r="E1782" s="23">
        <v>23.58</v>
      </c>
      <c r="F1782" s="11"/>
    </row>
    <row r="1783" spans="1:6">
      <c r="A1783" s="21">
        <v>1727</v>
      </c>
      <c r="B1783" s="5" t="s">
        <v>11802</v>
      </c>
      <c r="C1783" s="6" t="s">
        <v>198</v>
      </c>
      <c r="D1783" s="22"/>
      <c r="E1783" s="22">
        <v>18.02</v>
      </c>
      <c r="F1783" s="7"/>
    </row>
    <row r="1784" spans="1:6" ht="25.5">
      <c r="A1784" s="21">
        <v>1747</v>
      </c>
      <c r="B1784" s="9" t="s">
        <v>11803</v>
      </c>
      <c r="C1784" s="10" t="s">
        <v>198</v>
      </c>
      <c r="D1784" s="23"/>
      <c r="E1784" s="23">
        <v>116.37</v>
      </c>
      <c r="F1784" s="11"/>
    </row>
    <row r="1785" spans="1:6">
      <c r="A1785" s="21">
        <v>1744</v>
      </c>
      <c r="B1785" s="5" t="s">
        <v>11804</v>
      </c>
      <c r="C1785" s="6" t="s">
        <v>198</v>
      </c>
      <c r="D1785" s="22"/>
      <c r="E1785" s="22">
        <v>80.599999999999994</v>
      </c>
      <c r="F1785" s="7"/>
    </row>
    <row r="1786" spans="1:6">
      <c r="A1786" s="21">
        <v>1743</v>
      </c>
      <c r="B1786" s="9" t="s">
        <v>11805</v>
      </c>
      <c r="C1786" s="10" t="s">
        <v>198</v>
      </c>
      <c r="D1786" s="23"/>
      <c r="E1786" s="23">
        <v>105.84</v>
      </c>
      <c r="F1786" s="11"/>
    </row>
    <row r="1787" spans="1:6">
      <c r="A1787" s="21">
        <v>7241</v>
      </c>
      <c r="B1787" s="5" t="s">
        <v>11806</v>
      </c>
      <c r="C1787" s="6" t="s">
        <v>344</v>
      </c>
      <c r="D1787" s="22"/>
      <c r="E1787" s="22">
        <v>33.979999999999997</v>
      </c>
      <c r="F1787" s="7"/>
    </row>
    <row r="1788" spans="1:6" ht="25.5">
      <c r="A1788" s="21">
        <v>20236</v>
      </c>
      <c r="B1788" s="9" t="s">
        <v>11807</v>
      </c>
      <c r="C1788" s="10" t="s">
        <v>198</v>
      </c>
      <c r="D1788" s="23"/>
      <c r="E1788" s="23">
        <v>20.65</v>
      </c>
      <c r="F1788" s="11"/>
    </row>
    <row r="1789" spans="1:6" ht="25.5">
      <c r="A1789" s="21">
        <v>11013</v>
      </c>
      <c r="B1789" s="5" t="s">
        <v>11808</v>
      </c>
      <c r="C1789" s="6" t="s">
        <v>198</v>
      </c>
      <c r="D1789" s="22"/>
      <c r="E1789" s="22">
        <v>10.99</v>
      </c>
      <c r="F1789" s="7"/>
    </row>
    <row r="1790" spans="1:6" ht="25.5">
      <c r="A1790" s="21">
        <v>11014</v>
      </c>
      <c r="B1790" s="9" t="s">
        <v>11809</v>
      </c>
      <c r="C1790" s="10" t="s">
        <v>198</v>
      </c>
      <c r="D1790" s="23"/>
      <c r="E1790" s="23">
        <v>10.99</v>
      </c>
      <c r="F1790" s="11"/>
    </row>
    <row r="1791" spans="1:6" ht="25.5">
      <c r="A1791" s="21">
        <v>11017</v>
      </c>
      <c r="B1791" s="5" t="s">
        <v>11810</v>
      </c>
      <c r="C1791" s="6" t="s">
        <v>198</v>
      </c>
      <c r="D1791" s="22"/>
      <c r="E1791" s="22">
        <v>4.6900000000000004</v>
      </c>
      <c r="F1791" s="7"/>
    </row>
    <row r="1792" spans="1:6" ht="25.5">
      <c r="A1792" s="21">
        <v>11015</v>
      </c>
      <c r="B1792" s="9" t="s">
        <v>11811</v>
      </c>
      <c r="C1792" s="10" t="s">
        <v>198</v>
      </c>
      <c r="D1792" s="23"/>
      <c r="E1792" s="23">
        <v>73.900000000000006</v>
      </c>
      <c r="F1792" s="11"/>
    </row>
    <row r="1793" spans="1:6" ht="25.5">
      <c r="A1793" s="21">
        <v>20235</v>
      </c>
      <c r="B1793" s="5" t="s">
        <v>11812</v>
      </c>
      <c r="C1793" s="6" t="s">
        <v>198</v>
      </c>
      <c r="D1793" s="22"/>
      <c r="E1793" s="22">
        <v>37.369999999999997</v>
      </c>
      <c r="F1793" s="7"/>
    </row>
    <row r="1794" spans="1:6" ht="25.5">
      <c r="A1794" s="21">
        <v>7216</v>
      </c>
      <c r="B1794" s="9" t="s">
        <v>11813</v>
      </c>
      <c r="C1794" s="10" t="s">
        <v>198</v>
      </c>
      <c r="D1794" s="23"/>
      <c r="E1794" s="23">
        <v>73.900000000000006</v>
      </c>
      <c r="F1794" s="11"/>
    </row>
    <row r="1795" spans="1:6" ht="25.5">
      <c r="A1795" s="21">
        <v>7215</v>
      </c>
      <c r="B1795" s="5" t="s">
        <v>11814</v>
      </c>
      <c r="C1795" s="6" t="s">
        <v>198</v>
      </c>
      <c r="D1795" s="22"/>
      <c r="E1795" s="22">
        <v>17.68</v>
      </c>
      <c r="F1795" s="7"/>
    </row>
    <row r="1796" spans="1:6">
      <c r="A1796" s="21">
        <v>11016</v>
      </c>
      <c r="B1796" s="9" t="s">
        <v>11815</v>
      </c>
      <c r="C1796" s="10" t="s">
        <v>198</v>
      </c>
      <c r="D1796" s="23"/>
      <c r="E1796" s="23">
        <v>29.63</v>
      </c>
      <c r="F1796" s="11"/>
    </row>
    <row r="1797" spans="1:6" ht="25.5">
      <c r="A1797" s="21">
        <v>7181</v>
      </c>
      <c r="B1797" s="5" t="s">
        <v>11816</v>
      </c>
      <c r="C1797" s="6" t="s">
        <v>198</v>
      </c>
      <c r="D1797" s="22"/>
      <c r="E1797" s="22">
        <v>4.3499999999999996</v>
      </c>
      <c r="F1797" s="7"/>
    </row>
    <row r="1798" spans="1:6">
      <c r="A1798" s="21">
        <v>7214</v>
      </c>
      <c r="B1798" s="9" t="s">
        <v>11817</v>
      </c>
      <c r="C1798" s="10" t="s">
        <v>198</v>
      </c>
      <c r="D1798" s="23"/>
      <c r="E1798" s="23">
        <v>25.32</v>
      </c>
      <c r="F1798" s="11"/>
    </row>
    <row r="1799" spans="1:6" ht="25.5">
      <c r="A1799" s="21">
        <v>7219</v>
      </c>
      <c r="B1799" s="5" t="s">
        <v>11818</v>
      </c>
      <c r="C1799" s="6" t="s">
        <v>198</v>
      </c>
      <c r="D1799" s="22"/>
      <c r="E1799" s="22">
        <v>26.21</v>
      </c>
      <c r="F1799" s="7"/>
    </row>
    <row r="1800" spans="1:6" ht="25.5">
      <c r="A1800" s="21">
        <v>1922</v>
      </c>
      <c r="B1800" s="9" t="s">
        <v>11819</v>
      </c>
      <c r="C1800" s="10" t="s">
        <v>198</v>
      </c>
      <c r="D1800" s="23"/>
      <c r="E1800" s="23">
        <v>14.99</v>
      </c>
      <c r="F1800" s="11"/>
    </row>
    <row r="1801" spans="1:6">
      <c r="A1801" s="21">
        <v>1870</v>
      </c>
      <c r="B1801" s="5" t="s">
        <v>11820</v>
      </c>
      <c r="C1801" s="6" t="s">
        <v>198</v>
      </c>
      <c r="D1801" s="22"/>
      <c r="E1801" s="22">
        <v>1.36</v>
      </c>
      <c r="F1801" s="7"/>
    </row>
    <row r="1802" spans="1:6">
      <c r="A1802" s="21">
        <v>1777</v>
      </c>
      <c r="B1802" s="9" t="s">
        <v>11821</v>
      </c>
      <c r="C1802" s="10" t="s">
        <v>198</v>
      </c>
      <c r="D1802" s="23"/>
      <c r="E1802" s="23">
        <v>36.04</v>
      </c>
      <c r="F1802" s="11"/>
    </row>
    <row r="1803" spans="1:6">
      <c r="A1803" s="21">
        <v>1819</v>
      </c>
      <c r="B1803" s="5" t="s">
        <v>11822</v>
      </c>
      <c r="C1803" s="6" t="s">
        <v>198</v>
      </c>
      <c r="D1803" s="22"/>
      <c r="E1803" s="22">
        <v>30.96</v>
      </c>
      <c r="F1803" s="7"/>
    </row>
    <row r="1804" spans="1:6">
      <c r="A1804" s="21">
        <v>1775</v>
      </c>
      <c r="B1804" s="9" t="s">
        <v>11823</v>
      </c>
      <c r="C1804" s="10" t="s">
        <v>198</v>
      </c>
      <c r="D1804" s="23"/>
      <c r="E1804" s="23">
        <v>10.64</v>
      </c>
      <c r="F1804" s="11"/>
    </row>
    <row r="1805" spans="1:6">
      <c r="A1805" s="21">
        <v>1776</v>
      </c>
      <c r="B1805" s="5" t="s">
        <v>11824</v>
      </c>
      <c r="C1805" s="6" t="s">
        <v>198</v>
      </c>
      <c r="D1805" s="22"/>
      <c r="E1805" s="22">
        <v>19.760000000000002</v>
      </c>
      <c r="F1805" s="7"/>
    </row>
    <row r="1806" spans="1:6">
      <c r="A1806" s="21">
        <v>1778</v>
      </c>
      <c r="B1806" s="9" t="s">
        <v>11825</v>
      </c>
      <c r="C1806" s="10" t="s">
        <v>198</v>
      </c>
      <c r="D1806" s="23"/>
      <c r="E1806" s="23">
        <v>74.52</v>
      </c>
      <c r="F1806" s="11"/>
    </row>
    <row r="1807" spans="1:6">
      <c r="A1807" s="21">
        <v>1818</v>
      </c>
      <c r="B1807" s="5" t="s">
        <v>11826</v>
      </c>
      <c r="C1807" s="6" t="s">
        <v>198</v>
      </c>
      <c r="D1807" s="22"/>
      <c r="E1807" s="22">
        <v>59.84</v>
      </c>
      <c r="F1807" s="7"/>
    </row>
    <row r="1808" spans="1:6">
      <c r="A1808" s="21">
        <v>1820</v>
      </c>
      <c r="B1808" s="9" t="s">
        <v>11827</v>
      </c>
      <c r="C1808" s="10" t="s">
        <v>198</v>
      </c>
      <c r="D1808" s="23"/>
      <c r="E1808" s="23">
        <v>13.6</v>
      </c>
      <c r="F1808" s="11"/>
    </row>
    <row r="1809" spans="1:6">
      <c r="A1809" s="21">
        <v>1779</v>
      </c>
      <c r="B1809" s="5" t="s">
        <v>11828</v>
      </c>
      <c r="C1809" s="6" t="s">
        <v>198</v>
      </c>
      <c r="D1809" s="22"/>
      <c r="E1809" s="22">
        <v>115.96</v>
      </c>
      <c r="F1809" s="7"/>
    </row>
    <row r="1810" spans="1:6">
      <c r="A1810" s="21">
        <v>1780</v>
      </c>
      <c r="B1810" s="9" t="s">
        <v>11829</v>
      </c>
      <c r="C1810" s="10" t="s">
        <v>198</v>
      </c>
      <c r="D1810" s="23"/>
      <c r="E1810" s="23">
        <v>200.44</v>
      </c>
      <c r="F1810" s="11"/>
    </row>
    <row r="1811" spans="1:6">
      <c r="A1811" s="21">
        <v>1783</v>
      </c>
      <c r="B1811" s="5" t="s">
        <v>11830</v>
      </c>
      <c r="C1811" s="6" t="s">
        <v>198</v>
      </c>
      <c r="D1811" s="22"/>
      <c r="E1811" s="22">
        <v>30.92</v>
      </c>
      <c r="F1811" s="7"/>
    </row>
    <row r="1812" spans="1:6">
      <c r="A1812" s="21">
        <v>1782</v>
      </c>
      <c r="B1812" s="9" t="s">
        <v>11831</v>
      </c>
      <c r="C1812" s="10" t="s">
        <v>198</v>
      </c>
      <c r="D1812" s="23"/>
      <c r="E1812" s="23">
        <v>27.52</v>
      </c>
      <c r="F1812" s="11"/>
    </row>
    <row r="1813" spans="1:6">
      <c r="A1813" s="21">
        <v>1817</v>
      </c>
      <c r="B1813" s="5" t="s">
        <v>11832</v>
      </c>
      <c r="C1813" s="6" t="s">
        <v>198</v>
      </c>
      <c r="D1813" s="22"/>
      <c r="E1813" s="22">
        <v>8.24</v>
      </c>
      <c r="F1813" s="7"/>
    </row>
    <row r="1814" spans="1:6">
      <c r="A1814" s="21">
        <v>1781</v>
      </c>
      <c r="B1814" s="9" t="s">
        <v>11833</v>
      </c>
      <c r="C1814" s="10" t="s">
        <v>198</v>
      </c>
      <c r="D1814" s="23"/>
      <c r="E1814" s="23">
        <v>18.760000000000002</v>
      </c>
      <c r="F1814" s="11"/>
    </row>
    <row r="1815" spans="1:6">
      <c r="A1815" s="21">
        <v>1784</v>
      </c>
      <c r="B1815" s="5" t="s">
        <v>11834</v>
      </c>
      <c r="C1815" s="6" t="s">
        <v>198</v>
      </c>
      <c r="D1815" s="22"/>
      <c r="E1815" s="22">
        <v>70.56</v>
      </c>
      <c r="F1815" s="7"/>
    </row>
    <row r="1816" spans="1:6">
      <c r="A1816" s="21">
        <v>1810</v>
      </c>
      <c r="B1816" s="9" t="s">
        <v>11835</v>
      </c>
      <c r="C1816" s="10" t="s">
        <v>198</v>
      </c>
      <c r="D1816" s="23"/>
      <c r="E1816" s="23">
        <v>49.48</v>
      </c>
      <c r="F1816" s="11"/>
    </row>
    <row r="1817" spans="1:6">
      <c r="A1817" s="21">
        <v>1811</v>
      </c>
      <c r="B1817" s="5" t="s">
        <v>11836</v>
      </c>
      <c r="C1817" s="6" t="s">
        <v>198</v>
      </c>
      <c r="D1817" s="22"/>
      <c r="E1817" s="22">
        <v>13.36</v>
      </c>
      <c r="F1817" s="7"/>
    </row>
    <row r="1818" spans="1:6">
      <c r="A1818" s="21">
        <v>1812</v>
      </c>
      <c r="B1818" s="9" t="s">
        <v>11837</v>
      </c>
      <c r="C1818" s="10" t="s">
        <v>198</v>
      </c>
      <c r="D1818" s="23"/>
      <c r="E1818" s="23">
        <v>95.96</v>
      </c>
      <c r="F1818" s="11"/>
    </row>
    <row r="1819" spans="1:6">
      <c r="A1819" s="21">
        <v>1813</v>
      </c>
      <c r="B1819" s="5" t="s">
        <v>11838</v>
      </c>
      <c r="C1819" s="6" t="s">
        <v>198</v>
      </c>
      <c r="D1819" s="22"/>
      <c r="E1819" s="22">
        <v>14.36</v>
      </c>
      <c r="F1819" s="7"/>
    </row>
    <row r="1820" spans="1:6">
      <c r="A1820" s="21">
        <v>1789</v>
      </c>
      <c r="B1820" s="9" t="s">
        <v>11839</v>
      </c>
      <c r="C1820" s="10" t="s">
        <v>198</v>
      </c>
      <c r="D1820" s="23"/>
      <c r="E1820" s="23">
        <v>42.72</v>
      </c>
      <c r="F1820" s="11"/>
    </row>
    <row r="1821" spans="1:6">
      <c r="A1821" s="21">
        <v>1788</v>
      </c>
      <c r="B1821" s="5" t="s">
        <v>11840</v>
      </c>
      <c r="C1821" s="6" t="s">
        <v>198</v>
      </c>
      <c r="D1821" s="22"/>
      <c r="E1821" s="22">
        <v>35.159999999999997</v>
      </c>
      <c r="F1821" s="7"/>
    </row>
    <row r="1822" spans="1:6">
      <c r="A1822" s="21">
        <v>1786</v>
      </c>
      <c r="B1822" s="9" t="s">
        <v>11841</v>
      </c>
      <c r="C1822" s="10" t="s">
        <v>198</v>
      </c>
      <c r="D1822" s="23"/>
      <c r="E1822" s="23">
        <v>8.56</v>
      </c>
      <c r="F1822" s="11"/>
    </row>
    <row r="1823" spans="1:6">
      <c r="A1823" s="21">
        <v>1787</v>
      </c>
      <c r="B1823" s="5" t="s">
        <v>11842</v>
      </c>
      <c r="C1823" s="6" t="s">
        <v>198</v>
      </c>
      <c r="D1823" s="22"/>
      <c r="E1823" s="22">
        <v>22.64</v>
      </c>
      <c r="F1823" s="7"/>
    </row>
    <row r="1824" spans="1:6">
      <c r="A1824" s="21">
        <v>1791</v>
      </c>
      <c r="B1824" s="9" t="s">
        <v>11843</v>
      </c>
      <c r="C1824" s="10" t="s">
        <v>198</v>
      </c>
      <c r="D1824" s="23"/>
      <c r="E1824" s="23">
        <v>95.56</v>
      </c>
      <c r="F1824" s="11"/>
    </row>
    <row r="1825" spans="1:6">
      <c r="A1825" s="21">
        <v>1790</v>
      </c>
      <c r="B1825" s="5" t="s">
        <v>11844</v>
      </c>
      <c r="C1825" s="6" t="s">
        <v>198</v>
      </c>
      <c r="D1825" s="22"/>
      <c r="E1825" s="22">
        <v>82.4</v>
      </c>
      <c r="F1825" s="7"/>
    </row>
    <row r="1826" spans="1:6">
      <c r="A1826" s="21">
        <v>1792</v>
      </c>
      <c r="B1826" s="9" t="s">
        <v>11845</v>
      </c>
      <c r="C1826" s="10" t="s">
        <v>198</v>
      </c>
      <c r="D1826" s="23"/>
      <c r="E1826" s="23">
        <v>148.32</v>
      </c>
      <c r="F1826" s="11"/>
    </row>
    <row r="1827" spans="1:6">
      <c r="A1827" s="21">
        <v>1793</v>
      </c>
      <c r="B1827" s="5" t="s">
        <v>11846</v>
      </c>
      <c r="C1827" s="6" t="s">
        <v>198</v>
      </c>
      <c r="D1827" s="22"/>
      <c r="E1827" s="22">
        <v>249.92</v>
      </c>
      <c r="F1827" s="7"/>
    </row>
    <row r="1828" spans="1:6">
      <c r="A1828" s="21">
        <v>1816</v>
      </c>
      <c r="B1828" s="9" t="s">
        <v>11847</v>
      </c>
      <c r="C1828" s="10" t="s">
        <v>198</v>
      </c>
      <c r="D1828" s="23"/>
      <c r="E1828" s="23">
        <v>22.08</v>
      </c>
      <c r="F1828" s="11"/>
    </row>
    <row r="1829" spans="1:6">
      <c r="A1829" s="21">
        <v>1815</v>
      </c>
      <c r="B1829" s="5" t="s">
        <v>11848</v>
      </c>
      <c r="C1829" s="6" t="s">
        <v>198</v>
      </c>
      <c r="D1829" s="22"/>
      <c r="E1829" s="22">
        <v>119.64</v>
      </c>
      <c r="F1829" s="7"/>
    </row>
    <row r="1830" spans="1:6">
      <c r="A1830" s="21">
        <v>1797</v>
      </c>
      <c r="B1830" s="9" t="s">
        <v>11849</v>
      </c>
      <c r="C1830" s="10" t="s">
        <v>198</v>
      </c>
      <c r="D1830" s="23"/>
      <c r="E1830" s="23">
        <v>42.28</v>
      </c>
      <c r="F1830" s="11"/>
    </row>
    <row r="1831" spans="1:6">
      <c r="A1831" s="21">
        <v>1796</v>
      </c>
      <c r="B1831" s="5" t="s">
        <v>11850</v>
      </c>
      <c r="C1831" s="6" t="s">
        <v>198</v>
      </c>
      <c r="D1831" s="22"/>
      <c r="E1831" s="22">
        <v>32.96</v>
      </c>
      <c r="F1831" s="7"/>
    </row>
    <row r="1832" spans="1:6">
      <c r="A1832" s="21">
        <v>1794</v>
      </c>
      <c r="B1832" s="9" t="s">
        <v>11851</v>
      </c>
      <c r="C1832" s="10" t="s">
        <v>198</v>
      </c>
      <c r="D1832" s="23"/>
      <c r="E1832" s="23">
        <v>7.4</v>
      </c>
      <c r="F1832" s="11"/>
    </row>
    <row r="1833" spans="1:6">
      <c r="A1833" s="21">
        <v>1798</v>
      </c>
      <c r="B1833" s="5" t="s">
        <v>11852</v>
      </c>
      <c r="C1833" s="6" t="s">
        <v>198</v>
      </c>
      <c r="D1833" s="22"/>
      <c r="E1833" s="22">
        <v>66.2</v>
      </c>
      <c r="F1833" s="7"/>
    </row>
    <row r="1834" spans="1:6">
      <c r="A1834" s="21">
        <v>1795</v>
      </c>
      <c r="B1834" s="9" t="s">
        <v>11853</v>
      </c>
      <c r="C1834" s="10" t="s">
        <v>198</v>
      </c>
      <c r="D1834" s="23"/>
      <c r="E1834" s="23">
        <v>11.04</v>
      </c>
      <c r="F1834" s="11"/>
    </row>
    <row r="1835" spans="1:6">
      <c r="A1835" s="21">
        <v>1799</v>
      </c>
      <c r="B1835" s="5" t="s">
        <v>11854</v>
      </c>
      <c r="C1835" s="6" t="s">
        <v>198</v>
      </c>
      <c r="D1835" s="22"/>
      <c r="E1835" s="22">
        <v>147.76</v>
      </c>
      <c r="F1835" s="7"/>
    </row>
    <row r="1836" spans="1:6">
      <c r="A1836" s="21">
        <v>1800</v>
      </c>
      <c r="B1836" s="9" t="s">
        <v>11855</v>
      </c>
      <c r="C1836" s="10" t="s">
        <v>198</v>
      </c>
      <c r="D1836" s="23"/>
      <c r="E1836" s="23">
        <v>248.12</v>
      </c>
      <c r="F1836" s="11"/>
    </row>
    <row r="1837" spans="1:6">
      <c r="A1837" s="21">
        <v>1801</v>
      </c>
      <c r="B1837" s="5" t="s">
        <v>11856</v>
      </c>
      <c r="C1837" s="6" t="s">
        <v>198</v>
      </c>
      <c r="D1837" s="22"/>
      <c r="E1837" s="22">
        <v>502.56</v>
      </c>
      <c r="F1837" s="7"/>
    </row>
    <row r="1838" spans="1:6">
      <c r="A1838" s="21">
        <v>1802</v>
      </c>
      <c r="B1838" s="9" t="s">
        <v>11857</v>
      </c>
      <c r="C1838" s="10" t="s">
        <v>198</v>
      </c>
      <c r="D1838" s="23"/>
      <c r="E1838" s="23">
        <v>532.08000000000004</v>
      </c>
      <c r="F1838" s="11"/>
    </row>
    <row r="1839" spans="1:6">
      <c r="A1839" s="21">
        <v>1809</v>
      </c>
      <c r="B1839" s="5" t="s">
        <v>11858</v>
      </c>
      <c r="C1839" s="6" t="s">
        <v>198</v>
      </c>
      <c r="D1839" s="22"/>
      <c r="E1839" s="22">
        <v>41</v>
      </c>
      <c r="F1839" s="7"/>
    </row>
    <row r="1840" spans="1:6">
      <c r="A1840" s="21">
        <v>1814</v>
      </c>
      <c r="B1840" s="9" t="s">
        <v>11859</v>
      </c>
      <c r="C1840" s="10" t="s">
        <v>198</v>
      </c>
      <c r="D1840" s="23"/>
      <c r="E1840" s="23">
        <v>35.56</v>
      </c>
      <c r="F1840" s="11"/>
    </row>
    <row r="1841" spans="1:6">
      <c r="A1841" s="21">
        <v>1803</v>
      </c>
      <c r="B1841" s="5" t="s">
        <v>11860</v>
      </c>
      <c r="C1841" s="6" t="s">
        <v>198</v>
      </c>
      <c r="D1841" s="22"/>
      <c r="E1841" s="22">
        <v>8.32</v>
      </c>
      <c r="F1841" s="7"/>
    </row>
    <row r="1842" spans="1:6">
      <c r="A1842" s="21">
        <v>1805</v>
      </c>
      <c r="B1842" s="9" t="s">
        <v>11861</v>
      </c>
      <c r="C1842" s="10" t="s">
        <v>198</v>
      </c>
      <c r="D1842" s="23"/>
      <c r="E1842" s="23">
        <v>20.52</v>
      </c>
      <c r="F1842" s="11"/>
    </row>
    <row r="1843" spans="1:6">
      <c r="A1843" s="21">
        <v>1821</v>
      </c>
      <c r="B1843" s="5" t="s">
        <v>11862</v>
      </c>
      <c r="C1843" s="6" t="s">
        <v>198</v>
      </c>
      <c r="D1843" s="22"/>
      <c r="E1843" s="22">
        <v>104.6</v>
      </c>
      <c r="F1843" s="7"/>
    </row>
    <row r="1844" spans="1:6">
      <c r="A1844" s="21">
        <v>1806</v>
      </c>
      <c r="B1844" s="9" t="s">
        <v>11863</v>
      </c>
      <c r="C1844" s="10" t="s">
        <v>198</v>
      </c>
      <c r="D1844" s="23"/>
      <c r="E1844" s="23">
        <v>64.16</v>
      </c>
      <c r="F1844" s="11"/>
    </row>
    <row r="1845" spans="1:6">
      <c r="A1845" s="21">
        <v>1804</v>
      </c>
      <c r="B1845" s="5" t="s">
        <v>11864</v>
      </c>
      <c r="C1845" s="6" t="s">
        <v>198</v>
      </c>
      <c r="D1845" s="22"/>
      <c r="E1845" s="22">
        <v>11.88</v>
      </c>
      <c r="F1845" s="7"/>
    </row>
    <row r="1846" spans="1:6">
      <c r="A1846" s="21">
        <v>1807</v>
      </c>
      <c r="B1846" s="9" t="s">
        <v>11865</v>
      </c>
      <c r="C1846" s="10" t="s">
        <v>198</v>
      </c>
      <c r="D1846" s="23"/>
      <c r="E1846" s="23">
        <v>143.4</v>
      </c>
      <c r="F1846" s="11"/>
    </row>
    <row r="1847" spans="1:6">
      <c r="A1847" s="21">
        <v>1808</v>
      </c>
      <c r="B1847" s="5" t="s">
        <v>11866</v>
      </c>
      <c r="C1847" s="6" t="s">
        <v>198</v>
      </c>
      <c r="D1847" s="22"/>
      <c r="E1847" s="22">
        <v>226.24</v>
      </c>
      <c r="F1847" s="7"/>
    </row>
    <row r="1848" spans="1:6">
      <c r="A1848" s="21">
        <v>1952</v>
      </c>
      <c r="B1848" s="9" t="s">
        <v>11867</v>
      </c>
      <c r="C1848" s="10" t="s">
        <v>198</v>
      </c>
      <c r="D1848" s="23"/>
      <c r="E1848" s="23">
        <v>64.03</v>
      </c>
      <c r="F1848" s="11"/>
    </row>
    <row r="1849" spans="1:6">
      <c r="A1849" s="21">
        <v>20103</v>
      </c>
      <c r="B1849" s="5" t="s">
        <v>11868</v>
      </c>
      <c r="C1849" s="6" t="s">
        <v>198</v>
      </c>
      <c r="D1849" s="22"/>
      <c r="E1849" s="22">
        <v>158.25</v>
      </c>
      <c r="F1849" s="7"/>
    </row>
    <row r="1850" spans="1:6">
      <c r="A1850" s="21">
        <v>20104</v>
      </c>
      <c r="B1850" s="9" t="s">
        <v>11869</v>
      </c>
      <c r="C1850" s="10" t="s">
        <v>198</v>
      </c>
      <c r="D1850" s="23"/>
      <c r="E1850" s="23">
        <v>503.75</v>
      </c>
      <c r="F1850" s="11"/>
    </row>
    <row r="1851" spans="1:6">
      <c r="A1851" s="21">
        <v>20105</v>
      </c>
      <c r="B1851" s="5" t="s">
        <v>11870</v>
      </c>
      <c r="C1851" s="6" t="s">
        <v>198</v>
      </c>
      <c r="D1851" s="22"/>
      <c r="E1851" s="22">
        <v>743.35</v>
      </c>
      <c r="F1851" s="7"/>
    </row>
    <row r="1852" spans="1:6">
      <c r="A1852" s="21">
        <v>1965</v>
      </c>
      <c r="B1852" s="9" t="s">
        <v>11871</v>
      </c>
      <c r="C1852" s="10" t="s">
        <v>198</v>
      </c>
      <c r="D1852" s="23"/>
      <c r="E1852" s="23">
        <v>22</v>
      </c>
      <c r="F1852" s="11"/>
    </row>
    <row r="1853" spans="1:6">
      <c r="A1853" s="21">
        <v>10765</v>
      </c>
      <c r="B1853" s="5" t="s">
        <v>11872</v>
      </c>
      <c r="C1853" s="6" t="s">
        <v>198</v>
      </c>
      <c r="D1853" s="22"/>
      <c r="E1853" s="22">
        <v>9.49</v>
      </c>
      <c r="F1853" s="7"/>
    </row>
    <row r="1854" spans="1:6">
      <c r="A1854" s="21">
        <v>10767</v>
      </c>
      <c r="B1854" s="9" t="s">
        <v>11873</v>
      </c>
      <c r="C1854" s="10" t="s">
        <v>198</v>
      </c>
      <c r="D1854" s="23"/>
      <c r="E1854" s="23">
        <v>20.98</v>
      </c>
      <c r="F1854" s="11"/>
    </row>
    <row r="1855" spans="1:6">
      <c r="A1855" s="21">
        <v>1970</v>
      </c>
      <c r="B1855" s="5" t="s">
        <v>11874</v>
      </c>
      <c r="C1855" s="6" t="s">
        <v>198</v>
      </c>
      <c r="D1855" s="22"/>
      <c r="E1855" s="22">
        <v>21.59</v>
      </c>
      <c r="F1855" s="7"/>
    </row>
    <row r="1856" spans="1:6">
      <c r="A1856" s="21">
        <v>1968</v>
      </c>
      <c r="B1856" s="9" t="s">
        <v>11875</v>
      </c>
      <c r="C1856" s="10" t="s">
        <v>198</v>
      </c>
      <c r="D1856" s="23"/>
      <c r="E1856" s="23">
        <v>4.5199999999999996</v>
      </c>
      <c r="F1856" s="11"/>
    </row>
    <row r="1857" spans="1:6">
      <c r="A1857" s="21">
        <v>1969</v>
      </c>
      <c r="B1857" s="5" t="s">
        <v>11876</v>
      </c>
      <c r="C1857" s="6" t="s">
        <v>198</v>
      </c>
      <c r="D1857" s="22"/>
      <c r="E1857" s="22">
        <v>13.4</v>
      </c>
      <c r="F1857" s="7"/>
    </row>
    <row r="1858" spans="1:6">
      <c r="A1858" s="21">
        <v>1839</v>
      </c>
      <c r="B1858" s="9" t="s">
        <v>11877</v>
      </c>
      <c r="C1858" s="10" t="s">
        <v>198</v>
      </c>
      <c r="D1858" s="23"/>
      <c r="E1858" s="23">
        <v>46.71</v>
      </c>
      <c r="F1858" s="11"/>
    </row>
    <row r="1859" spans="1:6">
      <c r="A1859" s="21">
        <v>1835</v>
      </c>
      <c r="B1859" s="5" t="s">
        <v>11878</v>
      </c>
      <c r="C1859" s="6" t="s">
        <v>198</v>
      </c>
      <c r="D1859" s="22"/>
      <c r="E1859" s="22">
        <v>9.14</v>
      </c>
      <c r="F1859" s="7"/>
    </row>
    <row r="1860" spans="1:6">
      <c r="A1860" s="21">
        <v>1823</v>
      </c>
      <c r="B1860" s="9" t="s">
        <v>11879</v>
      </c>
      <c r="C1860" s="10" t="s">
        <v>198</v>
      </c>
      <c r="D1860" s="23"/>
      <c r="E1860" s="23">
        <v>25.18</v>
      </c>
      <c r="F1860" s="11"/>
    </row>
    <row r="1861" spans="1:6">
      <c r="A1861" s="21">
        <v>1827</v>
      </c>
      <c r="B1861" s="5" t="s">
        <v>11880</v>
      </c>
      <c r="C1861" s="6" t="s">
        <v>198</v>
      </c>
      <c r="D1861" s="22"/>
      <c r="E1861" s="22">
        <v>51.48</v>
      </c>
      <c r="F1861" s="7"/>
    </row>
    <row r="1862" spans="1:6">
      <c r="A1862" s="21">
        <v>1831</v>
      </c>
      <c r="B1862" s="9" t="s">
        <v>11881</v>
      </c>
      <c r="C1862" s="10" t="s">
        <v>198</v>
      </c>
      <c r="D1862" s="23"/>
      <c r="E1862" s="23">
        <v>9.86</v>
      </c>
      <c r="F1862" s="11"/>
    </row>
    <row r="1863" spans="1:6">
      <c r="A1863" s="21">
        <v>1825</v>
      </c>
      <c r="B1863" s="5" t="s">
        <v>11882</v>
      </c>
      <c r="C1863" s="6" t="s">
        <v>198</v>
      </c>
      <c r="D1863" s="22"/>
      <c r="E1863" s="22">
        <v>28.48</v>
      </c>
      <c r="F1863" s="7"/>
    </row>
    <row r="1864" spans="1:6">
      <c r="A1864" s="21">
        <v>1828</v>
      </c>
      <c r="B1864" s="9" t="s">
        <v>11883</v>
      </c>
      <c r="C1864" s="10" t="s">
        <v>198</v>
      </c>
      <c r="D1864" s="23"/>
      <c r="E1864" s="23">
        <v>51.51</v>
      </c>
      <c r="F1864" s="11"/>
    </row>
    <row r="1865" spans="1:6">
      <c r="A1865" s="21">
        <v>1845</v>
      </c>
      <c r="B1865" s="5" t="s">
        <v>11884</v>
      </c>
      <c r="C1865" s="6" t="s">
        <v>198</v>
      </c>
      <c r="D1865" s="22"/>
      <c r="E1865" s="22">
        <v>8.0399999999999991</v>
      </c>
      <c r="F1865" s="7"/>
    </row>
    <row r="1866" spans="1:6">
      <c r="A1866" s="21">
        <v>1824</v>
      </c>
      <c r="B1866" s="9" t="s">
        <v>11885</v>
      </c>
      <c r="C1866" s="10" t="s">
        <v>198</v>
      </c>
      <c r="D1866" s="23"/>
      <c r="E1866" s="23">
        <v>33.659999999999997</v>
      </c>
      <c r="F1866" s="11"/>
    </row>
    <row r="1867" spans="1:6">
      <c r="A1867" s="21">
        <v>20097</v>
      </c>
      <c r="B1867" s="5" t="s">
        <v>11886</v>
      </c>
      <c r="C1867" s="6" t="s">
        <v>198</v>
      </c>
      <c r="D1867" s="22"/>
      <c r="E1867" s="22">
        <v>33.770000000000003</v>
      </c>
      <c r="F1867" s="7"/>
    </row>
    <row r="1868" spans="1:6">
      <c r="A1868" s="21">
        <v>20098</v>
      </c>
      <c r="B1868" s="9" t="s">
        <v>11887</v>
      </c>
      <c r="C1868" s="10" t="s">
        <v>198</v>
      </c>
      <c r="D1868" s="23"/>
      <c r="E1868" s="23">
        <v>219.11</v>
      </c>
      <c r="F1868" s="11"/>
    </row>
    <row r="1869" spans="1:6">
      <c r="A1869" s="21">
        <v>20096</v>
      </c>
      <c r="B1869" s="5" t="s">
        <v>11888</v>
      </c>
      <c r="C1869" s="6" t="s">
        <v>198</v>
      </c>
      <c r="D1869" s="22"/>
      <c r="E1869" s="22">
        <v>19.47</v>
      </c>
      <c r="F1869" s="7"/>
    </row>
    <row r="1870" spans="1:6">
      <c r="A1870" s="21">
        <v>1954</v>
      </c>
      <c r="B1870" s="9" t="s">
        <v>11889</v>
      </c>
      <c r="C1870" s="10" t="s">
        <v>198</v>
      </c>
      <c r="D1870" s="23"/>
      <c r="E1870" s="23">
        <v>56.17</v>
      </c>
      <c r="F1870" s="11"/>
    </row>
    <row r="1871" spans="1:6">
      <c r="A1871" s="21">
        <v>1926</v>
      </c>
      <c r="B1871" s="5" t="s">
        <v>11890</v>
      </c>
      <c r="C1871" s="6" t="s">
        <v>198</v>
      </c>
      <c r="D1871" s="22"/>
      <c r="E1871" s="22">
        <v>0.41</v>
      </c>
      <c r="F1871" s="7"/>
    </row>
    <row r="1872" spans="1:6">
      <c r="A1872" s="21">
        <v>1927</v>
      </c>
      <c r="B1872" s="9" t="s">
        <v>11891</v>
      </c>
      <c r="C1872" s="10" t="s">
        <v>198</v>
      </c>
      <c r="D1872" s="23"/>
      <c r="E1872" s="23">
        <v>0.69</v>
      </c>
      <c r="F1872" s="11"/>
    </row>
    <row r="1873" spans="1:6">
      <c r="A1873" s="21">
        <v>1923</v>
      </c>
      <c r="B1873" s="5" t="s">
        <v>11892</v>
      </c>
      <c r="C1873" s="6" t="s">
        <v>198</v>
      </c>
      <c r="D1873" s="22"/>
      <c r="E1873" s="22">
        <v>1.3</v>
      </c>
      <c r="F1873" s="7"/>
    </row>
    <row r="1874" spans="1:6">
      <c r="A1874" s="21">
        <v>1929</v>
      </c>
      <c r="B1874" s="9" t="s">
        <v>11893</v>
      </c>
      <c r="C1874" s="10" t="s">
        <v>198</v>
      </c>
      <c r="D1874" s="23"/>
      <c r="E1874" s="23">
        <v>2.44</v>
      </c>
      <c r="F1874" s="11"/>
    </row>
    <row r="1875" spans="1:6">
      <c r="A1875" s="21">
        <v>1930</v>
      </c>
      <c r="B1875" s="5" t="s">
        <v>11894</v>
      </c>
      <c r="C1875" s="6" t="s">
        <v>198</v>
      </c>
      <c r="D1875" s="22"/>
      <c r="E1875" s="22">
        <v>5.01</v>
      </c>
      <c r="F1875" s="7"/>
    </row>
    <row r="1876" spans="1:6">
      <c r="A1876" s="21">
        <v>1924</v>
      </c>
      <c r="B1876" s="9" t="s">
        <v>11895</v>
      </c>
      <c r="C1876" s="10" t="s">
        <v>198</v>
      </c>
      <c r="D1876" s="23"/>
      <c r="E1876" s="23">
        <v>8.31</v>
      </c>
      <c r="F1876" s="11"/>
    </row>
    <row r="1877" spans="1:6">
      <c r="A1877" s="21">
        <v>1953</v>
      </c>
      <c r="B1877" s="5" t="s">
        <v>11896</v>
      </c>
      <c r="C1877" s="6" t="s">
        <v>198</v>
      </c>
      <c r="D1877" s="22"/>
      <c r="E1877" s="22">
        <v>23.87</v>
      </c>
      <c r="F1877" s="7"/>
    </row>
    <row r="1878" spans="1:6">
      <c r="A1878" s="21">
        <v>1962</v>
      </c>
      <c r="B1878" s="9" t="s">
        <v>11897</v>
      </c>
      <c r="C1878" s="10" t="s">
        <v>198</v>
      </c>
      <c r="D1878" s="23"/>
      <c r="E1878" s="23">
        <v>66.03</v>
      </c>
      <c r="F1878" s="11"/>
    </row>
    <row r="1879" spans="1:6">
      <c r="A1879" s="21">
        <v>1955</v>
      </c>
      <c r="B1879" s="5" t="s">
        <v>11898</v>
      </c>
      <c r="C1879" s="6" t="s">
        <v>198</v>
      </c>
      <c r="D1879" s="22"/>
      <c r="E1879" s="22">
        <v>1.06</v>
      </c>
      <c r="F1879" s="7"/>
    </row>
    <row r="1880" spans="1:6">
      <c r="A1880" s="21">
        <v>1956</v>
      </c>
      <c r="B1880" s="9" t="s">
        <v>11899</v>
      </c>
      <c r="C1880" s="10" t="s">
        <v>198</v>
      </c>
      <c r="D1880" s="23"/>
      <c r="E1880" s="23">
        <v>1.43</v>
      </c>
      <c r="F1880" s="11"/>
    </row>
    <row r="1881" spans="1:6">
      <c r="A1881" s="21">
        <v>1957</v>
      </c>
      <c r="B1881" s="5" t="s">
        <v>11900</v>
      </c>
      <c r="C1881" s="6" t="s">
        <v>198</v>
      </c>
      <c r="D1881" s="22"/>
      <c r="E1881" s="22">
        <v>3.1</v>
      </c>
      <c r="F1881" s="7"/>
    </row>
    <row r="1882" spans="1:6">
      <c r="A1882" s="21">
        <v>1958</v>
      </c>
      <c r="B1882" s="9" t="s">
        <v>11901</v>
      </c>
      <c r="C1882" s="10" t="s">
        <v>198</v>
      </c>
      <c r="D1882" s="23"/>
      <c r="E1882" s="23">
        <v>5.46</v>
      </c>
      <c r="F1882" s="11"/>
    </row>
    <row r="1883" spans="1:6">
      <c r="A1883" s="21">
        <v>1959</v>
      </c>
      <c r="B1883" s="5" t="s">
        <v>11902</v>
      </c>
      <c r="C1883" s="6" t="s">
        <v>198</v>
      </c>
      <c r="D1883" s="22"/>
      <c r="E1883" s="22">
        <v>6.72</v>
      </c>
      <c r="F1883" s="7"/>
    </row>
    <row r="1884" spans="1:6">
      <c r="A1884" s="21">
        <v>1925</v>
      </c>
      <c r="B1884" s="9" t="s">
        <v>11903</v>
      </c>
      <c r="C1884" s="10" t="s">
        <v>198</v>
      </c>
      <c r="D1884" s="23"/>
      <c r="E1884" s="23">
        <v>15.89</v>
      </c>
      <c r="F1884" s="11"/>
    </row>
    <row r="1885" spans="1:6">
      <c r="A1885" s="21">
        <v>1960</v>
      </c>
      <c r="B1885" s="5" t="s">
        <v>11904</v>
      </c>
      <c r="C1885" s="6" t="s">
        <v>198</v>
      </c>
      <c r="D1885" s="22"/>
      <c r="E1885" s="22">
        <v>21.51</v>
      </c>
      <c r="F1885" s="7"/>
    </row>
    <row r="1886" spans="1:6">
      <c r="A1886" s="21">
        <v>1961</v>
      </c>
      <c r="B1886" s="9" t="s">
        <v>11905</v>
      </c>
      <c r="C1886" s="10" t="s">
        <v>198</v>
      </c>
      <c r="D1886" s="23"/>
      <c r="E1886" s="23">
        <v>31.32</v>
      </c>
      <c r="F1886" s="11"/>
    </row>
    <row r="1887" spans="1:6">
      <c r="A1887" s="21">
        <v>1881</v>
      </c>
      <c r="B1887" s="5" t="s">
        <v>11906</v>
      </c>
      <c r="C1887" s="6" t="s">
        <v>198</v>
      </c>
      <c r="D1887" s="22"/>
      <c r="E1887" s="22">
        <v>9.61</v>
      </c>
      <c r="F1887" s="7"/>
    </row>
    <row r="1888" spans="1:6">
      <c r="A1888" s="21">
        <v>1890</v>
      </c>
      <c r="B1888" s="9" t="s">
        <v>11907</v>
      </c>
      <c r="C1888" s="10" t="s">
        <v>198</v>
      </c>
      <c r="D1888" s="23"/>
      <c r="E1888" s="23">
        <v>8.39</v>
      </c>
      <c r="F1888" s="11"/>
    </row>
    <row r="1889" spans="1:6">
      <c r="A1889" s="21">
        <v>1886</v>
      </c>
      <c r="B1889" s="5" t="s">
        <v>11908</v>
      </c>
      <c r="C1889" s="6" t="s">
        <v>198</v>
      </c>
      <c r="D1889" s="22"/>
      <c r="E1889" s="22">
        <v>3.49</v>
      </c>
      <c r="F1889" s="7"/>
    </row>
    <row r="1890" spans="1:6">
      <c r="A1890" s="21">
        <v>1880</v>
      </c>
      <c r="B1890" s="9" t="s">
        <v>11909</v>
      </c>
      <c r="C1890" s="10" t="s">
        <v>198</v>
      </c>
      <c r="D1890" s="23"/>
      <c r="E1890" s="23">
        <v>4.26</v>
      </c>
      <c r="F1890" s="11"/>
    </row>
    <row r="1891" spans="1:6">
      <c r="A1891" s="21">
        <v>1882</v>
      </c>
      <c r="B1891" s="5" t="s">
        <v>11910</v>
      </c>
      <c r="C1891" s="6" t="s">
        <v>198</v>
      </c>
      <c r="D1891" s="22"/>
      <c r="E1891" s="22">
        <v>14.51</v>
      </c>
      <c r="F1891" s="7"/>
    </row>
    <row r="1892" spans="1:6">
      <c r="A1892" s="21">
        <v>1889</v>
      </c>
      <c r="B1892" s="9" t="s">
        <v>11911</v>
      </c>
      <c r="C1892" s="10" t="s">
        <v>198</v>
      </c>
      <c r="D1892" s="23"/>
      <c r="E1892" s="23">
        <v>12.69</v>
      </c>
      <c r="F1892" s="11"/>
    </row>
    <row r="1893" spans="1:6">
      <c r="A1893" s="21">
        <v>1888</v>
      </c>
      <c r="B1893" s="5" t="s">
        <v>11912</v>
      </c>
      <c r="C1893" s="6" t="s">
        <v>198</v>
      </c>
      <c r="D1893" s="22"/>
      <c r="E1893" s="22">
        <v>34.32</v>
      </c>
      <c r="F1893" s="7"/>
    </row>
    <row r="1894" spans="1:6">
      <c r="A1894" s="21">
        <v>1883</v>
      </c>
      <c r="B1894" s="9" t="s">
        <v>11913</v>
      </c>
      <c r="C1894" s="10" t="s">
        <v>198</v>
      </c>
      <c r="D1894" s="23"/>
      <c r="E1894" s="23">
        <v>36.67</v>
      </c>
      <c r="F1894" s="11"/>
    </row>
    <row r="1895" spans="1:6">
      <c r="A1895" s="21">
        <v>12033</v>
      </c>
      <c r="B1895" s="5" t="s">
        <v>11914</v>
      </c>
      <c r="C1895" s="6" t="s">
        <v>198</v>
      </c>
      <c r="D1895" s="22"/>
      <c r="E1895" s="22">
        <v>9.61</v>
      </c>
      <c r="F1895" s="7"/>
    </row>
    <row r="1896" spans="1:6">
      <c r="A1896" s="21">
        <v>12034</v>
      </c>
      <c r="B1896" s="9" t="s">
        <v>11915</v>
      </c>
      <c r="C1896" s="10" t="s">
        <v>198</v>
      </c>
      <c r="D1896" s="23"/>
      <c r="E1896" s="23">
        <v>3.31</v>
      </c>
      <c r="F1896" s="11"/>
    </row>
    <row r="1897" spans="1:6">
      <c r="A1897" s="21">
        <v>1964</v>
      </c>
      <c r="B1897" s="5" t="s">
        <v>11916</v>
      </c>
      <c r="C1897" s="6" t="s">
        <v>198</v>
      </c>
      <c r="D1897" s="22"/>
      <c r="E1897" s="22">
        <v>7.98</v>
      </c>
      <c r="F1897" s="7"/>
    </row>
    <row r="1898" spans="1:6">
      <c r="A1898" s="21">
        <v>20094</v>
      </c>
      <c r="B1898" s="9" t="s">
        <v>11917</v>
      </c>
      <c r="C1898" s="10" t="s">
        <v>198</v>
      </c>
      <c r="D1898" s="23"/>
      <c r="E1898" s="23">
        <v>6.18</v>
      </c>
      <c r="F1898" s="11"/>
    </row>
    <row r="1899" spans="1:6">
      <c r="A1899" s="21">
        <v>1858</v>
      </c>
      <c r="B1899" s="5" t="s">
        <v>11918</v>
      </c>
      <c r="C1899" s="6" t="s">
        <v>198</v>
      </c>
      <c r="D1899" s="22"/>
      <c r="E1899" s="22">
        <v>12.16</v>
      </c>
      <c r="F1899" s="7"/>
    </row>
    <row r="1900" spans="1:6">
      <c r="A1900" s="21">
        <v>1857</v>
      </c>
      <c r="B1900" s="9" t="s">
        <v>11919</v>
      </c>
      <c r="C1900" s="10" t="s">
        <v>198</v>
      </c>
      <c r="D1900" s="23"/>
      <c r="E1900" s="23">
        <v>26.51</v>
      </c>
      <c r="F1900" s="11"/>
    </row>
    <row r="1901" spans="1:6">
      <c r="A1901" s="21">
        <v>1844</v>
      </c>
      <c r="B1901" s="5" t="s">
        <v>11920</v>
      </c>
      <c r="C1901" s="6" t="s">
        <v>198</v>
      </c>
      <c r="D1901" s="22"/>
      <c r="E1901" s="22">
        <v>48.05</v>
      </c>
      <c r="F1901" s="7"/>
    </row>
    <row r="1902" spans="1:6">
      <c r="A1902" s="21">
        <v>1836</v>
      </c>
      <c r="B1902" s="9" t="s">
        <v>11921</v>
      </c>
      <c r="C1902" s="10" t="s">
        <v>198</v>
      </c>
      <c r="D1902" s="23"/>
      <c r="E1902" s="23">
        <v>88.41</v>
      </c>
      <c r="F1902" s="11"/>
    </row>
    <row r="1903" spans="1:6">
      <c r="A1903" s="21">
        <v>1837</v>
      </c>
      <c r="B1903" s="5" t="s">
        <v>11922</v>
      </c>
      <c r="C1903" s="6" t="s">
        <v>198</v>
      </c>
      <c r="D1903" s="22"/>
      <c r="E1903" s="22">
        <v>168.3</v>
      </c>
      <c r="F1903" s="7"/>
    </row>
    <row r="1904" spans="1:6">
      <c r="A1904" s="21">
        <v>1860</v>
      </c>
      <c r="B1904" s="9" t="s">
        <v>11923</v>
      </c>
      <c r="C1904" s="10" t="s">
        <v>198</v>
      </c>
      <c r="D1904" s="23"/>
      <c r="E1904" s="23">
        <v>331.44</v>
      </c>
      <c r="F1904" s="11"/>
    </row>
    <row r="1905" spans="1:6">
      <c r="A1905" s="21">
        <v>1861</v>
      </c>
      <c r="B1905" s="5" t="s">
        <v>11924</v>
      </c>
      <c r="C1905" s="6" t="s">
        <v>198</v>
      </c>
      <c r="D1905" s="22"/>
      <c r="E1905" s="22">
        <v>438.67</v>
      </c>
      <c r="F1905" s="7"/>
    </row>
    <row r="1906" spans="1:6">
      <c r="A1906" s="21">
        <v>1862</v>
      </c>
      <c r="B1906" s="9" t="s">
        <v>11925</v>
      </c>
      <c r="C1906" s="10" t="s">
        <v>198</v>
      </c>
      <c r="D1906" s="23"/>
      <c r="E1906" s="23">
        <v>532.51</v>
      </c>
      <c r="F1906" s="11"/>
    </row>
    <row r="1907" spans="1:6">
      <c r="A1907" s="21">
        <v>1941</v>
      </c>
      <c r="B1907" s="5" t="s">
        <v>11926</v>
      </c>
      <c r="C1907" s="6" t="s">
        <v>198</v>
      </c>
      <c r="D1907" s="22"/>
      <c r="E1907" s="22">
        <v>8.74</v>
      </c>
      <c r="F1907" s="7"/>
    </row>
    <row r="1908" spans="1:6">
      <c r="A1908" s="21">
        <v>1940</v>
      </c>
      <c r="B1908" s="9" t="s">
        <v>11927</v>
      </c>
      <c r="C1908" s="10" t="s">
        <v>198</v>
      </c>
      <c r="D1908" s="23"/>
      <c r="E1908" s="23">
        <v>8.6999999999999993</v>
      </c>
      <c r="F1908" s="11"/>
    </row>
    <row r="1909" spans="1:6">
      <c r="A1909" s="21">
        <v>1942</v>
      </c>
      <c r="B1909" s="5" t="s">
        <v>11928</v>
      </c>
      <c r="C1909" s="6" t="s">
        <v>198</v>
      </c>
      <c r="D1909" s="22"/>
      <c r="E1909" s="22">
        <v>16.54</v>
      </c>
      <c r="F1909" s="7"/>
    </row>
    <row r="1910" spans="1:6">
      <c r="A1910" s="21">
        <v>1967</v>
      </c>
      <c r="B1910" s="9" t="s">
        <v>11929</v>
      </c>
      <c r="C1910" s="10" t="s">
        <v>198</v>
      </c>
      <c r="D1910" s="23"/>
      <c r="E1910" s="23">
        <v>2.56</v>
      </c>
      <c r="F1910" s="11"/>
    </row>
    <row r="1911" spans="1:6">
      <c r="A1911" s="21">
        <v>1937</v>
      </c>
      <c r="B1911" s="5" t="s">
        <v>11930</v>
      </c>
      <c r="C1911" s="6" t="s">
        <v>198</v>
      </c>
      <c r="D1911" s="22"/>
      <c r="E1911" s="22">
        <v>1.43</v>
      </c>
      <c r="F1911" s="7"/>
    </row>
    <row r="1912" spans="1:6">
      <c r="A1912" s="21">
        <v>1939</v>
      </c>
      <c r="B1912" s="9" t="s">
        <v>11931</v>
      </c>
      <c r="C1912" s="10" t="s">
        <v>198</v>
      </c>
      <c r="D1912" s="23"/>
      <c r="E1912" s="23">
        <v>3.58</v>
      </c>
      <c r="F1912" s="11"/>
    </row>
    <row r="1913" spans="1:6">
      <c r="A1913" s="21">
        <v>1938</v>
      </c>
      <c r="B1913" s="5" t="s">
        <v>11932</v>
      </c>
      <c r="C1913" s="6" t="s">
        <v>198</v>
      </c>
      <c r="D1913" s="22"/>
      <c r="E1913" s="22">
        <v>1.96</v>
      </c>
      <c r="F1913" s="7"/>
    </row>
    <row r="1914" spans="1:6">
      <c r="A1914" s="21">
        <v>20095</v>
      </c>
      <c r="B1914" s="9" t="s">
        <v>11933</v>
      </c>
      <c r="C1914" s="10" t="s">
        <v>198</v>
      </c>
      <c r="D1914" s="23"/>
      <c r="E1914" s="23">
        <v>7.83</v>
      </c>
      <c r="F1914" s="11"/>
    </row>
    <row r="1915" spans="1:6">
      <c r="A1915" s="21">
        <v>1933</v>
      </c>
      <c r="B1915" s="5" t="s">
        <v>11934</v>
      </c>
      <c r="C1915" s="6" t="s">
        <v>198</v>
      </c>
      <c r="D1915" s="22"/>
      <c r="E1915" s="22">
        <v>2.08</v>
      </c>
      <c r="F1915" s="7"/>
    </row>
    <row r="1916" spans="1:6">
      <c r="A1916" s="21">
        <v>1932</v>
      </c>
      <c r="B1916" s="9" t="s">
        <v>11935</v>
      </c>
      <c r="C1916" s="10" t="s">
        <v>198</v>
      </c>
      <c r="D1916" s="23"/>
      <c r="E1916" s="23">
        <v>5.82</v>
      </c>
      <c r="F1916" s="11"/>
    </row>
    <row r="1917" spans="1:6">
      <c r="A1917" s="21">
        <v>1951</v>
      </c>
      <c r="B1917" s="5" t="s">
        <v>11936</v>
      </c>
      <c r="C1917" s="6" t="s">
        <v>198</v>
      </c>
      <c r="D1917" s="22"/>
      <c r="E1917" s="22">
        <v>10.67</v>
      </c>
      <c r="F1917" s="7"/>
    </row>
    <row r="1918" spans="1:6">
      <c r="A1918" s="21">
        <v>1966</v>
      </c>
      <c r="B1918" s="9" t="s">
        <v>11937</v>
      </c>
      <c r="C1918" s="10" t="s">
        <v>198</v>
      </c>
      <c r="D1918" s="23"/>
      <c r="E1918" s="23">
        <v>11.32</v>
      </c>
      <c r="F1918" s="11"/>
    </row>
    <row r="1919" spans="1:6">
      <c r="A1919" s="21">
        <v>1863</v>
      </c>
      <c r="B1919" s="5" t="s">
        <v>11938</v>
      </c>
      <c r="C1919" s="6" t="s">
        <v>198</v>
      </c>
      <c r="D1919" s="22"/>
      <c r="E1919" s="22">
        <v>14.17</v>
      </c>
      <c r="F1919" s="7"/>
    </row>
    <row r="1920" spans="1:6">
      <c r="A1920" s="21">
        <v>1864</v>
      </c>
      <c r="B1920" s="9" t="s">
        <v>11939</v>
      </c>
      <c r="C1920" s="10" t="s">
        <v>198</v>
      </c>
      <c r="D1920" s="23"/>
      <c r="E1920" s="23">
        <v>27.28</v>
      </c>
      <c r="F1920" s="11"/>
    </row>
    <row r="1921" spans="1:6">
      <c r="A1921" s="21">
        <v>1865</v>
      </c>
      <c r="B1921" s="5" t="s">
        <v>11940</v>
      </c>
      <c r="C1921" s="6" t="s">
        <v>198</v>
      </c>
      <c r="D1921" s="22"/>
      <c r="E1921" s="22">
        <v>48.2</v>
      </c>
      <c r="F1921" s="7"/>
    </row>
    <row r="1922" spans="1:6">
      <c r="A1922" s="21">
        <v>1866</v>
      </c>
      <c r="B1922" s="9" t="s">
        <v>11941</v>
      </c>
      <c r="C1922" s="10" t="s">
        <v>198</v>
      </c>
      <c r="D1922" s="23"/>
      <c r="E1922" s="23">
        <v>114.71</v>
      </c>
      <c r="F1922" s="11"/>
    </row>
    <row r="1923" spans="1:6">
      <c r="A1923" s="21">
        <v>1853</v>
      </c>
      <c r="B1923" s="5" t="s">
        <v>11942</v>
      </c>
      <c r="C1923" s="6" t="s">
        <v>198</v>
      </c>
      <c r="D1923" s="22"/>
      <c r="E1923" s="22">
        <v>189.17</v>
      </c>
      <c r="F1923" s="7"/>
    </row>
    <row r="1924" spans="1:6">
      <c r="A1924" s="21">
        <v>1867</v>
      </c>
      <c r="B1924" s="9" t="s">
        <v>11943</v>
      </c>
      <c r="C1924" s="10" t="s">
        <v>198</v>
      </c>
      <c r="D1924" s="23"/>
      <c r="E1924" s="23">
        <v>418.78</v>
      </c>
      <c r="F1924" s="11"/>
    </row>
    <row r="1925" spans="1:6">
      <c r="A1925" s="21">
        <v>1868</v>
      </c>
      <c r="B1925" s="5" t="s">
        <v>11944</v>
      </c>
      <c r="C1925" s="6" t="s">
        <v>198</v>
      </c>
      <c r="D1925" s="22"/>
      <c r="E1925" s="22">
        <v>604.32000000000005</v>
      </c>
      <c r="F1925" s="7"/>
    </row>
    <row r="1926" spans="1:6">
      <c r="A1926" s="21">
        <v>1859</v>
      </c>
      <c r="B1926" s="9" t="s">
        <v>11945</v>
      </c>
      <c r="C1926" s="10" t="s">
        <v>198</v>
      </c>
      <c r="D1926" s="23"/>
      <c r="E1926" s="23">
        <v>790.91</v>
      </c>
      <c r="F1926" s="11"/>
    </row>
    <row r="1927" spans="1:6">
      <c r="A1927" s="21">
        <v>1875</v>
      </c>
      <c r="B1927" s="5" t="s">
        <v>11946</v>
      </c>
      <c r="C1927" s="6" t="s">
        <v>198</v>
      </c>
      <c r="D1927" s="22"/>
      <c r="E1927" s="22">
        <v>5.62</v>
      </c>
      <c r="F1927" s="7"/>
    </row>
    <row r="1928" spans="1:6">
      <c r="A1928" s="21">
        <v>1874</v>
      </c>
      <c r="B1928" s="9" t="s">
        <v>11947</v>
      </c>
      <c r="C1928" s="10" t="s">
        <v>198</v>
      </c>
      <c r="D1928" s="23"/>
      <c r="E1928" s="23">
        <v>4.99</v>
      </c>
      <c r="F1928" s="11"/>
    </row>
    <row r="1929" spans="1:6">
      <c r="A1929" s="21">
        <v>1884</v>
      </c>
      <c r="B1929" s="5" t="s">
        <v>11948</v>
      </c>
      <c r="C1929" s="6" t="s">
        <v>198</v>
      </c>
      <c r="D1929" s="22"/>
      <c r="E1929" s="22">
        <v>3.63</v>
      </c>
      <c r="F1929" s="7"/>
    </row>
    <row r="1930" spans="1:6">
      <c r="A1930" s="21">
        <v>1887</v>
      </c>
      <c r="B1930" s="9" t="s">
        <v>11949</v>
      </c>
      <c r="C1930" s="10" t="s">
        <v>198</v>
      </c>
      <c r="D1930" s="23"/>
      <c r="E1930" s="23">
        <v>20.63</v>
      </c>
      <c r="F1930" s="11"/>
    </row>
    <row r="1931" spans="1:6">
      <c r="A1931" s="21">
        <v>1876</v>
      </c>
      <c r="B1931" s="5" t="s">
        <v>11950</v>
      </c>
      <c r="C1931" s="6" t="s">
        <v>198</v>
      </c>
      <c r="D1931" s="22"/>
      <c r="E1931" s="22">
        <v>8.43</v>
      </c>
      <c r="F1931" s="7"/>
    </row>
    <row r="1932" spans="1:6">
      <c r="A1932" s="21">
        <v>1879</v>
      </c>
      <c r="B1932" s="9" t="s">
        <v>11951</v>
      </c>
      <c r="C1932" s="10" t="s">
        <v>198</v>
      </c>
      <c r="D1932" s="23"/>
      <c r="E1932" s="23">
        <v>2.36</v>
      </c>
      <c r="F1932" s="11"/>
    </row>
    <row r="1933" spans="1:6">
      <c r="A1933" s="21">
        <v>1877</v>
      </c>
      <c r="B1933" s="5" t="s">
        <v>11952</v>
      </c>
      <c r="C1933" s="6" t="s">
        <v>198</v>
      </c>
      <c r="D1933" s="22"/>
      <c r="E1933" s="22">
        <v>24.12</v>
      </c>
      <c r="F1933" s="7"/>
    </row>
    <row r="1934" spans="1:6">
      <c r="A1934" s="21">
        <v>1878</v>
      </c>
      <c r="B1934" s="9" t="s">
        <v>11953</v>
      </c>
      <c r="C1934" s="10" t="s">
        <v>198</v>
      </c>
      <c r="D1934" s="23"/>
      <c r="E1934" s="23">
        <v>46.01</v>
      </c>
      <c r="F1934" s="11"/>
    </row>
    <row r="1935" spans="1:6">
      <c r="A1935" s="21">
        <v>2626</v>
      </c>
      <c r="B1935" s="5" t="s">
        <v>11954</v>
      </c>
      <c r="C1935" s="6" t="s">
        <v>198</v>
      </c>
      <c r="D1935" s="22"/>
      <c r="E1935" s="22">
        <v>9.99</v>
      </c>
      <c r="F1935" s="7"/>
    </row>
    <row r="1936" spans="1:6">
      <c r="A1936" s="21">
        <v>2625</v>
      </c>
      <c r="B1936" s="9" t="s">
        <v>11955</v>
      </c>
      <c r="C1936" s="10" t="s">
        <v>198</v>
      </c>
      <c r="D1936" s="23"/>
      <c r="E1936" s="23">
        <v>6.07</v>
      </c>
      <c r="F1936" s="11"/>
    </row>
    <row r="1937" spans="1:6">
      <c r="A1937" s="21">
        <v>2622</v>
      </c>
      <c r="B1937" s="5" t="s">
        <v>11956</v>
      </c>
      <c r="C1937" s="6" t="s">
        <v>198</v>
      </c>
      <c r="D1937" s="22"/>
      <c r="E1937" s="22">
        <v>1.49</v>
      </c>
      <c r="F1937" s="7"/>
    </row>
    <row r="1938" spans="1:6">
      <c r="A1938" s="21">
        <v>2624</v>
      </c>
      <c r="B1938" s="9" t="s">
        <v>11957</v>
      </c>
      <c r="C1938" s="10" t="s">
        <v>198</v>
      </c>
      <c r="D1938" s="23"/>
      <c r="E1938" s="23">
        <v>2.88</v>
      </c>
      <c r="F1938" s="11"/>
    </row>
    <row r="1939" spans="1:6">
      <c r="A1939" s="21">
        <v>2627</v>
      </c>
      <c r="B1939" s="5" t="s">
        <v>11958</v>
      </c>
      <c r="C1939" s="6" t="s">
        <v>198</v>
      </c>
      <c r="D1939" s="22"/>
      <c r="E1939" s="22">
        <v>26.13</v>
      </c>
      <c r="F1939" s="7"/>
    </row>
    <row r="1940" spans="1:6">
      <c r="A1940" s="21">
        <v>2630</v>
      </c>
      <c r="B1940" s="9" t="s">
        <v>11959</v>
      </c>
      <c r="C1940" s="10" t="s">
        <v>198</v>
      </c>
      <c r="D1940" s="23"/>
      <c r="E1940" s="23">
        <v>36.840000000000003</v>
      </c>
      <c r="F1940" s="11"/>
    </row>
    <row r="1941" spans="1:6">
      <c r="A1941" s="21">
        <v>2623</v>
      </c>
      <c r="B1941" s="5" t="s">
        <v>11960</v>
      </c>
      <c r="C1941" s="6" t="s">
        <v>198</v>
      </c>
      <c r="D1941" s="22"/>
      <c r="E1941" s="22">
        <v>1.65</v>
      </c>
      <c r="F1941" s="7"/>
    </row>
    <row r="1942" spans="1:6">
      <c r="A1942" s="21">
        <v>2629</v>
      </c>
      <c r="B1942" s="9" t="s">
        <v>11961</v>
      </c>
      <c r="C1942" s="10" t="s">
        <v>198</v>
      </c>
      <c r="D1942" s="23"/>
      <c r="E1942" s="23">
        <v>15.43</v>
      </c>
      <c r="F1942" s="11"/>
    </row>
    <row r="1943" spans="1:6">
      <c r="A1943" s="21">
        <v>2628</v>
      </c>
      <c r="B1943" s="5" t="s">
        <v>11962</v>
      </c>
      <c r="C1943" s="6" t="s">
        <v>198</v>
      </c>
      <c r="D1943" s="22"/>
      <c r="E1943" s="22">
        <v>75.849999999999994</v>
      </c>
      <c r="F1943" s="7"/>
    </row>
    <row r="1944" spans="1:6" ht="25.5">
      <c r="A1944" s="21">
        <v>2611</v>
      </c>
      <c r="B1944" s="9" t="s">
        <v>11963</v>
      </c>
      <c r="C1944" s="10" t="s">
        <v>198</v>
      </c>
      <c r="D1944" s="23"/>
      <c r="E1944" s="23">
        <v>5.66</v>
      </c>
      <c r="F1944" s="11"/>
    </row>
    <row r="1945" spans="1:6">
      <c r="A1945" s="21">
        <v>2635</v>
      </c>
      <c r="B1945" s="5" t="s">
        <v>11964</v>
      </c>
      <c r="C1945" s="6" t="s">
        <v>198</v>
      </c>
      <c r="D1945" s="22"/>
      <c r="E1945" s="22">
        <v>1.1599999999999999</v>
      </c>
      <c r="F1945" s="7"/>
    </row>
    <row r="1946" spans="1:6">
      <c r="A1946" s="21">
        <v>2634</v>
      </c>
      <c r="B1946" s="9" t="s">
        <v>11965</v>
      </c>
      <c r="C1946" s="10" t="s">
        <v>198</v>
      </c>
      <c r="D1946" s="23"/>
      <c r="E1946" s="23">
        <v>1.84</v>
      </c>
      <c r="F1946" s="11"/>
    </row>
    <row r="1947" spans="1:6">
      <c r="A1947" s="21">
        <v>2613</v>
      </c>
      <c r="B1947" s="5" t="s">
        <v>11966</v>
      </c>
      <c r="C1947" s="6" t="s">
        <v>198</v>
      </c>
      <c r="D1947" s="22"/>
      <c r="E1947" s="22">
        <v>18.57</v>
      </c>
      <c r="F1947" s="7"/>
    </row>
    <row r="1948" spans="1:6">
      <c r="A1948" s="21">
        <v>2612</v>
      </c>
      <c r="B1948" s="9" t="s">
        <v>11967</v>
      </c>
      <c r="C1948" s="10" t="s">
        <v>198</v>
      </c>
      <c r="D1948" s="23"/>
      <c r="E1948" s="23">
        <v>8.9499999999999993</v>
      </c>
      <c r="F1948" s="11"/>
    </row>
    <row r="1949" spans="1:6">
      <c r="A1949" s="21">
        <v>2609</v>
      </c>
      <c r="B1949" s="5" t="s">
        <v>11968</v>
      </c>
      <c r="C1949" s="6" t="s">
        <v>198</v>
      </c>
      <c r="D1949" s="22"/>
      <c r="E1949" s="22">
        <v>1.35</v>
      </c>
      <c r="F1949" s="7"/>
    </row>
    <row r="1950" spans="1:6">
      <c r="A1950" s="21">
        <v>2614</v>
      </c>
      <c r="B1950" s="9" t="s">
        <v>11969</v>
      </c>
      <c r="C1950" s="10" t="s">
        <v>198</v>
      </c>
      <c r="D1950" s="23"/>
      <c r="E1950" s="23">
        <v>28.48</v>
      </c>
      <c r="F1950" s="11"/>
    </row>
    <row r="1951" spans="1:6">
      <c r="A1951" s="21">
        <v>2615</v>
      </c>
      <c r="B1951" s="5" t="s">
        <v>11970</v>
      </c>
      <c r="C1951" s="6" t="s">
        <v>198</v>
      </c>
      <c r="D1951" s="22"/>
      <c r="E1951" s="22">
        <v>46.69</v>
      </c>
      <c r="F1951" s="7"/>
    </row>
    <row r="1952" spans="1:6">
      <c r="A1952" s="21">
        <v>34359</v>
      </c>
      <c r="B1952" s="9" t="s">
        <v>11971</v>
      </c>
      <c r="C1952" s="10" t="s">
        <v>198</v>
      </c>
      <c r="D1952" s="23"/>
      <c r="E1952" s="23">
        <v>3.33</v>
      </c>
      <c r="F1952" s="11"/>
    </row>
    <row r="1953" spans="1:6">
      <c r="A1953" s="21">
        <v>2632</v>
      </c>
      <c r="B1953" s="5" t="s">
        <v>11972</v>
      </c>
      <c r="C1953" s="6" t="s">
        <v>198</v>
      </c>
      <c r="D1953" s="22"/>
      <c r="E1953" s="22">
        <v>5.66</v>
      </c>
      <c r="F1953" s="7"/>
    </row>
    <row r="1954" spans="1:6">
      <c r="A1954" s="21">
        <v>2618</v>
      </c>
      <c r="B1954" s="9" t="s">
        <v>11973</v>
      </c>
      <c r="C1954" s="10" t="s">
        <v>198</v>
      </c>
      <c r="D1954" s="23"/>
      <c r="E1954" s="23">
        <v>3.88</v>
      </c>
      <c r="F1954" s="11"/>
    </row>
    <row r="1955" spans="1:6">
      <c r="A1955" s="21">
        <v>2616</v>
      </c>
      <c r="B1955" s="5" t="s">
        <v>11974</v>
      </c>
      <c r="C1955" s="6" t="s">
        <v>198</v>
      </c>
      <c r="D1955" s="22"/>
      <c r="E1955" s="22">
        <v>1.1599999999999999</v>
      </c>
      <c r="F1955" s="7"/>
    </row>
    <row r="1956" spans="1:6">
      <c r="A1956" s="21">
        <v>2617</v>
      </c>
      <c r="B1956" s="9" t="s">
        <v>11975</v>
      </c>
      <c r="C1956" s="10" t="s">
        <v>198</v>
      </c>
      <c r="D1956" s="23"/>
      <c r="E1956" s="23">
        <v>1.84</v>
      </c>
      <c r="F1956" s="11"/>
    </row>
    <row r="1957" spans="1:6">
      <c r="A1957" s="21">
        <v>2619</v>
      </c>
      <c r="B1957" s="5" t="s">
        <v>11976</v>
      </c>
      <c r="C1957" s="6" t="s">
        <v>198</v>
      </c>
      <c r="D1957" s="22"/>
      <c r="E1957" s="22">
        <v>18.57</v>
      </c>
      <c r="F1957" s="7"/>
    </row>
    <row r="1958" spans="1:6">
      <c r="A1958" s="21">
        <v>2631</v>
      </c>
      <c r="B1958" s="9" t="s">
        <v>11977</v>
      </c>
      <c r="C1958" s="10" t="s">
        <v>198</v>
      </c>
      <c r="D1958" s="23"/>
      <c r="E1958" s="23">
        <v>8.9499999999999993</v>
      </c>
      <c r="F1958" s="11"/>
    </row>
    <row r="1959" spans="1:6">
      <c r="A1959" s="21">
        <v>2620</v>
      </c>
      <c r="B1959" s="5" t="s">
        <v>11978</v>
      </c>
      <c r="C1959" s="6" t="s">
        <v>198</v>
      </c>
      <c r="D1959" s="22"/>
      <c r="E1959" s="22">
        <v>28.48</v>
      </c>
      <c r="F1959" s="7"/>
    </row>
    <row r="1960" spans="1:6">
      <c r="A1960" s="21">
        <v>2621</v>
      </c>
      <c r="B1960" s="9" t="s">
        <v>11979</v>
      </c>
      <c r="C1960" s="10" t="s">
        <v>198</v>
      </c>
      <c r="D1960" s="23"/>
      <c r="E1960" s="23">
        <v>46.65</v>
      </c>
      <c r="F1960" s="11"/>
    </row>
    <row r="1961" spans="1:6">
      <c r="A1961" s="21">
        <v>2633</v>
      </c>
      <c r="B1961" s="5" t="s">
        <v>11980</v>
      </c>
      <c r="C1961" s="6" t="s">
        <v>198</v>
      </c>
      <c r="D1961" s="22"/>
      <c r="E1961" s="22">
        <v>1.35</v>
      </c>
      <c r="F1961" s="7"/>
    </row>
    <row r="1962" spans="1:6">
      <c r="A1962" s="21">
        <v>11243</v>
      </c>
      <c r="B1962" s="9" t="s">
        <v>11981</v>
      </c>
      <c r="C1962" s="10" t="s">
        <v>198</v>
      </c>
      <c r="D1962" s="23"/>
      <c r="E1962" s="23">
        <v>46.22</v>
      </c>
      <c r="F1962" s="11"/>
    </row>
    <row r="1963" spans="1:6">
      <c r="A1963" s="21">
        <v>25968</v>
      </c>
      <c r="B1963" s="5" t="s">
        <v>11982</v>
      </c>
      <c r="C1963" s="6" t="s">
        <v>198</v>
      </c>
      <c r="D1963" s="22"/>
      <c r="E1963" s="22">
        <v>23.08</v>
      </c>
      <c r="F1963" s="7"/>
    </row>
    <row r="1964" spans="1:6">
      <c r="A1964" s="21">
        <v>2357</v>
      </c>
      <c r="B1964" s="9" t="s">
        <v>11983</v>
      </c>
      <c r="C1964" s="10" t="s">
        <v>476</v>
      </c>
      <c r="D1964" s="23"/>
      <c r="E1964" s="23">
        <v>12.39</v>
      </c>
      <c r="F1964" s="11"/>
    </row>
    <row r="1965" spans="1:6">
      <c r="A1965" s="21">
        <v>2355</v>
      </c>
      <c r="B1965" s="5" t="s">
        <v>11984</v>
      </c>
      <c r="C1965" s="6" t="s">
        <v>476</v>
      </c>
      <c r="D1965" s="22"/>
      <c r="E1965" s="22">
        <v>15.07</v>
      </c>
      <c r="F1965" s="7"/>
    </row>
    <row r="1966" spans="1:6">
      <c r="A1966" s="21">
        <v>2358</v>
      </c>
      <c r="B1966" s="9" t="s">
        <v>11985</v>
      </c>
      <c r="C1966" s="10" t="s">
        <v>476</v>
      </c>
      <c r="D1966" s="23"/>
      <c r="E1966" s="23">
        <v>22.52</v>
      </c>
      <c r="F1966" s="11"/>
    </row>
    <row r="1967" spans="1:6" ht="25.5">
      <c r="A1967" s="21">
        <v>2692</v>
      </c>
      <c r="B1967" s="5" t="s">
        <v>11986</v>
      </c>
      <c r="C1967" s="6" t="s">
        <v>8937</v>
      </c>
      <c r="D1967" s="22"/>
      <c r="E1967" s="22">
        <v>4.68</v>
      </c>
      <c r="F1967" s="7"/>
    </row>
    <row r="1968" spans="1:6">
      <c r="A1968" s="21">
        <v>5330</v>
      </c>
      <c r="B1968" s="9" t="s">
        <v>11987</v>
      </c>
      <c r="C1968" s="10" t="s">
        <v>8937</v>
      </c>
      <c r="D1968" s="23"/>
      <c r="E1968" s="23">
        <v>30.05</v>
      </c>
      <c r="F1968" s="11"/>
    </row>
    <row r="1969" spans="1:6">
      <c r="A1969" s="21">
        <v>26017</v>
      </c>
      <c r="B1969" s="5" t="s">
        <v>11988</v>
      </c>
      <c r="C1969" s="6" t="s">
        <v>198</v>
      </c>
      <c r="D1969" s="22"/>
      <c r="E1969" s="22">
        <v>14.83</v>
      </c>
      <c r="F1969" s="7"/>
    </row>
    <row r="1970" spans="1:6">
      <c r="A1970" s="21">
        <v>26018</v>
      </c>
      <c r="B1970" s="9" t="s">
        <v>11989</v>
      </c>
      <c r="C1970" s="10" t="s">
        <v>198</v>
      </c>
      <c r="D1970" s="23"/>
      <c r="E1970" s="23">
        <v>3.03</v>
      </c>
      <c r="F1970" s="11"/>
    </row>
    <row r="1971" spans="1:6" ht="25.5">
      <c r="A1971" s="21">
        <v>25931</v>
      </c>
      <c r="B1971" s="5" t="s">
        <v>11990</v>
      </c>
      <c r="C1971" s="6" t="s">
        <v>198</v>
      </c>
      <c r="D1971" s="22"/>
      <c r="E1971" s="22">
        <v>62</v>
      </c>
      <c r="F1971" s="7"/>
    </row>
    <row r="1972" spans="1:6" ht="25.5">
      <c r="A1972" s="21">
        <v>26019</v>
      </c>
      <c r="B1972" s="9" t="s">
        <v>11991</v>
      </c>
      <c r="C1972" s="10" t="s">
        <v>198</v>
      </c>
      <c r="D1972" s="23"/>
      <c r="E1972" s="23">
        <v>12.69</v>
      </c>
      <c r="F1972" s="11"/>
    </row>
    <row r="1973" spans="1:6">
      <c r="A1973" s="21">
        <v>26020</v>
      </c>
      <c r="B1973" s="5" t="s">
        <v>11992</v>
      </c>
      <c r="C1973" s="6" t="s">
        <v>198</v>
      </c>
      <c r="D1973" s="22"/>
      <c r="E1973" s="22">
        <v>4.62</v>
      </c>
      <c r="F1973" s="7"/>
    </row>
    <row r="1974" spans="1:6">
      <c r="A1974" s="21">
        <v>34544</v>
      </c>
      <c r="B1974" s="9" t="s">
        <v>11993</v>
      </c>
      <c r="C1974" s="10" t="s">
        <v>198</v>
      </c>
      <c r="D1974" s="23"/>
      <c r="E1974" s="23">
        <v>1156.57</v>
      </c>
      <c r="F1974" s="11"/>
    </row>
    <row r="1975" spans="1:6">
      <c r="A1975" s="21">
        <v>20008</v>
      </c>
      <c r="B1975" s="5" t="s">
        <v>11994</v>
      </c>
      <c r="C1975" s="6" t="s">
        <v>198</v>
      </c>
      <c r="D1975" s="22"/>
      <c r="E1975" s="22">
        <v>11.48</v>
      </c>
      <c r="F1975" s="7"/>
    </row>
    <row r="1976" spans="1:6">
      <c r="A1976" s="21">
        <v>20009</v>
      </c>
      <c r="B1976" s="9" t="s">
        <v>11995</v>
      </c>
      <c r="C1976" s="10" t="s">
        <v>198</v>
      </c>
      <c r="D1976" s="23"/>
      <c r="E1976" s="23">
        <v>11.48</v>
      </c>
      <c r="F1976" s="11"/>
    </row>
    <row r="1977" spans="1:6">
      <c r="A1977" s="21">
        <v>20010</v>
      </c>
      <c r="B1977" s="5" t="s">
        <v>11996</v>
      </c>
      <c r="C1977" s="6" t="s">
        <v>198</v>
      </c>
      <c r="D1977" s="22"/>
      <c r="E1977" s="22">
        <v>11.54</v>
      </c>
      <c r="F1977" s="7"/>
    </row>
    <row r="1978" spans="1:6">
      <c r="A1978" s="21">
        <v>14544</v>
      </c>
      <c r="B1978" s="9" t="s">
        <v>11997</v>
      </c>
      <c r="C1978" s="10" t="s">
        <v>198</v>
      </c>
      <c r="D1978" s="23"/>
      <c r="E1978" s="23">
        <v>11.54</v>
      </c>
      <c r="F1978" s="11"/>
    </row>
    <row r="1979" spans="1:6">
      <c r="A1979" s="21">
        <v>20011</v>
      </c>
      <c r="B1979" s="5" t="s">
        <v>11998</v>
      </c>
      <c r="C1979" s="6" t="s">
        <v>198</v>
      </c>
      <c r="D1979" s="22"/>
      <c r="E1979" s="22">
        <v>11.85</v>
      </c>
      <c r="F1979" s="7"/>
    </row>
    <row r="1980" spans="1:6">
      <c r="A1980" s="21">
        <v>20012</v>
      </c>
      <c r="B1980" s="9" t="s">
        <v>11999</v>
      </c>
      <c r="C1980" s="10" t="s">
        <v>198</v>
      </c>
      <c r="D1980" s="23"/>
      <c r="E1980" s="23">
        <v>17.21</v>
      </c>
      <c r="F1980" s="11"/>
    </row>
    <row r="1981" spans="1:6">
      <c r="A1981" s="21">
        <v>20013</v>
      </c>
      <c r="B1981" s="5" t="s">
        <v>12000</v>
      </c>
      <c r="C1981" s="6" t="s">
        <v>198</v>
      </c>
      <c r="D1981" s="22"/>
      <c r="E1981" s="22">
        <v>17.39</v>
      </c>
      <c r="F1981" s="7"/>
    </row>
    <row r="1982" spans="1:6">
      <c r="A1982" s="21">
        <v>20014</v>
      </c>
      <c r="B1982" s="9" t="s">
        <v>12001</v>
      </c>
      <c r="C1982" s="10" t="s">
        <v>198</v>
      </c>
      <c r="D1982" s="23"/>
      <c r="E1982" s="23">
        <v>18.059999999999999</v>
      </c>
      <c r="F1982" s="11"/>
    </row>
    <row r="1983" spans="1:6">
      <c r="A1983" s="21">
        <v>20015</v>
      </c>
      <c r="B1983" s="5" t="s">
        <v>12002</v>
      </c>
      <c r="C1983" s="6" t="s">
        <v>198</v>
      </c>
      <c r="D1983" s="22"/>
      <c r="E1983" s="22">
        <v>27.4</v>
      </c>
      <c r="F1983" s="7"/>
    </row>
    <row r="1984" spans="1:6">
      <c r="A1984" s="21">
        <v>20016</v>
      </c>
      <c r="B1984" s="9" t="s">
        <v>12003</v>
      </c>
      <c r="C1984" s="10" t="s">
        <v>198</v>
      </c>
      <c r="D1984" s="23"/>
      <c r="E1984" s="23">
        <v>27.56</v>
      </c>
      <c r="F1984" s="11"/>
    </row>
    <row r="1985" spans="1:6" ht="25.5">
      <c r="A1985" s="21">
        <v>34729</v>
      </c>
      <c r="B1985" s="5" t="s">
        <v>12004</v>
      </c>
      <c r="C1985" s="6" t="s">
        <v>198</v>
      </c>
      <c r="D1985" s="22"/>
      <c r="E1985" s="22">
        <v>909.82</v>
      </c>
      <c r="F1985" s="7"/>
    </row>
    <row r="1986" spans="1:6" ht="25.5">
      <c r="A1986" s="21">
        <v>34734</v>
      </c>
      <c r="B1986" s="9" t="s">
        <v>12005</v>
      </c>
      <c r="C1986" s="10" t="s">
        <v>198</v>
      </c>
      <c r="D1986" s="23"/>
      <c r="E1986" s="23">
        <v>1408.69</v>
      </c>
      <c r="F1986" s="11"/>
    </row>
    <row r="1987" spans="1:6" ht="25.5">
      <c r="A1987" s="21">
        <v>34738</v>
      </c>
      <c r="B1987" s="5" t="s">
        <v>12006</v>
      </c>
      <c r="C1987" s="6" t="s">
        <v>198</v>
      </c>
      <c r="D1987" s="22"/>
      <c r="E1987" s="22">
        <v>3291.14</v>
      </c>
      <c r="F1987" s="7"/>
    </row>
    <row r="1988" spans="1:6">
      <c r="A1988" s="21">
        <v>2391</v>
      </c>
      <c r="B1988" s="9" t="s">
        <v>12007</v>
      </c>
      <c r="C1988" s="10" t="s">
        <v>198</v>
      </c>
      <c r="D1988" s="23"/>
      <c r="E1988" s="23">
        <v>267.68</v>
      </c>
      <c r="F1988" s="11"/>
    </row>
    <row r="1989" spans="1:6">
      <c r="A1989" s="21">
        <v>2374</v>
      </c>
      <c r="B1989" s="5" t="s">
        <v>12008</v>
      </c>
      <c r="C1989" s="6" t="s">
        <v>198</v>
      </c>
      <c r="D1989" s="22"/>
      <c r="E1989" s="22">
        <v>303.68</v>
      </c>
      <c r="F1989" s="7"/>
    </row>
    <row r="1990" spans="1:6">
      <c r="A1990" s="21">
        <v>2377</v>
      </c>
      <c r="B1990" s="9" t="s">
        <v>12009</v>
      </c>
      <c r="C1990" s="10" t="s">
        <v>198</v>
      </c>
      <c r="D1990" s="23"/>
      <c r="E1990" s="23">
        <v>426.18</v>
      </c>
      <c r="F1990" s="11"/>
    </row>
    <row r="1991" spans="1:6">
      <c r="A1991" s="21">
        <v>2393</v>
      </c>
      <c r="B1991" s="5" t="s">
        <v>12010</v>
      </c>
      <c r="C1991" s="6" t="s">
        <v>198</v>
      </c>
      <c r="D1991" s="22"/>
      <c r="E1991" s="22">
        <v>713.68</v>
      </c>
      <c r="F1991" s="7"/>
    </row>
    <row r="1992" spans="1:6">
      <c r="A1992" s="21">
        <v>34705</v>
      </c>
      <c r="B1992" s="9" t="s">
        <v>12011</v>
      </c>
      <c r="C1992" s="10" t="s">
        <v>198</v>
      </c>
      <c r="D1992" s="23"/>
      <c r="E1992" s="23">
        <v>624.22</v>
      </c>
      <c r="F1992" s="11"/>
    </row>
    <row r="1993" spans="1:6">
      <c r="A1993" s="21">
        <v>34707</v>
      </c>
      <c r="B1993" s="5" t="s">
        <v>12012</v>
      </c>
      <c r="C1993" s="6" t="s">
        <v>198</v>
      </c>
      <c r="D1993" s="22"/>
      <c r="E1993" s="22">
        <v>1156.69</v>
      </c>
      <c r="F1993" s="7"/>
    </row>
    <row r="1994" spans="1:6">
      <c r="A1994" s="21">
        <v>2378</v>
      </c>
      <c r="B1994" s="9" t="s">
        <v>12013</v>
      </c>
      <c r="C1994" s="10" t="s">
        <v>198</v>
      </c>
      <c r="D1994" s="23"/>
      <c r="E1994" s="23">
        <v>980.34</v>
      </c>
      <c r="F1994" s="11"/>
    </row>
    <row r="1995" spans="1:6">
      <c r="A1995" s="21">
        <v>2379</v>
      </c>
      <c r="B1995" s="5" t="s">
        <v>12014</v>
      </c>
      <c r="C1995" s="6" t="s">
        <v>198</v>
      </c>
      <c r="D1995" s="22"/>
      <c r="E1995" s="22">
        <v>980.34</v>
      </c>
      <c r="F1995" s="7"/>
    </row>
    <row r="1996" spans="1:6">
      <c r="A1996" s="21">
        <v>2376</v>
      </c>
      <c r="B1996" s="9" t="s">
        <v>12015</v>
      </c>
      <c r="C1996" s="10" t="s">
        <v>198</v>
      </c>
      <c r="D1996" s="23"/>
      <c r="E1996" s="23">
        <v>1614.61</v>
      </c>
      <c r="F1996" s="11"/>
    </row>
    <row r="1997" spans="1:6">
      <c r="A1997" s="21">
        <v>2394</v>
      </c>
      <c r="B1997" s="5" t="s">
        <v>12016</v>
      </c>
      <c r="C1997" s="6" t="s">
        <v>198</v>
      </c>
      <c r="D1997" s="22"/>
      <c r="E1997" s="22">
        <v>3451.74</v>
      </c>
      <c r="F1997" s="7"/>
    </row>
    <row r="1998" spans="1:6">
      <c r="A1998" s="21">
        <v>34686</v>
      </c>
      <c r="B1998" s="9" t="s">
        <v>12017</v>
      </c>
      <c r="C1998" s="10" t="s">
        <v>198</v>
      </c>
      <c r="D1998" s="23"/>
      <c r="E1998" s="23">
        <v>10.36</v>
      </c>
      <c r="F1998" s="11"/>
    </row>
    <row r="1999" spans="1:6">
      <c r="A1999" s="21">
        <v>34616</v>
      </c>
      <c r="B1999" s="5" t="s">
        <v>12018</v>
      </c>
      <c r="C1999" s="6" t="s">
        <v>198</v>
      </c>
      <c r="D1999" s="22"/>
      <c r="E1999" s="22">
        <v>40.06</v>
      </c>
      <c r="F1999" s="7"/>
    </row>
    <row r="2000" spans="1:6">
      <c r="A2000" s="21">
        <v>34623</v>
      </c>
      <c r="B2000" s="9" t="s">
        <v>12019</v>
      </c>
      <c r="C2000" s="10" t="s">
        <v>198</v>
      </c>
      <c r="D2000" s="23"/>
      <c r="E2000" s="23">
        <v>39.44</v>
      </c>
      <c r="F2000" s="11"/>
    </row>
    <row r="2001" spans="1:6">
      <c r="A2001" s="21">
        <v>34628</v>
      </c>
      <c r="B2001" s="5" t="s">
        <v>12020</v>
      </c>
      <c r="C2001" s="6" t="s">
        <v>198</v>
      </c>
      <c r="D2001" s="22"/>
      <c r="E2001" s="22">
        <v>56.49</v>
      </c>
      <c r="F2001" s="7"/>
    </row>
    <row r="2002" spans="1:6">
      <c r="A2002" s="21">
        <v>34653</v>
      </c>
      <c r="B2002" s="9" t="s">
        <v>12021</v>
      </c>
      <c r="C2002" s="10" t="s">
        <v>198</v>
      </c>
      <c r="D2002" s="23"/>
      <c r="E2002" s="23">
        <v>6.99</v>
      </c>
      <c r="F2002" s="11"/>
    </row>
    <row r="2003" spans="1:6">
      <c r="A2003" s="21">
        <v>34688</v>
      </c>
      <c r="B2003" s="5" t="s">
        <v>12022</v>
      </c>
      <c r="C2003" s="6" t="s">
        <v>198</v>
      </c>
      <c r="D2003" s="22"/>
      <c r="E2003" s="22">
        <v>12.67</v>
      </c>
      <c r="F2003" s="7"/>
    </row>
    <row r="2004" spans="1:6">
      <c r="A2004" s="21">
        <v>34709</v>
      </c>
      <c r="B2004" s="9" t="s">
        <v>12023</v>
      </c>
      <c r="C2004" s="10" t="s">
        <v>198</v>
      </c>
      <c r="D2004" s="23"/>
      <c r="E2004" s="23">
        <v>49.08</v>
      </c>
      <c r="F2004" s="11"/>
    </row>
    <row r="2005" spans="1:6">
      <c r="A2005" s="21">
        <v>34714</v>
      </c>
      <c r="B2005" s="5" t="s">
        <v>12024</v>
      </c>
      <c r="C2005" s="6" t="s">
        <v>198</v>
      </c>
      <c r="D2005" s="22"/>
      <c r="E2005" s="22">
        <v>58.61</v>
      </c>
      <c r="F2005" s="7"/>
    </row>
    <row r="2006" spans="1:6">
      <c r="A2006" s="21">
        <v>2388</v>
      </c>
      <c r="B2006" s="9" t="s">
        <v>12025</v>
      </c>
      <c r="C2006" s="10" t="s">
        <v>198</v>
      </c>
      <c r="D2006" s="23"/>
      <c r="E2006" s="23">
        <v>48.71</v>
      </c>
      <c r="F2006" s="11"/>
    </row>
    <row r="2007" spans="1:6">
      <c r="A2007" s="21">
        <v>34606</v>
      </c>
      <c r="B2007" s="5" t="s">
        <v>12026</v>
      </c>
      <c r="C2007" s="6" t="s">
        <v>198</v>
      </c>
      <c r="D2007" s="22"/>
      <c r="E2007" s="22">
        <v>74.709999999999994</v>
      </c>
      <c r="F2007" s="7"/>
    </row>
    <row r="2008" spans="1:6">
      <c r="A2008" s="21">
        <v>34689</v>
      </c>
      <c r="B2008" s="9" t="s">
        <v>12027</v>
      </c>
      <c r="C2008" s="10" t="s">
        <v>198</v>
      </c>
      <c r="D2008" s="23"/>
      <c r="E2008" s="23">
        <v>23.79</v>
      </c>
      <c r="F2008" s="11"/>
    </row>
    <row r="2009" spans="1:6">
      <c r="A2009" s="21">
        <v>2370</v>
      </c>
      <c r="B2009" s="5" t="s">
        <v>12028</v>
      </c>
      <c r="C2009" s="6" t="s">
        <v>198</v>
      </c>
      <c r="D2009" s="22"/>
      <c r="E2009" s="22">
        <v>9.0500000000000007</v>
      </c>
      <c r="F2009" s="7"/>
    </row>
    <row r="2010" spans="1:6">
      <c r="A2010" s="21">
        <v>2386</v>
      </c>
      <c r="B2010" s="9" t="s">
        <v>12029</v>
      </c>
      <c r="C2010" s="10" t="s">
        <v>198</v>
      </c>
      <c r="D2010" s="23"/>
      <c r="E2010" s="23">
        <v>15.18</v>
      </c>
      <c r="F2010" s="11"/>
    </row>
    <row r="2011" spans="1:6">
      <c r="A2011" s="21">
        <v>2392</v>
      </c>
      <c r="B2011" s="5" t="s">
        <v>12030</v>
      </c>
      <c r="C2011" s="6" t="s">
        <v>198</v>
      </c>
      <c r="D2011" s="22"/>
      <c r="E2011" s="22">
        <v>60.75</v>
      </c>
      <c r="F2011" s="7"/>
    </row>
    <row r="2012" spans="1:6">
      <c r="A2012" s="21">
        <v>2373</v>
      </c>
      <c r="B2012" s="9" t="s">
        <v>12031</v>
      </c>
      <c r="C2012" s="10" t="s">
        <v>198</v>
      </c>
      <c r="D2012" s="23"/>
      <c r="E2012" s="23">
        <v>85.6</v>
      </c>
      <c r="F2012" s="11"/>
    </row>
    <row r="2013" spans="1:6">
      <c r="A2013" s="21">
        <v>14557</v>
      </c>
      <c r="B2013" s="5" t="s">
        <v>12032</v>
      </c>
      <c r="C2013" s="6" t="s">
        <v>198</v>
      </c>
      <c r="D2013" s="22"/>
      <c r="E2013" s="22">
        <v>105.05</v>
      </c>
      <c r="F2013" s="7"/>
    </row>
    <row r="2014" spans="1:6" ht="25.5">
      <c r="A2014" s="21">
        <v>26039</v>
      </c>
      <c r="B2014" s="9" t="s">
        <v>12033</v>
      </c>
      <c r="C2014" s="10" t="s">
        <v>198</v>
      </c>
      <c r="D2014" s="23"/>
      <c r="E2014" s="23">
        <v>141658.35</v>
      </c>
      <c r="F2014" s="11"/>
    </row>
    <row r="2015" spans="1:6" ht="25.5">
      <c r="A2015" s="21">
        <v>2401</v>
      </c>
      <c r="B2015" s="5" t="s">
        <v>12034</v>
      </c>
      <c r="C2015" s="6" t="s">
        <v>198</v>
      </c>
      <c r="D2015" s="22"/>
      <c r="E2015" s="22">
        <v>32582.99</v>
      </c>
      <c r="F2015" s="7"/>
    </row>
    <row r="2016" spans="1:6" ht="25.5">
      <c r="A2016" s="21">
        <v>2414</v>
      </c>
      <c r="B2016" s="9" t="s">
        <v>12035</v>
      </c>
      <c r="C2016" s="10" t="s">
        <v>344</v>
      </c>
      <c r="D2016" s="23"/>
      <c r="E2016" s="23">
        <v>133.69999999999999</v>
      </c>
      <c r="F2016" s="11"/>
    </row>
    <row r="2017" spans="1:6" ht="25.5">
      <c r="A2017" s="21">
        <v>2413</v>
      </c>
      <c r="B2017" s="5" t="s">
        <v>12036</v>
      </c>
      <c r="C2017" s="6" t="s">
        <v>344</v>
      </c>
      <c r="D2017" s="22"/>
      <c r="E2017" s="22">
        <v>128.62</v>
      </c>
      <c r="F2017" s="7"/>
    </row>
    <row r="2018" spans="1:6" ht="25.5">
      <c r="A2018" s="21">
        <v>2405</v>
      </c>
      <c r="B2018" s="9" t="s">
        <v>12037</v>
      </c>
      <c r="C2018" s="10" t="s">
        <v>344</v>
      </c>
      <c r="D2018" s="23"/>
      <c r="E2018" s="23">
        <v>149.71</v>
      </c>
      <c r="F2018" s="11"/>
    </row>
    <row r="2019" spans="1:6" ht="25.5">
      <c r="A2019" s="21">
        <v>13361</v>
      </c>
      <c r="B2019" s="5" t="s">
        <v>12038</v>
      </c>
      <c r="C2019" s="6" t="s">
        <v>344</v>
      </c>
      <c r="D2019" s="22"/>
      <c r="E2019" s="22">
        <v>125.24</v>
      </c>
      <c r="F2019" s="7"/>
    </row>
    <row r="2020" spans="1:6" ht="25.5">
      <c r="A2020" s="21">
        <v>11987</v>
      </c>
      <c r="B2020" s="9" t="s">
        <v>12039</v>
      </c>
      <c r="C2020" s="10" t="s">
        <v>344</v>
      </c>
      <c r="D2020" s="23"/>
      <c r="E2020" s="23">
        <v>335.1</v>
      </c>
      <c r="F2020" s="11"/>
    </row>
    <row r="2021" spans="1:6" ht="25.5">
      <c r="A2021" s="21">
        <v>2416</v>
      </c>
      <c r="B2021" s="5" t="s">
        <v>12040</v>
      </c>
      <c r="C2021" s="6" t="s">
        <v>344</v>
      </c>
      <c r="D2021" s="22"/>
      <c r="E2021" s="22">
        <v>148.26</v>
      </c>
      <c r="F2021" s="7"/>
    </row>
    <row r="2022" spans="1:6" ht="25.5">
      <c r="A2022" s="21">
        <v>2412</v>
      </c>
      <c r="B2022" s="9" t="s">
        <v>12041</v>
      </c>
      <c r="C2022" s="10" t="s">
        <v>344</v>
      </c>
      <c r="D2022" s="23"/>
      <c r="E2022" s="23">
        <v>143.18</v>
      </c>
      <c r="F2022" s="11"/>
    </row>
    <row r="2023" spans="1:6" ht="25.5">
      <c r="A2023" s="21">
        <v>2411</v>
      </c>
      <c r="B2023" s="5" t="s">
        <v>12042</v>
      </c>
      <c r="C2023" s="6" t="s">
        <v>344</v>
      </c>
      <c r="D2023" s="22"/>
      <c r="E2023" s="22">
        <v>125.24</v>
      </c>
      <c r="F2023" s="7"/>
    </row>
    <row r="2024" spans="1:6" ht="25.5">
      <c r="A2024" s="21">
        <v>2406</v>
      </c>
      <c r="B2024" s="9" t="s">
        <v>12043</v>
      </c>
      <c r="C2024" s="10" t="s">
        <v>344</v>
      </c>
      <c r="D2024" s="23"/>
      <c r="E2024" s="23">
        <v>121.85</v>
      </c>
      <c r="F2024" s="11"/>
    </row>
    <row r="2025" spans="1:6" ht="25.5">
      <c r="A2025" s="21">
        <v>10571</v>
      </c>
      <c r="B2025" s="5" t="s">
        <v>12044</v>
      </c>
      <c r="C2025" s="6" t="s">
        <v>344</v>
      </c>
      <c r="D2025" s="22"/>
      <c r="E2025" s="22">
        <v>297.87</v>
      </c>
      <c r="F2025" s="7"/>
    </row>
    <row r="2026" spans="1:6" ht="25.5">
      <c r="A2026" s="21">
        <v>11985</v>
      </c>
      <c r="B2026" s="9" t="s">
        <v>12045</v>
      </c>
      <c r="C2026" s="10" t="s">
        <v>344</v>
      </c>
      <c r="D2026" s="23"/>
      <c r="E2026" s="23">
        <v>287.70999999999998</v>
      </c>
      <c r="F2026" s="11"/>
    </row>
    <row r="2027" spans="1:6" ht="25.5">
      <c r="A2027" s="21">
        <v>2410</v>
      </c>
      <c r="B2027" s="5" t="s">
        <v>12046</v>
      </c>
      <c r="C2027" s="6" t="s">
        <v>344</v>
      </c>
      <c r="D2027" s="22"/>
      <c r="E2027" s="22">
        <v>126.93</v>
      </c>
      <c r="F2027" s="7"/>
    </row>
    <row r="2028" spans="1:6" ht="25.5">
      <c r="A2028" s="21">
        <v>2417</v>
      </c>
      <c r="B2028" s="9" t="s">
        <v>12047</v>
      </c>
      <c r="C2028" s="10" t="s">
        <v>344</v>
      </c>
      <c r="D2028" s="23"/>
      <c r="E2028" s="23">
        <v>135.38999999999999</v>
      </c>
      <c r="F2028" s="11"/>
    </row>
    <row r="2029" spans="1:6" ht="25.5">
      <c r="A2029" s="21">
        <v>2415</v>
      </c>
      <c r="B2029" s="5" t="s">
        <v>12048</v>
      </c>
      <c r="C2029" s="6" t="s">
        <v>344</v>
      </c>
      <c r="D2029" s="22"/>
      <c r="E2029" s="22">
        <v>108.32</v>
      </c>
      <c r="F2029" s="7"/>
    </row>
    <row r="2030" spans="1:6" ht="25.5">
      <c r="A2030" s="21">
        <v>13360</v>
      </c>
      <c r="B2030" s="9" t="s">
        <v>12049</v>
      </c>
      <c r="C2030" s="10" t="s">
        <v>344</v>
      </c>
      <c r="D2030" s="23"/>
      <c r="E2030" s="23">
        <v>108.32</v>
      </c>
      <c r="F2030" s="11"/>
    </row>
    <row r="2031" spans="1:6" ht="25.5">
      <c r="A2031" s="21">
        <v>11983</v>
      </c>
      <c r="B2031" s="5" t="s">
        <v>12050</v>
      </c>
      <c r="C2031" s="6" t="s">
        <v>344</v>
      </c>
      <c r="D2031" s="22"/>
      <c r="E2031" s="22">
        <v>264.02</v>
      </c>
      <c r="F2031" s="7"/>
    </row>
    <row r="2032" spans="1:6" ht="25.5">
      <c r="A2032" s="21">
        <v>11986</v>
      </c>
      <c r="B2032" s="9" t="s">
        <v>12051</v>
      </c>
      <c r="C2032" s="10" t="s">
        <v>344</v>
      </c>
      <c r="D2032" s="23"/>
      <c r="E2032" s="23">
        <v>321.56</v>
      </c>
      <c r="F2032" s="11"/>
    </row>
    <row r="2033" spans="1:6" ht="25.5">
      <c r="A2033" s="21">
        <v>25976</v>
      </c>
      <c r="B2033" s="5" t="s">
        <v>12052</v>
      </c>
      <c r="C2033" s="6" t="s">
        <v>344</v>
      </c>
      <c r="D2033" s="22"/>
      <c r="E2033" s="22">
        <v>347.02</v>
      </c>
      <c r="F2033" s="7"/>
    </row>
    <row r="2034" spans="1:6" ht="25.5">
      <c r="A2034" s="21">
        <v>10698</v>
      </c>
      <c r="B2034" s="9" t="s">
        <v>12053</v>
      </c>
      <c r="C2034" s="10" t="s">
        <v>344</v>
      </c>
      <c r="D2034" s="23"/>
      <c r="E2034" s="23">
        <v>86.09</v>
      </c>
      <c r="F2034" s="11"/>
    </row>
    <row r="2035" spans="1:6" ht="25.5">
      <c r="A2035" s="21">
        <v>2432</v>
      </c>
      <c r="B2035" s="5" t="s">
        <v>12054</v>
      </c>
      <c r="C2035" s="6" t="s">
        <v>198</v>
      </c>
      <c r="D2035" s="22"/>
      <c r="E2035" s="22">
        <v>11.92</v>
      </c>
      <c r="F2035" s="7"/>
    </row>
    <row r="2036" spans="1:6" ht="25.5">
      <c r="A2036" s="21">
        <v>2418</v>
      </c>
      <c r="B2036" s="9" t="s">
        <v>12055</v>
      </c>
      <c r="C2036" s="10" t="s">
        <v>198</v>
      </c>
      <c r="D2036" s="23"/>
      <c r="E2036" s="23">
        <v>5.53</v>
      </c>
      <c r="F2036" s="11"/>
    </row>
    <row r="2037" spans="1:6" ht="25.5">
      <c r="A2037" s="21">
        <v>2433</v>
      </c>
      <c r="B2037" s="5" t="s">
        <v>12056</v>
      </c>
      <c r="C2037" s="6" t="s">
        <v>198</v>
      </c>
      <c r="D2037" s="22"/>
      <c r="E2037" s="22">
        <v>4.04</v>
      </c>
      <c r="F2037" s="7"/>
    </row>
    <row r="2038" spans="1:6" ht="25.5">
      <c r="A2038" s="21">
        <v>2420</v>
      </c>
      <c r="B2038" s="9" t="s">
        <v>12057</v>
      </c>
      <c r="C2038" s="10" t="s">
        <v>198</v>
      </c>
      <c r="D2038" s="23"/>
      <c r="E2038" s="23">
        <v>6.94</v>
      </c>
      <c r="F2038" s="11"/>
    </row>
    <row r="2039" spans="1:6" ht="25.5">
      <c r="A2039" s="21">
        <v>2421</v>
      </c>
      <c r="B2039" s="5" t="s">
        <v>12058</v>
      </c>
      <c r="C2039" s="6" t="s">
        <v>198</v>
      </c>
      <c r="D2039" s="22"/>
      <c r="E2039" s="22">
        <v>15.13</v>
      </c>
      <c r="F2039" s="7"/>
    </row>
    <row r="2040" spans="1:6" ht="25.5">
      <c r="A2040" s="21">
        <v>11447</v>
      </c>
      <c r="B2040" s="9" t="s">
        <v>12059</v>
      </c>
      <c r="C2040" s="10" t="s">
        <v>198</v>
      </c>
      <c r="D2040" s="23"/>
      <c r="E2040" s="23">
        <v>13.71</v>
      </c>
      <c r="F2040" s="11"/>
    </row>
    <row r="2041" spans="1:6" ht="25.5">
      <c r="A2041" s="21">
        <v>2429</v>
      </c>
      <c r="B2041" s="5" t="s">
        <v>12060</v>
      </c>
      <c r="C2041" s="6" t="s">
        <v>198</v>
      </c>
      <c r="D2041" s="22"/>
      <c r="E2041" s="22">
        <v>34.69</v>
      </c>
      <c r="F2041" s="7"/>
    </row>
    <row r="2042" spans="1:6" ht="25.5">
      <c r="A2042" s="21">
        <v>11449</v>
      </c>
      <c r="B2042" s="9" t="s">
        <v>12061</v>
      </c>
      <c r="C2042" s="10" t="s">
        <v>198</v>
      </c>
      <c r="D2042" s="23"/>
      <c r="E2042" s="23">
        <v>37.369999999999997</v>
      </c>
      <c r="F2042" s="11"/>
    </row>
    <row r="2043" spans="1:6" ht="25.5">
      <c r="A2043" s="21">
        <v>11451</v>
      </c>
      <c r="B2043" s="5" t="s">
        <v>12062</v>
      </c>
      <c r="C2043" s="6" t="s">
        <v>198</v>
      </c>
      <c r="D2043" s="22"/>
      <c r="E2043" s="22">
        <v>36.75</v>
      </c>
      <c r="F2043" s="7"/>
    </row>
    <row r="2044" spans="1:6">
      <c r="A2044" s="21">
        <v>11116</v>
      </c>
      <c r="B2044" s="9" t="s">
        <v>12063</v>
      </c>
      <c r="C2044" s="10" t="s">
        <v>198</v>
      </c>
      <c r="D2044" s="23"/>
      <c r="E2044" s="23">
        <v>331.97</v>
      </c>
      <c r="F2044" s="11"/>
    </row>
    <row r="2045" spans="1:6">
      <c r="A2045" s="21">
        <v>1370</v>
      </c>
      <c r="B2045" s="5" t="s">
        <v>12064</v>
      </c>
      <c r="C2045" s="6" t="s">
        <v>198</v>
      </c>
      <c r="D2045" s="22"/>
      <c r="E2045" s="22">
        <v>85.92</v>
      </c>
      <c r="F2045" s="7"/>
    </row>
    <row r="2046" spans="1:6" ht="25.5">
      <c r="A2046" s="21">
        <v>36516</v>
      </c>
      <c r="B2046" s="9" t="s">
        <v>12065</v>
      </c>
      <c r="C2046" s="10" t="s">
        <v>198</v>
      </c>
      <c r="D2046" s="23"/>
      <c r="E2046" s="23">
        <v>52803.73</v>
      </c>
      <c r="F2046" s="11"/>
    </row>
    <row r="2047" spans="1:6">
      <c r="A2047" s="21">
        <v>34777</v>
      </c>
      <c r="B2047" s="5" t="s">
        <v>12066</v>
      </c>
      <c r="C2047" s="6" t="s">
        <v>198</v>
      </c>
      <c r="D2047" s="22"/>
      <c r="E2047" s="22">
        <v>1.64</v>
      </c>
      <c r="F2047" s="7"/>
    </row>
    <row r="2048" spans="1:6">
      <c r="A2048" s="21">
        <v>7273</v>
      </c>
      <c r="B2048" s="9" t="s">
        <v>12067</v>
      </c>
      <c r="C2048" s="10" t="s">
        <v>198</v>
      </c>
      <c r="D2048" s="23"/>
      <c r="E2048" s="23">
        <v>2.69</v>
      </c>
      <c r="F2048" s="11"/>
    </row>
    <row r="2049" spans="1:6">
      <c r="A2049" s="21">
        <v>7272</v>
      </c>
      <c r="B2049" s="5" t="s">
        <v>12068</v>
      </c>
      <c r="C2049" s="6" t="s">
        <v>198</v>
      </c>
      <c r="D2049" s="22"/>
      <c r="E2049" s="22">
        <v>3.76</v>
      </c>
      <c r="F2049" s="7"/>
    </row>
    <row r="2050" spans="1:6">
      <c r="A2050" s="21">
        <v>663</v>
      </c>
      <c r="B2050" s="9" t="s">
        <v>12069</v>
      </c>
      <c r="C2050" s="10" t="s">
        <v>198</v>
      </c>
      <c r="D2050" s="23"/>
      <c r="E2050" s="23">
        <v>9.91</v>
      </c>
      <c r="F2050" s="11"/>
    </row>
    <row r="2051" spans="1:6">
      <c r="A2051" s="21">
        <v>10605</v>
      </c>
      <c r="B2051" s="5" t="s">
        <v>12070</v>
      </c>
      <c r="C2051" s="6" t="s">
        <v>198</v>
      </c>
      <c r="D2051" s="22"/>
      <c r="E2051" s="22">
        <v>2.11</v>
      </c>
      <c r="F2051" s="7"/>
    </row>
    <row r="2052" spans="1:6">
      <c r="A2052" s="21">
        <v>10604</v>
      </c>
      <c r="B2052" s="9" t="s">
        <v>12071</v>
      </c>
      <c r="C2052" s="10" t="s">
        <v>198</v>
      </c>
      <c r="D2052" s="23"/>
      <c r="E2052" s="23">
        <v>4.2</v>
      </c>
      <c r="F2052" s="11"/>
    </row>
    <row r="2053" spans="1:6">
      <c r="A2053" s="21">
        <v>672</v>
      </c>
      <c r="B2053" s="5" t="s">
        <v>12072</v>
      </c>
      <c r="C2053" s="6" t="s">
        <v>198</v>
      </c>
      <c r="D2053" s="22"/>
      <c r="E2053" s="22">
        <v>4.24</v>
      </c>
      <c r="F2053" s="7"/>
    </row>
    <row r="2054" spans="1:6">
      <c r="A2054" s="21">
        <v>668</v>
      </c>
      <c r="B2054" s="9" t="s">
        <v>12073</v>
      </c>
      <c r="C2054" s="10" t="s">
        <v>198</v>
      </c>
      <c r="D2054" s="23"/>
      <c r="E2054" s="23">
        <v>6.69</v>
      </c>
      <c r="F2054" s="11"/>
    </row>
    <row r="2055" spans="1:6">
      <c r="A2055" s="21">
        <v>10578</v>
      </c>
      <c r="B2055" s="5" t="s">
        <v>12074</v>
      </c>
      <c r="C2055" s="6" t="s">
        <v>198</v>
      </c>
      <c r="D2055" s="22"/>
      <c r="E2055" s="22">
        <v>11.66</v>
      </c>
      <c r="F2055" s="7"/>
    </row>
    <row r="2056" spans="1:6">
      <c r="A2056" s="21">
        <v>666</v>
      </c>
      <c r="B2056" s="9" t="s">
        <v>12075</v>
      </c>
      <c r="C2056" s="10" t="s">
        <v>198</v>
      </c>
      <c r="D2056" s="23"/>
      <c r="E2056" s="23">
        <v>11.57</v>
      </c>
      <c r="F2056" s="11"/>
    </row>
    <row r="2057" spans="1:6">
      <c r="A2057" s="21">
        <v>665</v>
      </c>
      <c r="B2057" s="5" t="s">
        <v>12076</v>
      </c>
      <c r="C2057" s="6" t="s">
        <v>198</v>
      </c>
      <c r="D2057" s="22"/>
      <c r="E2057" s="22">
        <v>21.68</v>
      </c>
      <c r="F2057" s="7"/>
    </row>
    <row r="2058" spans="1:6">
      <c r="A2058" s="21">
        <v>10577</v>
      </c>
      <c r="B2058" s="9" t="s">
        <v>12077</v>
      </c>
      <c r="C2058" s="10" t="s">
        <v>198</v>
      </c>
      <c r="D2058" s="23"/>
      <c r="E2058" s="23">
        <v>16.97</v>
      </c>
      <c r="F2058" s="11"/>
    </row>
    <row r="2059" spans="1:6">
      <c r="A2059" s="21">
        <v>10583</v>
      </c>
      <c r="B2059" s="5" t="s">
        <v>12078</v>
      </c>
      <c r="C2059" s="6" t="s">
        <v>198</v>
      </c>
      <c r="D2059" s="22"/>
      <c r="E2059" s="22">
        <v>9.51</v>
      </c>
      <c r="F2059" s="7"/>
    </row>
    <row r="2060" spans="1:6">
      <c r="A2060" s="21">
        <v>10579</v>
      </c>
      <c r="B2060" s="9" t="s">
        <v>12079</v>
      </c>
      <c r="C2060" s="10" t="s">
        <v>198</v>
      </c>
      <c r="D2060" s="23"/>
      <c r="E2060" s="23">
        <v>15.52</v>
      </c>
      <c r="F2060" s="11"/>
    </row>
    <row r="2061" spans="1:6">
      <c r="A2061" s="21">
        <v>10582</v>
      </c>
      <c r="B2061" s="5" t="s">
        <v>12080</v>
      </c>
      <c r="C2061" s="6" t="s">
        <v>198</v>
      </c>
      <c r="D2061" s="22"/>
      <c r="E2061" s="22">
        <v>5.43</v>
      </c>
      <c r="F2061" s="7"/>
    </row>
    <row r="2062" spans="1:6">
      <c r="A2062" s="21">
        <v>2436</v>
      </c>
      <c r="B2062" s="9" t="s">
        <v>12081</v>
      </c>
      <c r="C2062" s="10" t="s">
        <v>476</v>
      </c>
      <c r="D2062" s="23"/>
      <c r="E2062" s="23">
        <v>11.81</v>
      </c>
      <c r="F2062" s="11"/>
    </row>
    <row r="2063" spans="1:6">
      <c r="A2063" s="21">
        <v>2439</v>
      </c>
      <c r="B2063" s="5" t="s">
        <v>12082</v>
      </c>
      <c r="C2063" s="6" t="s">
        <v>476</v>
      </c>
      <c r="D2063" s="22"/>
      <c r="E2063" s="22">
        <v>15.21</v>
      </c>
      <c r="F2063" s="7"/>
    </row>
    <row r="2064" spans="1:6">
      <c r="A2064" s="21">
        <v>10998</v>
      </c>
      <c r="B2064" s="9" t="s">
        <v>12083</v>
      </c>
      <c r="C2064" s="10" t="s">
        <v>213</v>
      </c>
      <c r="D2064" s="23"/>
      <c r="E2064" s="23">
        <v>17.579999999999998</v>
      </c>
      <c r="F2064" s="11"/>
    </row>
    <row r="2065" spans="1:6">
      <c r="A2065" s="21">
        <v>11002</v>
      </c>
      <c r="B2065" s="5" t="s">
        <v>12084</v>
      </c>
      <c r="C2065" s="6" t="s">
        <v>213</v>
      </c>
      <c r="D2065" s="22"/>
      <c r="E2065" s="22">
        <v>17.89</v>
      </c>
      <c r="F2065" s="7"/>
    </row>
    <row r="2066" spans="1:6">
      <c r="A2066" s="21">
        <v>10999</v>
      </c>
      <c r="B2066" s="9" t="s">
        <v>12085</v>
      </c>
      <c r="C2066" s="10" t="s">
        <v>213</v>
      </c>
      <c r="D2066" s="23"/>
      <c r="E2066" s="23">
        <v>15.43</v>
      </c>
      <c r="F2066" s="11"/>
    </row>
    <row r="2067" spans="1:6">
      <c r="A2067" s="21">
        <v>10997</v>
      </c>
      <c r="B2067" s="5" t="s">
        <v>12086</v>
      </c>
      <c r="C2067" s="6" t="s">
        <v>213</v>
      </c>
      <c r="D2067" s="22"/>
      <c r="E2067" s="22">
        <v>17</v>
      </c>
      <c r="F2067" s="7"/>
    </row>
    <row r="2068" spans="1:6">
      <c r="A2068" s="21">
        <v>2685</v>
      </c>
      <c r="B2068" s="9" t="s">
        <v>12087</v>
      </c>
      <c r="C2068" s="10" t="s">
        <v>31</v>
      </c>
      <c r="D2068" s="23"/>
      <c r="E2068" s="23">
        <v>3.66</v>
      </c>
      <c r="F2068" s="11"/>
    </row>
    <row r="2069" spans="1:6">
      <c r="A2069" s="21">
        <v>2680</v>
      </c>
      <c r="B2069" s="5" t="s">
        <v>12088</v>
      </c>
      <c r="C2069" s="6" t="s">
        <v>31</v>
      </c>
      <c r="D2069" s="22"/>
      <c r="E2069" s="22">
        <v>6.77</v>
      </c>
      <c r="F2069" s="7"/>
    </row>
    <row r="2070" spans="1:6">
      <c r="A2070" s="21">
        <v>2684</v>
      </c>
      <c r="B2070" s="9" t="s">
        <v>12089</v>
      </c>
      <c r="C2070" s="10" t="s">
        <v>31</v>
      </c>
      <c r="D2070" s="23"/>
      <c r="E2070" s="23">
        <v>5.41</v>
      </c>
      <c r="F2070" s="11"/>
    </row>
    <row r="2071" spans="1:6">
      <c r="A2071" s="21">
        <v>2673</v>
      </c>
      <c r="B2071" s="5" t="s">
        <v>12090</v>
      </c>
      <c r="C2071" s="6" t="s">
        <v>31</v>
      </c>
      <c r="D2071" s="22"/>
      <c r="E2071" s="22">
        <v>1.77</v>
      </c>
      <c r="F2071" s="7"/>
    </row>
    <row r="2072" spans="1:6">
      <c r="A2072" s="21">
        <v>2682</v>
      </c>
      <c r="B2072" s="9" t="s">
        <v>12091</v>
      </c>
      <c r="C2072" s="10" t="s">
        <v>31</v>
      </c>
      <c r="D2072" s="23"/>
      <c r="E2072" s="23">
        <v>17.420000000000002</v>
      </c>
      <c r="F2072" s="11"/>
    </row>
    <row r="2073" spans="1:6">
      <c r="A2073" s="21">
        <v>2681</v>
      </c>
      <c r="B2073" s="5" t="s">
        <v>12092</v>
      </c>
      <c r="C2073" s="6" t="s">
        <v>31</v>
      </c>
      <c r="D2073" s="22"/>
      <c r="E2073" s="22">
        <v>8.7100000000000009</v>
      </c>
      <c r="F2073" s="7"/>
    </row>
    <row r="2074" spans="1:6">
      <c r="A2074" s="21">
        <v>2686</v>
      </c>
      <c r="B2074" s="9" t="s">
        <v>12093</v>
      </c>
      <c r="C2074" s="10" t="s">
        <v>31</v>
      </c>
      <c r="D2074" s="23"/>
      <c r="E2074" s="23">
        <v>22.03</v>
      </c>
      <c r="F2074" s="11"/>
    </row>
    <row r="2075" spans="1:6">
      <c r="A2075" s="21">
        <v>2674</v>
      </c>
      <c r="B2075" s="5" t="s">
        <v>12094</v>
      </c>
      <c r="C2075" s="6" t="s">
        <v>31</v>
      </c>
      <c r="D2075" s="22"/>
      <c r="E2075" s="22">
        <v>2.42</v>
      </c>
      <c r="F2075" s="7"/>
    </row>
    <row r="2076" spans="1:6">
      <c r="A2076" s="21">
        <v>2683</v>
      </c>
      <c r="B2076" s="9" t="s">
        <v>12095</v>
      </c>
      <c r="C2076" s="10" t="s">
        <v>31</v>
      </c>
      <c r="D2076" s="23"/>
      <c r="E2076" s="23">
        <v>33.549999999999997</v>
      </c>
      <c r="F2076" s="11"/>
    </row>
    <row r="2077" spans="1:6" ht="25.5">
      <c r="A2077" s="21">
        <v>21136</v>
      </c>
      <c r="B2077" s="5" t="s">
        <v>12096</v>
      </c>
      <c r="C2077" s="6" t="s">
        <v>31</v>
      </c>
      <c r="D2077" s="22"/>
      <c r="E2077" s="22">
        <v>5.53</v>
      </c>
      <c r="F2077" s="7"/>
    </row>
    <row r="2078" spans="1:6" ht="25.5">
      <c r="A2078" s="21">
        <v>21129</v>
      </c>
      <c r="B2078" s="9" t="s">
        <v>12097</v>
      </c>
      <c r="C2078" s="10" t="s">
        <v>31</v>
      </c>
      <c r="D2078" s="23"/>
      <c r="E2078" s="23">
        <v>3.62</v>
      </c>
      <c r="F2078" s="11"/>
    </row>
    <row r="2079" spans="1:6" ht="25.5">
      <c r="A2079" s="21">
        <v>21128</v>
      </c>
      <c r="B2079" s="5" t="s">
        <v>12098</v>
      </c>
      <c r="C2079" s="6" t="s">
        <v>31</v>
      </c>
      <c r="D2079" s="22"/>
      <c r="E2079" s="22">
        <v>4.7</v>
      </c>
      <c r="F2079" s="7"/>
    </row>
    <row r="2080" spans="1:6" ht="25.5">
      <c r="A2080" s="21">
        <v>21132</v>
      </c>
      <c r="B2080" s="9" t="s">
        <v>12099</v>
      </c>
      <c r="C2080" s="10" t="s">
        <v>31</v>
      </c>
      <c r="D2080" s="23"/>
      <c r="E2080" s="23">
        <v>34.75</v>
      </c>
      <c r="F2080" s="11"/>
    </row>
    <row r="2081" spans="1:6" ht="25.5">
      <c r="A2081" s="21">
        <v>21130</v>
      </c>
      <c r="B2081" s="5" t="s">
        <v>12100</v>
      </c>
      <c r="C2081" s="6" t="s">
        <v>31</v>
      </c>
      <c r="D2081" s="22"/>
      <c r="E2081" s="22">
        <v>11.36</v>
      </c>
      <c r="F2081" s="7"/>
    </row>
    <row r="2082" spans="1:6" ht="25.5">
      <c r="A2082" s="21">
        <v>21135</v>
      </c>
      <c r="B2082" s="9" t="s">
        <v>12101</v>
      </c>
      <c r="C2082" s="10" t="s">
        <v>31</v>
      </c>
      <c r="D2082" s="23"/>
      <c r="E2082" s="23">
        <v>8.26</v>
      </c>
      <c r="F2082" s="11"/>
    </row>
    <row r="2083" spans="1:6" ht="25.5">
      <c r="A2083" s="21">
        <v>21134</v>
      </c>
      <c r="B2083" s="5" t="s">
        <v>12102</v>
      </c>
      <c r="C2083" s="6" t="s">
        <v>31</v>
      </c>
      <c r="D2083" s="22"/>
      <c r="E2083" s="22">
        <v>14.66</v>
      </c>
      <c r="F2083" s="7"/>
    </row>
    <row r="2084" spans="1:6" ht="25.5">
      <c r="A2084" s="21">
        <v>13057</v>
      </c>
      <c r="B2084" s="9" t="s">
        <v>12103</v>
      </c>
      <c r="C2084" s="10" t="s">
        <v>12104</v>
      </c>
      <c r="D2084" s="23"/>
      <c r="E2084" s="23">
        <v>21131</v>
      </c>
      <c r="F2084" s="11"/>
    </row>
    <row r="2085" spans="1:6" ht="25.5">
      <c r="A2085" s="21">
        <v>21133</v>
      </c>
      <c r="B2085" s="5" t="s">
        <v>12105</v>
      </c>
      <c r="C2085" s="6" t="s">
        <v>31</v>
      </c>
      <c r="D2085" s="22"/>
      <c r="E2085" s="22">
        <v>29.07</v>
      </c>
      <c r="F2085" s="7"/>
    </row>
    <row r="2086" spans="1:6" ht="25.5">
      <c r="A2086" s="21">
        <v>13057</v>
      </c>
      <c r="B2086" s="9" t="s">
        <v>12106</v>
      </c>
      <c r="C2086" s="10" t="s">
        <v>12104</v>
      </c>
      <c r="D2086" s="23"/>
      <c r="E2086" s="23">
        <v>21137</v>
      </c>
      <c r="F2086" s="11"/>
    </row>
    <row r="2087" spans="1:6" ht="25.5">
      <c r="A2087" s="21">
        <v>2504</v>
      </c>
      <c r="B2087" s="5" t="s">
        <v>12107</v>
      </c>
      <c r="C2087" s="6" t="s">
        <v>31</v>
      </c>
      <c r="D2087" s="22"/>
      <c r="E2087" s="22">
        <v>6.09</v>
      </c>
      <c r="F2087" s="7"/>
    </row>
    <row r="2088" spans="1:6" ht="25.5">
      <c r="A2088" s="21">
        <v>2501</v>
      </c>
      <c r="B2088" s="9" t="s">
        <v>12108</v>
      </c>
      <c r="C2088" s="10" t="s">
        <v>31</v>
      </c>
      <c r="D2088" s="23"/>
      <c r="E2088" s="23">
        <v>9.0299999999999994</v>
      </c>
      <c r="F2088" s="11"/>
    </row>
    <row r="2089" spans="1:6" ht="25.5">
      <c r="A2089" s="21">
        <v>2502</v>
      </c>
      <c r="B2089" s="5" t="s">
        <v>12109</v>
      </c>
      <c r="C2089" s="6" t="s">
        <v>31</v>
      </c>
      <c r="D2089" s="22"/>
      <c r="E2089" s="22">
        <v>12.55</v>
      </c>
      <c r="F2089" s="7"/>
    </row>
    <row r="2090" spans="1:6" ht="25.5">
      <c r="A2090" s="21">
        <v>2503</v>
      </c>
      <c r="B2090" s="9" t="s">
        <v>12110</v>
      </c>
      <c r="C2090" s="10" t="s">
        <v>31</v>
      </c>
      <c r="D2090" s="23"/>
      <c r="E2090" s="23">
        <v>17.12</v>
      </c>
      <c r="F2090" s="11"/>
    </row>
    <row r="2091" spans="1:6" ht="25.5">
      <c r="A2091" s="21">
        <v>2500</v>
      </c>
      <c r="B2091" s="5" t="s">
        <v>12111</v>
      </c>
      <c r="C2091" s="6" t="s">
        <v>31</v>
      </c>
      <c r="D2091" s="22"/>
      <c r="E2091" s="22">
        <v>24.66</v>
      </c>
      <c r="F2091" s="7"/>
    </row>
    <row r="2092" spans="1:6" ht="25.5">
      <c r="A2092" s="21">
        <v>2505</v>
      </c>
      <c r="B2092" s="9" t="s">
        <v>12112</v>
      </c>
      <c r="C2092" s="10" t="s">
        <v>31</v>
      </c>
      <c r="D2092" s="23"/>
      <c r="E2092" s="23">
        <v>31.94</v>
      </c>
      <c r="F2092" s="11"/>
    </row>
    <row r="2093" spans="1:6">
      <c r="A2093" s="21">
        <v>12056</v>
      </c>
      <c r="B2093" s="5" t="s">
        <v>12113</v>
      </c>
      <c r="C2093" s="6" t="s">
        <v>31</v>
      </c>
      <c r="D2093" s="22"/>
      <c r="E2093" s="22">
        <v>8.19</v>
      </c>
      <c r="F2093" s="7"/>
    </row>
    <row r="2094" spans="1:6">
      <c r="A2094" s="21">
        <v>12057</v>
      </c>
      <c r="B2094" s="9" t="s">
        <v>12114</v>
      </c>
      <c r="C2094" s="10" t="s">
        <v>31</v>
      </c>
      <c r="D2094" s="23"/>
      <c r="E2094" s="23">
        <v>7.25</v>
      </c>
      <c r="F2094" s="11"/>
    </row>
    <row r="2095" spans="1:6">
      <c r="A2095" s="21">
        <v>12059</v>
      </c>
      <c r="B2095" s="5" t="s">
        <v>12115</v>
      </c>
      <c r="C2095" s="6" t="s">
        <v>31</v>
      </c>
      <c r="D2095" s="22"/>
      <c r="E2095" s="22">
        <v>3.96</v>
      </c>
      <c r="F2095" s="7"/>
    </row>
    <row r="2096" spans="1:6">
      <c r="A2096" s="21">
        <v>12058</v>
      </c>
      <c r="B2096" s="9" t="s">
        <v>12116</v>
      </c>
      <c r="C2096" s="10" t="s">
        <v>31</v>
      </c>
      <c r="D2096" s="23"/>
      <c r="E2096" s="23">
        <v>5.48</v>
      </c>
      <c r="F2096" s="11"/>
    </row>
    <row r="2097" spans="1:6">
      <c r="A2097" s="21">
        <v>12060</v>
      </c>
      <c r="B2097" s="5" t="s">
        <v>12117</v>
      </c>
      <c r="C2097" s="6" t="s">
        <v>31</v>
      </c>
      <c r="D2097" s="22"/>
      <c r="E2097" s="22">
        <v>13.94</v>
      </c>
      <c r="F2097" s="7"/>
    </row>
    <row r="2098" spans="1:6">
      <c r="A2098" s="21">
        <v>12061</v>
      </c>
      <c r="B2098" s="9" t="s">
        <v>12118</v>
      </c>
      <c r="C2098" s="10" t="s">
        <v>31</v>
      </c>
      <c r="D2098" s="23"/>
      <c r="E2098" s="23">
        <v>11.36</v>
      </c>
      <c r="F2098" s="11"/>
    </row>
    <row r="2099" spans="1:6">
      <c r="A2099" s="21">
        <v>12062</v>
      </c>
      <c r="B2099" s="5" t="s">
        <v>12119</v>
      </c>
      <c r="C2099" s="6" t="s">
        <v>31</v>
      </c>
      <c r="D2099" s="22"/>
      <c r="E2099" s="22">
        <v>20.96</v>
      </c>
      <c r="F2099" s="7"/>
    </row>
    <row r="2100" spans="1:6" ht="25.5">
      <c r="A2100" s="21">
        <v>2498</v>
      </c>
      <c r="B2100" s="9" t="s">
        <v>12120</v>
      </c>
      <c r="C2100" s="10" t="s">
        <v>31</v>
      </c>
      <c r="D2100" s="23"/>
      <c r="E2100" s="23">
        <v>4.9000000000000004</v>
      </c>
      <c r="F2100" s="11"/>
    </row>
    <row r="2101" spans="1:6">
      <c r="A2101" s="21">
        <v>2687</v>
      </c>
      <c r="B2101" s="5" t="s">
        <v>12121</v>
      </c>
      <c r="C2101" s="6" t="s">
        <v>31</v>
      </c>
      <c r="D2101" s="22"/>
      <c r="E2101" s="22">
        <v>1.1599999999999999</v>
      </c>
      <c r="F2101" s="7"/>
    </row>
    <row r="2102" spans="1:6">
      <c r="A2102" s="21">
        <v>2689</v>
      </c>
      <c r="B2102" s="9" t="s">
        <v>12122</v>
      </c>
      <c r="C2102" s="10" t="s">
        <v>31</v>
      </c>
      <c r="D2102" s="23"/>
      <c r="E2102" s="23">
        <v>1.47</v>
      </c>
      <c r="F2102" s="11"/>
    </row>
    <row r="2103" spans="1:6">
      <c r="A2103" s="21">
        <v>2688</v>
      </c>
      <c r="B2103" s="5" t="s">
        <v>12123</v>
      </c>
      <c r="C2103" s="6" t="s">
        <v>31</v>
      </c>
      <c r="D2103" s="22"/>
      <c r="E2103" s="22">
        <v>1.94</v>
      </c>
      <c r="F2103" s="7"/>
    </row>
    <row r="2104" spans="1:6">
      <c r="A2104" s="21">
        <v>2690</v>
      </c>
      <c r="B2104" s="9" t="s">
        <v>12124</v>
      </c>
      <c r="C2104" s="10" t="s">
        <v>31</v>
      </c>
      <c r="D2104" s="23"/>
      <c r="E2104" s="23">
        <v>2.87</v>
      </c>
      <c r="F2104" s="11"/>
    </row>
    <row r="2105" spans="1:6">
      <c r="A2105" s="21">
        <v>2676</v>
      </c>
      <c r="B2105" s="5" t="s">
        <v>12125</v>
      </c>
      <c r="C2105" s="6" t="s">
        <v>31</v>
      </c>
      <c r="D2105" s="22"/>
      <c r="E2105" s="22">
        <v>1.27</v>
      </c>
      <c r="F2105" s="7"/>
    </row>
    <row r="2106" spans="1:6">
      <c r="A2106" s="21">
        <v>2678</v>
      </c>
      <c r="B2106" s="9" t="s">
        <v>12126</v>
      </c>
      <c r="C2106" s="10" t="s">
        <v>31</v>
      </c>
      <c r="D2106" s="23"/>
      <c r="E2106" s="23">
        <v>1.77</v>
      </c>
      <c r="F2106" s="11"/>
    </row>
    <row r="2107" spans="1:6">
      <c r="A2107" s="21">
        <v>2679</v>
      </c>
      <c r="B2107" s="5" t="s">
        <v>12127</v>
      </c>
      <c r="C2107" s="6" t="s">
        <v>31</v>
      </c>
      <c r="D2107" s="22"/>
      <c r="E2107" s="22">
        <v>2.58</v>
      </c>
      <c r="F2107" s="7"/>
    </row>
    <row r="2108" spans="1:6">
      <c r="A2108" s="21">
        <v>12070</v>
      </c>
      <c r="B2108" s="9" t="s">
        <v>12128</v>
      </c>
      <c r="C2108" s="10" t="s">
        <v>31</v>
      </c>
      <c r="D2108" s="23"/>
      <c r="E2108" s="23">
        <v>2.35</v>
      </c>
      <c r="F2108" s="11"/>
    </row>
    <row r="2109" spans="1:6">
      <c r="A2109" s="21">
        <v>2675</v>
      </c>
      <c r="B2109" s="5" t="s">
        <v>12129</v>
      </c>
      <c r="C2109" s="6" t="s">
        <v>31</v>
      </c>
      <c r="D2109" s="22"/>
      <c r="E2109" s="22">
        <v>3.29</v>
      </c>
      <c r="F2109" s="7"/>
    </row>
    <row r="2110" spans="1:6">
      <c r="A2110" s="21">
        <v>12067</v>
      </c>
      <c r="B2110" s="9" t="s">
        <v>12130</v>
      </c>
      <c r="C2110" s="10" t="s">
        <v>31</v>
      </c>
      <c r="D2110" s="23"/>
      <c r="E2110" s="23">
        <v>4.17</v>
      </c>
      <c r="F2110" s="11"/>
    </row>
    <row r="2111" spans="1:6">
      <c r="A2111" s="21">
        <v>2446</v>
      </c>
      <c r="B2111" s="5" t="s">
        <v>12131</v>
      </c>
      <c r="C2111" s="6" t="s">
        <v>31</v>
      </c>
      <c r="D2111" s="22"/>
      <c r="E2111" s="22">
        <v>8.8000000000000007</v>
      </c>
      <c r="F2111" s="7"/>
    </row>
    <row r="2112" spans="1:6">
      <c r="A2112" s="21">
        <v>2442</v>
      </c>
      <c r="B2112" s="9" t="s">
        <v>12132</v>
      </c>
      <c r="C2112" s="10" t="s">
        <v>31</v>
      </c>
      <c r="D2112" s="23"/>
      <c r="E2112" s="23">
        <v>14.23</v>
      </c>
      <c r="F2112" s="11"/>
    </row>
    <row r="2113" spans="1:6">
      <c r="A2113" s="21">
        <v>2438</v>
      </c>
      <c r="B2113" s="5" t="s">
        <v>12133</v>
      </c>
      <c r="C2113" s="6" t="s">
        <v>476</v>
      </c>
      <c r="D2113" s="22"/>
      <c r="E2113" s="22">
        <v>18.11</v>
      </c>
      <c r="F2113" s="7"/>
    </row>
    <row r="2114" spans="1:6" ht="38.25">
      <c r="A2114" s="21">
        <v>36486</v>
      </c>
      <c r="B2114" s="9" t="s">
        <v>12134</v>
      </c>
      <c r="C2114" s="10" t="s">
        <v>198</v>
      </c>
      <c r="D2114" s="23"/>
      <c r="E2114" s="23">
        <v>34806.199999999997</v>
      </c>
      <c r="F2114" s="11"/>
    </row>
    <row r="2115" spans="1:6" ht="38.25">
      <c r="A2115" s="21">
        <v>37777</v>
      </c>
      <c r="B2115" s="5" t="s">
        <v>12135</v>
      </c>
      <c r="C2115" s="6" t="s">
        <v>198</v>
      </c>
      <c r="D2115" s="22"/>
      <c r="E2115" s="22">
        <v>163866.89000000001</v>
      </c>
      <c r="F2115" s="7"/>
    </row>
    <row r="2116" spans="1:6" ht="51">
      <c r="A2116" s="21">
        <v>3355</v>
      </c>
      <c r="B2116" s="9" t="s">
        <v>12136</v>
      </c>
      <c r="C2116" s="10" t="s">
        <v>476</v>
      </c>
      <c r="D2116" s="23"/>
      <c r="E2116" s="23">
        <v>20.25</v>
      </c>
      <c r="F2116" s="11"/>
    </row>
    <row r="2117" spans="1:6">
      <c r="A2117" s="21">
        <v>12624</v>
      </c>
      <c r="B2117" s="5" t="s">
        <v>12137</v>
      </c>
      <c r="C2117" s="6" t="s">
        <v>198</v>
      </c>
      <c r="D2117" s="22"/>
      <c r="E2117" s="22">
        <v>9.32</v>
      </c>
      <c r="F2117" s="7"/>
    </row>
    <row r="2118" spans="1:6" ht="38.25">
      <c r="A2118" s="21">
        <v>10636</v>
      </c>
      <c r="B2118" s="9" t="s">
        <v>12138</v>
      </c>
      <c r="C2118" s="10" t="s">
        <v>198</v>
      </c>
      <c r="D2118" s="23"/>
      <c r="E2118" s="23">
        <v>148176.15</v>
      </c>
      <c r="F2118" s="11"/>
    </row>
    <row r="2119" spans="1:6" ht="38.25">
      <c r="A2119" s="21">
        <v>10637</v>
      </c>
      <c r="B2119" s="5" t="s">
        <v>12139</v>
      </c>
      <c r="C2119" s="6" t="s">
        <v>198</v>
      </c>
      <c r="D2119" s="22"/>
      <c r="E2119" s="22">
        <v>167093.75</v>
      </c>
      <c r="F2119" s="7"/>
    </row>
    <row r="2120" spans="1:6" ht="38.25">
      <c r="A2120" s="21">
        <v>10638</v>
      </c>
      <c r="B2120" s="9" t="s">
        <v>12140</v>
      </c>
      <c r="C2120" s="10" t="s">
        <v>198</v>
      </c>
      <c r="D2120" s="23"/>
      <c r="E2120" s="23">
        <v>221894.44</v>
      </c>
      <c r="F2120" s="11"/>
    </row>
    <row r="2121" spans="1:6" ht="38.25">
      <c r="A2121" s="21">
        <v>10635</v>
      </c>
      <c r="B2121" s="5" t="s">
        <v>12141</v>
      </c>
      <c r="C2121" s="6" t="s">
        <v>198</v>
      </c>
      <c r="D2121" s="22"/>
      <c r="E2121" s="22">
        <v>91375.21</v>
      </c>
      <c r="F2121" s="7"/>
    </row>
    <row r="2122" spans="1:6" ht="38.25">
      <c r="A2122" s="21">
        <v>10634</v>
      </c>
      <c r="B2122" s="9" t="s">
        <v>12142</v>
      </c>
      <c r="C2122" s="10" t="s">
        <v>198</v>
      </c>
      <c r="D2122" s="23"/>
      <c r="E2122" s="23">
        <v>92560.92</v>
      </c>
      <c r="F2122" s="11"/>
    </row>
    <row r="2123" spans="1:6" ht="25.5">
      <c r="A2123" s="21">
        <v>506</v>
      </c>
      <c r="B2123" s="5" t="s">
        <v>12143</v>
      </c>
      <c r="C2123" s="6" t="s">
        <v>6435</v>
      </c>
      <c r="D2123" s="22"/>
      <c r="E2123" s="22">
        <v>1715.34</v>
      </c>
      <c r="F2123" s="7"/>
    </row>
    <row r="2124" spans="1:6" ht="25.5">
      <c r="A2124" s="21">
        <v>504</v>
      </c>
      <c r="B2124" s="9" t="s">
        <v>12144</v>
      </c>
      <c r="C2124" s="10" t="s">
        <v>6435</v>
      </c>
      <c r="D2124" s="23"/>
      <c r="E2124" s="23">
        <v>1903.61</v>
      </c>
      <c r="F2124" s="11"/>
    </row>
    <row r="2125" spans="1:6" ht="25.5">
      <c r="A2125" s="21">
        <v>503</v>
      </c>
      <c r="B2125" s="5" t="s">
        <v>12144</v>
      </c>
      <c r="C2125" s="6" t="s">
        <v>213</v>
      </c>
      <c r="D2125" s="22"/>
      <c r="E2125" s="22">
        <v>1.9</v>
      </c>
      <c r="F2125" s="7"/>
    </row>
    <row r="2126" spans="1:6" ht="25.5">
      <c r="A2126" s="21">
        <v>508</v>
      </c>
      <c r="B2126" s="9" t="s">
        <v>12145</v>
      </c>
      <c r="C2126" s="10" t="s">
        <v>213</v>
      </c>
      <c r="D2126" s="23"/>
      <c r="E2126" s="23">
        <v>1.53</v>
      </c>
      <c r="F2126" s="11"/>
    </row>
    <row r="2127" spans="1:6" ht="25.5">
      <c r="A2127" s="21">
        <v>505</v>
      </c>
      <c r="B2127" s="5" t="s">
        <v>12146</v>
      </c>
      <c r="C2127" s="6" t="s">
        <v>213</v>
      </c>
      <c r="D2127" s="22"/>
      <c r="E2127" s="22">
        <v>1.72</v>
      </c>
      <c r="F2127" s="7"/>
    </row>
    <row r="2128" spans="1:6">
      <c r="A2128" s="21">
        <v>626</v>
      </c>
      <c r="B2128" s="9" t="s">
        <v>12147</v>
      </c>
      <c r="C2128" s="10" t="s">
        <v>213</v>
      </c>
      <c r="D2128" s="23"/>
      <c r="E2128" s="23">
        <v>8.43</v>
      </c>
      <c r="F2128" s="11"/>
    </row>
    <row r="2129" spans="1:6">
      <c r="A2129" s="21">
        <v>2696</v>
      </c>
      <c r="B2129" s="5" t="s">
        <v>12148</v>
      </c>
      <c r="C2129" s="6" t="s">
        <v>476</v>
      </c>
      <c r="D2129" s="22"/>
      <c r="E2129" s="22">
        <v>11.81</v>
      </c>
      <c r="F2129" s="7"/>
    </row>
    <row r="2130" spans="1:6">
      <c r="A2130" s="21">
        <v>4083</v>
      </c>
      <c r="B2130" s="9" t="s">
        <v>12149</v>
      </c>
      <c r="C2130" s="10" t="s">
        <v>476</v>
      </c>
      <c r="D2130" s="23"/>
      <c r="E2130" s="23">
        <v>17</v>
      </c>
      <c r="F2130" s="11"/>
    </row>
    <row r="2131" spans="1:6">
      <c r="A2131" s="21">
        <v>2705</v>
      </c>
      <c r="B2131" s="5" t="s">
        <v>12150</v>
      </c>
      <c r="C2131" s="6" t="s">
        <v>12151</v>
      </c>
      <c r="D2131" s="22"/>
      <c r="E2131" s="22">
        <v>0.48</v>
      </c>
      <c r="F2131" s="7"/>
    </row>
    <row r="2132" spans="1:6">
      <c r="A2132" s="21">
        <v>11683</v>
      </c>
      <c r="B2132" s="9" t="s">
        <v>12152</v>
      </c>
      <c r="C2132" s="10" t="s">
        <v>198</v>
      </c>
      <c r="D2132" s="23"/>
      <c r="E2132" s="23">
        <v>23.43</v>
      </c>
      <c r="F2132" s="11"/>
    </row>
    <row r="2133" spans="1:6">
      <c r="A2133" s="21">
        <v>11684</v>
      </c>
      <c r="B2133" s="5" t="s">
        <v>12153</v>
      </c>
      <c r="C2133" s="6" t="s">
        <v>198</v>
      </c>
      <c r="D2133" s="22"/>
      <c r="E2133" s="22">
        <v>25.79</v>
      </c>
      <c r="F2133" s="7"/>
    </row>
    <row r="2134" spans="1:6">
      <c r="A2134" s="21">
        <v>11681</v>
      </c>
      <c r="B2134" s="9" t="s">
        <v>12154</v>
      </c>
      <c r="C2134" s="10" t="s">
        <v>198</v>
      </c>
      <c r="D2134" s="23"/>
      <c r="E2134" s="23">
        <v>5.6</v>
      </c>
      <c r="F2134" s="11"/>
    </row>
    <row r="2135" spans="1:6">
      <c r="A2135" s="21">
        <v>6141</v>
      </c>
      <c r="B2135" s="5" t="s">
        <v>12155</v>
      </c>
      <c r="C2135" s="6" t="s">
        <v>198</v>
      </c>
      <c r="D2135" s="22"/>
      <c r="E2135" s="22">
        <v>2.39</v>
      </c>
      <c r="F2135" s="7"/>
    </row>
    <row r="2136" spans="1:6">
      <c r="A2136" s="21">
        <v>2706</v>
      </c>
      <c r="B2136" s="9" t="s">
        <v>12156</v>
      </c>
      <c r="C2136" s="10" t="s">
        <v>476</v>
      </c>
      <c r="D2136" s="23"/>
      <c r="E2136" s="23">
        <v>59.02</v>
      </c>
      <c r="F2136" s="11"/>
    </row>
    <row r="2137" spans="1:6">
      <c r="A2137" s="21">
        <v>2707</v>
      </c>
      <c r="B2137" s="5" t="s">
        <v>12157</v>
      </c>
      <c r="C2137" s="6" t="s">
        <v>476</v>
      </c>
      <c r="D2137" s="22"/>
      <c r="E2137" s="22">
        <v>74.33</v>
      </c>
      <c r="F2137" s="7"/>
    </row>
    <row r="2138" spans="1:6">
      <c r="A2138" s="21">
        <v>2708</v>
      </c>
      <c r="B2138" s="9" t="s">
        <v>12158</v>
      </c>
      <c r="C2138" s="10" t="s">
        <v>476</v>
      </c>
      <c r="D2138" s="23"/>
      <c r="E2138" s="23">
        <v>97.65</v>
      </c>
      <c r="F2138" s="11"/>
    </row>
    <row r="2139" spans="1:6">
      <c r="A2139" s="21">
        <v>34779</v>
      </c>
      <c r="B2139" s="5" t="s">
        <v>12159</v>
      </c>
      <c r="C2139" s="6" t="s">
        <v>476</v>
      </c>
      <c r="D2139" s="22"/>
      <c r="E2139" s="22">
        <v>59.02</v>
      </c>
      <c r="F2139" s="7"/>
    </row>
    <row r="2140" spans="1:6">
      <c r="A2140" s="21">
        <v>34780</v>
      </c>
      <c r="B2140" s="9" t="s">
        <v>12160</v>
      </c>
      <c r="C2140" s="10" t="s">
        <v>476</v>
      </c>
      <c r="D2140" s="23"/>
      <c r="E2140" s="23">
        <v>74.58</v>
      </c>
      <c r="F2140" s="11"/>
    </row>
    <row r="2141" spans="1:6">
      <c r="A2141" s="21">
        <v>34782</v>
      </c>
      <c r="B2141" s="5" t="s">
        <v>12161</v>
      </c>
      <c r="C2141" s="6" t="s">
        <v>476</v>
      </c>
      <c r="D2141" s="22"/>
      <c r="E2141" s="22">
        <v>97.65</v>
      </c>
      <c r="F2141" s="7"/>
    </row>
    <row r="2142" spans="1:6">
      <c r="A2142" s="21">
        <v>34783</v>
      </c>
      <c r="B2142" s="9" t="s">
        <v>12162</v>
      </c>
      <c r="C2142" s="10" t="s">
        <v>476</v>
      </c>
      <c r="D2142" s="23"/>
      <c r="E2142" s="23">
        <v>68.16</v>
      </c>
      <c r="F2142" s="11"/>
    </row>
    <row r="2143" spans="1:6">
      <c r="A2143" s="21">
        <v>34785</v>
      </c>
      <c r="B2143" s="5" t="s">
        <v>12163</v>
      </c>
      <c r="C2143" s="6" t="s">
        <v>476</v>
      </c>
      <c r="D2143" s="22"/>
      <c r="E2143" s="22">
        <v>59.01</v>
      </c>
      <c r="F2143" s="7"/>
    </row>
    <row r="2144" spans="1:6">
      <c r="A2144" s="21">
        <v>1101</v>
      </c>
      <c r="B2144" s="9" t="s">
        <v>12164</v>
      </c>
      <c r="C2144" s="10" t="s">
        <v>198</v>
      </c>
      <c r="D2144" s="23"/>
      <c r="E2144" s="23">
        <v>12.13</v>
      </c>
      <c r="F2144" s="11"/>
    </row>
    <row r="2145" spans="1:6">
      <c r="A2145" s="21">
        <v>1049</v>
      </c>
      <c r="B2145" s="5" t="s">
        <v>12165</v>
      </c>
      <c r="C2145" s="6" t="s">
        <v>198</v>
      </c>
      <c r="D2145" s="22"/>
      <c r="E2145" s="22">
        <v>4.7699999999999996</v>
      </c>
      <c r="F2145" s="7"/>
    </row>
    <row r="2146" spans="1:6">
      <c r="A2146" s="21">
        <v>1099</v>
      </c>
      <c r="B2146" s="9" t="s">
        <v>12166</v>
      </c>
      <c r="C2146" s="10" t="s">
        <v>198</v>
      </c>
      <c r="D2146" s="23"/>
      <c r="E2146" s="23">
        <v>4.8499999999999996</v>
      </c>
      <c r="F2146" s="11"/>
    </row>
    <row r="2147" spans="1:6">
      <c r="A2147" s="21">
        <v>1050</v>
      </c>
      <c r="B2147" s="5" t="s">
        <v>12167</v>
      </c>
      <c r="C2147" s="6" t="s">
        <v>198</v>
      </c>
      <c r="D2147" s="22"/>
      <c r="E2147" s="22">
        <v>4.7699999999999996</v>
      </c>
      <c r="F2147" s="7"/>
    </row>
    <row r="2148" spans="1:6">
      <c r="A2148" s="21">
        <v>1100</v>
      </c>
      <c r="B2148" s="9" t="s">
        <v>12168</v>
      </c>
      <c r="C2148" s="10" t="s">
        <v>198</v>
      </c>
      <c r="D2148" s="23"/>
      <c r="E2148" s="23">
        <v>7.23</v>
      </c>
      <c r="F2148" s="11"/>
    </row>
    <row r="2149" spans="1:6">
      <c r="A2149" s="21">
        <v>1098</v>
      </c>
      <c r="B2149" s="5" t="s">
        <v>12169</v>
      </c>
      <c r="C2149" s="6" t="s">
        <v>198</v>
      </c>
      <c r="D2149" s="22"/>
      <c r="E2149" s="22">
        <v>4.18</v>
      </c>
      <c r="F2149" s="7"/>
    </row>
    <row r="2150" spans="1:6">
      <c r="A2150" s="21">
        <v>1102</v>
      </c>
      <c r="B2150" s="9" t="s">
        <v>12170</v>
      </c>
      <c r="C2150" s="10" t="s">
        <v>198</v>
      </c>
      <c r="D2150" s="23"/>
      <c r="E2150" s="23">
        <v>18.95</v>
      </c>
      <c r="F2150" s="11"/>
    </row>
    <row r="2151" spans="1:6">
      <c r="A2151" s="21">
        <v>1051</v>
      </c>
      <c r="B2151" s="5" t="s">
        <v>12171</v>
      </c>
      <c r="C2151" s="6" t="s">
        <v>198</v>
      </c>
      <c r="D2151" s="22"/>
      <c r="E2151" s="22">
        <v>32.44</v>
      </c>
      <c r="F2151" s="7"/>
    </row>
    <row r="2152" spans="1:6">
      <c r="A2152" s="21">
        <v>11554</v>
      </c>
      <c r="B2152" s="9" t="s">
        <v>12172</v>
      </c>
      <c r="C2152" s="10" t="s">
        <v>198</v>
      </c>
      <c r="D2152" s="23"/>
      <c r="E2152" s="23">
        <v>4.58</v>
      </c>
      <c r="F2152" s="11"/>
    </row>
    <row r="2153" spans="1:6" ht="25.5">
      <c r="A2153" s="21">
        <v>2720</v>
      </c>
      <c r="B2153" s="5" t="s">
        <v>12173</v>
      </c>
      <c r="C2153" s="6" t="s">
        <v>476</v>
      </c>
      <c r="D2153" s="22"/>
      <c r="E2153" s="22">
        <v>148.71</v>
      </c>
      <c r="F2153" s="7"/>
    </row>
    <row r="2154" spans="1:6" ht="25.5">
      <c r="A2154" s="21">
        <v>2722</v>
      </c>
      <c r="B2154" s="9" t="s">
        <v>12174</v>
      </c>
      <c r="C2154" s="10" t="s">
        <v>476</v>
      </c>
      <c r="D2154" s="23"/>
      <c r="E2154" s="23">
        <v>168.99</v>
      </c>
      <c r="F2154" s="11"/>
    </row>
    <row r="2155" spans="1:6" ht="25.5">
      <c r="A2155" s="21">
        <v>2727</v>
      </c>
      <c r="B2155" s="5" t="s">
        <v>12175</v>
      </c>
      <c r="C2155" s="6" t="s">
        <v>476</v>
      </c>
      <c r="D2155" s="22"/>
      <c r="E2155" s="22">
        <v>198.56</v>
      </c>
      <c r="F2155" s="7"/>
    </row>
    <row r="2156" spans="1:6" ht="25.5">
      <c r="A2156" s="21">
        <v>2721</v>
      </c>
      <c r="B2156" s="9" t="s">
        <v>12176</v>
      </c>
      <c r="C2156" s="10" t="s">
        <v>476</v>
      </c>
      <c r="D2156" s="23"/>
      <c r="E2156" s="23">
        <v>114.59</v>
      </c>
      <c r="F2156" s="11"/>
    </row>
    <row r="2157" spans="1:6" ht="25.5">
      <c r="A2157" s="21">
        <v>10800</v>
      </c>
      <c r="B2157" s="5" t="s">
        <v>12177</v>
      </c>
      <c r="C2157" s="6" t="s">
        <v>476</v>
      </c>
      <c r="D2157" s="22"/>
      <c r="E2157" s="22">
        <v>134.41999999999999</v>
      </c>
      <c r="F2157" s="7"/>
    </row>
    <row r="2158" spans="1:6" ht="25.5">
      <c r="A2158" s="21">
        <v>36483</v>
      </c>
      <c r="B2158" s="9" t="s">
        <v>12178</v>
      </c>
      <c r="C2158" s="10" t="s">
        <v>198</v>
      </c>
      <c r="D2158" s="23"/>
      <c r="E2158" s="23">
        <v>422343.75</v>
      </c>
      <c r="F2158" s="11"/>
    </row>
    <row r="2159" spans="1:6" ht="25.5">
      <c r="A2159" s="21">
        <v>14525</v>
      </c>
      <c r="B2159" s="5" t="s">
        <v>12179</v>
      </c>
      <c r="C2159" s="6" t="s">
        <v>198</v>
      </c>
      <c r="D2159" s="22"/>
      <c r="E2159" s="22">
        <v>442218.75</v>
      </c>
      <c r="F2159" s="7"/>
    </row>
    <row r="2160" spans="1:6" ht="38.25">
      <c r="A2160" s="21">
        <v>2719</v>
      </c>
      <c r="B2160" s="9" t="s">
        <v>12180</v>
      </c>
      <c r="C2160" s="10" t="s">
        <v>476</v>
      </c>
      <c r="D2160" s="23"/>
      <c r="E2160" s="23">
        <v>126</v>
      </c>
      <c r="F2160" s="11"/>
    </row>
    <row r="2161" spans="1:6" ht="25.5">
      <c r="A2161" s="21">
        <v>36482</v>
      </c>
      <c r="B2161" s="5" t="s">
        <v>12181</v>
      </c>
      <c r="C2161" s="6" t="s">
        <v>198</v>
      </c>
      <c r="D2161" s="22"/>
      <c r="E2161" s="22">
        <v>379264.17</v>
      </c>
      <c r="F2161" s="7"/>
    </row>
    <row r="2162" spans="1:6" ht="25.5">
      <c r="A2162" s="21">
        <v>36408</v>
      </c>
      <c r="B2162" s="9" t="s">
        <v>12182</v>
      </c>
      <c r="C2162" s="10" t="s">
        <v>198</v>
      </c>
      <c r="D2162" s="23"/>
      <c r="E2162" s="23">
        <v>453150</v>
      </c>
      <c r="F2162" s="11"/>
    </row>
    <row r="2163" spans="1:6" ht="25.5">
      <c r="A2163" s="21">
        <v>2723</v>
      </c>
      <c r="B2163" s="5" t="s">
        <v>12183</v>
      </c>
      <c r="C2163" s="6" t="s">
        <v>198</v>
      </c>
      <c r="D2163" s="22"/>
      <c r="E2163" s="22">
        <v>347812.5</v>
      </c>
      <c r="F2163" s="7"/>
    </row>
    <row r="2164" spans="1:6" ht="25.5">
      <c r="A2164" s="21">
        <v>36481</v>
      </c>
      <c r="B2164" s="9" t="s">
        <v>12184</v>
      </c>
      <c r="C2164" s="10" t="s">
        <v>198</v>
      </c>
      <c r="D2164" s="23"/>
      <c r="E2164" s="23">
        <v>414890.63</v>
      </c>
      <c r="F2164" s="11"/>
    </row>
    <row r="2165" spans="1:6" ht="25.5">
      <c r="A2165" s="21">
        <v>10685</v>
      </c>
      <c r="B2165" s="5" t="s">
        <v>12185</v>
      </c>
      <c r="C2165" s="6" t="s">
        <v>198</v>
      </c>
      <c r="D2165" s="22"/>
      <c r="E2165" s="22">
        <v>397500</v>
      </c>
      <c r="F2165" s="7"/>
    </row>
    <row r="2166" spans="1:6" ht="25.5">
      <c r="A2166" s="21">
        <v>2726</v>
      </c>
      <c r="B2166" s="9" t="s">
        <v>12186</v>
      </c>
      <c r="C2166" s="10" t="s">
        <v>476</v>
      </c>
      <c r="D2166" s="23"/>
      <c r="E2166" s="23">
        <v>102.66</v>
      </c>
      <c r="F2166" s="11"/>
    </row>
    <row r="2167" spans="1:6" ht="25.5">
      <c r="A2167" s="21">
        <v>2724</v>
      </c>
      <c r="B2167" s="5" t="s">
        <v>12187</v>
      </c>
      <c r="C2167" s="6" t="s">
        <v>476</v>
      </c>
      <c r="D2167" s="22"/>
      <c r="E2167" s="22">
        <v>100.86</v>
      </c>
      <c r="F2167" s="7"/>
    </row>
    <row r="2168" spans="1:6" ht="38.25">
      <c r="A2168" s="21">
        <v>10749</v>
      </c>
      <c r="B2168" s="9" t="s">
        <v>12188</v>
      </c>
      <c r="C2168" s="10" t="s">
        <v>9317</v>
      </c>
      <c r="D2168" s="23"/>
      <c r="E2168" s="23">
        <v>5.04</v>
      </c>
      <c r="F2168" s="11"/>
    </row>
    <row r="2169" spans="1:6">
      <c r="A2169" s="21">
        <v>4111</v>
      </c>
      <c r="B2169" s="5" t="s">
        <v>12189</v>
      </c>
      <c r="C2169" s="6" t="s">
        <v>198</v>
      </c>
      <c r="D2169" s="22"/>
      <c r="E2169" s="22">
        <v>30.66</v>
      </c>
      <c r="F2169" s="7"/>
    </row>
    <row r="2170" spans="1:6" ht="25.5">
      <c r="A2170" s="21">
        <v>26021</v>
      </c>
      <c r="B2170" s="9" t="s">
        <v>12190</v>
      </c>
      <c r="C2170" s="10" t="s">
        <v>198</v>
      </c>
      <c r="D2170" s="23"/>
      <c r="E2170" s="23">
        <v>17.829999999999998</v>
      </c>
      <c r="F2170" s="11"/>
    </row>
    <row r="2171" spans="1:6">
      <c r="A2171" s="21">
        <v>12</v>
      </c>
      <c r="B2171" s="5" t="s">
        <v>12191</v>
      </c>
      <c r="C2171" s="6" t="s">
        <v>198</v>
      </c>
      <c r="D2171" s="22"/>
      <c r="E2171" s="22">
        <v>5.8</v>
      </c>
      <c r="F2171" s="7"/>
    </row>
    <row r="2172" spans="1:6" ht="25.5">
      <c r="A2172" s="21">
        <v>37554</v>
      </c>
      <c r="B2172" s="9" t="s">
        <v>12192</v>
      </c>
      <c r="C2172" s="10" t="s">
        <v>198</v>
      </c>
      <c r="D2172" s="23"/>
      <c r="E2172" s="23">
        <v>129.18</v>
      </c>
      <c r="F2172" s="11"/>
    </row>
    <row r="2173" spans="1:6" ht="25.5">
      <c r="A2173" s="21">
        <v>37555</v>
      </c>
      <c r="B2173" s="5" t="s">
        <v>12193</v>
      </c>
      <c r="C2173" s="6" t="s">
        <v>198</v>
      </c>
      <c r="D2173" s="22"/>
      <c r="E2173" s="22">
        <v>157.13999999999999</v>
      </c>
      <c r="F2173" s="7"/>
    </row>
    <row r="2174" spans="1:6" ht="25.5">
      <c r="A2174" s="21">
        <v>10902</v>
      </c>
      <c r="B2174" s="9" t="s">
        <v>12194</v>
      </c>
      <c r="C2174" s="10" t="s">
        <v>198</v>
      </c>
      <c r="D2174" s="23"/>
      <c r="E2174" s="23">
        <v>39.43</v>
      </c>
      <c r="F2174" s="11"/>
    </row>
    <row r="2175" spans="1:6" ht="25.5">
      <c r="A2175" s="21">
        <v>20965</v>
      </c>
      <c r="B2175" s="5" t="s">
        <v>12195</v>
      </c>
      <c r="C2175" s="6" t="s">
        <v>198</v>
      </c>
      <c r="D2175" s="22"/>
      <c r="E2175" s="22">
        <v>39.799999999999997</v>
      </c>
      <c r="F2175" s="7"/>
    </row>
    <row r="2176" spans="1:6" ht="25.5">
      <c r="A2176" s="21">
        <v>20966</v>
      </c>
      <c r="B2176" s="9" t="s">
        <v>12196</v>
      </c>
      <c r="C2176" s="10" t="s">
        <v>198</v>
      </c>
      <c r="D2176" s="23"/>
      <c r="E2176" s="23">
        <v>42.85</v>
      </c>
      <c r="F2176" s="11"/>
    </row>
    <row r="2177" spans="1:6" ht="25.5">
      <c r="A2177" s="21">
        <v>10903</v>
      </c>
      <c r="B2177" s="5" t="s">
        <v>12197</v>
      </c>
      <c r="C2177" s="6" t="s">
        <v>198</v>
      </c>
      <c r="D2177" s="22"/>
      <c r="E2177" s="22">
        <v>64.95</v>
      </c>
      <c r="F2177" s="7"/>
    </row>
    <row r="2178" spans="1:6" ht="25.5">
      <c r="A2178" s="21">
        <v>20967</v>
      </c>
      <c r="B2178" s="9" t="s">
        <v>12198</v>
      </c>
      <c r="C2178" s="10" t="s">
        <v>198</v>
      </c>
      <c r="D2178" s="23"/>
      <c r="E2178" s="23">
        <v>64.95</v>
      </c>
      <c r="F2178" s="11"/>
    </row>
    <row r="2179" spans="1:6" ht="25.5">
      <c r="A2179" s="21">
        <v>20968</v>
      </c>
      <c r="B2179" s="5" t="s">
        <v>12199</v>
      </c>
      <c r="C2179" s="6" t="s">
        <v>198</v>
      </c>
      <c r="D2179" s="22"/>
      <c r="E2179" s="22">
        <v>71.239999999999995</v>
      </c>
      <c r="F2179" s="7"/>
    </row>
    <row r="2180" spans="1:6" ht="25.5">
      <c r="A2180" s="21">
        <v>11359</v>
      </c>
      <c r="B2180" s="9" t="s">
        <v>12200</v>
      </c>
      <c r="C2180" s="10" t="s">
        <v>198</v>
      </c>
      <c r="D2180" s="23"/>
      <c r="E2180" s="23">
        <v>477.43</v>
      </c>
      <c r="F2180" s="11"/>
    </row>
    <row r="2181" spans="1:6">
      <c r="A2181" s="21">
        <v>10761</v>
      </c>
      <c r="B2181" s="5" t="s">
        <v>12201</v>
      </c>
      <c r="C2181" s="6" t="s">
        <v>476</v>
      </c>
      <c r="D2181" s="22"/>
      <c r="E2181" s="22">
        <v>0.61</v>
      </c>
      <c r="F2181" s="7"/>
    </row>
    <row r="2182" spans="1:6" ht="25.5">
      <c r="A2182" s="21">
        <v>20219</v>
      </c>
      <c r="B2182" s="9" t="s">
        <v>12202</v>
      </c>
      <c r="C2182" s="10" t="s">
        <v>198</v>
      </c>
      <c r="D2182" s="23"/>
      <c r="E2182" s="23">
        <v>42000</v>
      </c>
      <c r="F2182" s="11"/>
    </row>
    <row r="2183" spans="1:6" ht="38.25">
      <c r="A2183" s="21">
        <v>36484</v>
      </c>
      <c r="B2183" s="5" t="s">
        <v>12203</v>
      </c>
      <c r="C2183" s="6" t="s">
        <v>198</v>
      </c>
      <c r="D2183" s="22"/>
      <c r="E2183" s="22">
        <v>89158.35</v>
      </c>
      <c r="F2183" s="7"/>
    </row>
    <row r="2184" spans="1:6">
      <c r="A2184" s="21">
        <v>11186</v>
      </c>
      <c r="B2184" s="9" t="s">
        <v>12204</v>
      </c>
      <c r="C2184" s="10" t="s">
        <v>344</v>
      </c>
      <c r="D2184" s="23"/>
      <c r="E2184" s="23">
        <v>210.22</v>
      </c>
      <c r="F2184" s="11"/>
    </row>
    <row r="2185" spans="1:6">
      <c r="A2185" s="21">
        <v>11557</v>
      </c>
      <c r="B2185" s="5" t="s">
        <v>12205</v>
      </c>
      <c r="C2185" s="6" t="s">
        <v>10098</v>
      </c>
      <c r="D2185" s="22"/>
      <c r="E2185" s="22">
        <v>13.03</v>
      </c>
      <c r="F2185" s="7"/>
    </row>
    <row r="2186" spans="1:6">
      <c r="A2186" s="21">
        <v>11558</v>
      </c>
      <c r="B2186" s="9" t="s">
        <v>12206</v>
      </c>
      <c r="C2186" s="10" t="s">
        <v>10098</v>
      </c>
      <c r="D2186" s="23"/>
      <c r="E2186" s="23">
        <v>10.64</v>
      </c>
      <c r="F2186" s="11"/>
    </row>
    <row r="2187" spans="1:6">
      <c r="A2187" s="21">
        <v>2759</v>
      </c>
      <c r="B2187" s="5" t="s">
        <v>12207</v>
      </c>
      <c r="C2187" s="6" t="s">
        <v>198</v>
      </c>
      <c r="D2187" s="22"/>
      <c r="E2187" s="22">
        <v>1.2</v>
      </c>
      <c r="F2187" s="7"/>
    </row>
    <row r="2188" spans="1:6" ht="25.5">
      <c r="A2188" s="21">
        <v>11614</v>
      </c>
      <c r="B2188" s="9" t="s">
        <v>12208</v>
      </c>
      <c r="C2188" s="10" t="s">
        <v>344</v>
      </c>
      <c r="D2188" s="23"/>
      <c r="E2188" s="23">
        <v>31.22</v>
      </c>
      <c r="F2188" s="11"/>
    </row>
    <row r="2189" spans="1:6">
      <c r="A2189" s="21">
        <v>20059</v>
      </c>
      <c r="B2189" s="5" t="s">
        <v>12209</v>
      </c>
      <c r="C2189" s="6" t="s">
        <v>198</v>
      </c>
      <c r="D2189" s="22"/>
      <c r="E2189" s="22">
        <v>13.2</v>
      </c>
      <c r="F2189" s="7"/>
    </row>
    <row r="2190" spans="1:6">
      <c r="A2190" s="21">
        <v>20060</v>
      </c>
      <c r="B2190" s="9" t="s">
        <v>12210</v>
      </c>
      <c r="C2190" s="10" t="s">
        <v>198</v>
      </c>
      <c r="D2190" s="23"/>
      <c r="E2190" s="23">
        <v>13.2</v>
      </c>
      <c r="F2190" s="11"/>
    </row>
    <row r="2191" spans="1:6">
      <c r="A2191" s="21">
        <v>2803</v>
      </c>
      <c r="B2191" s="5" t="s">
        <v>12211</v>
      </c>
      <c r="C2191" s="6" t="s">
        <v>31</v>
      </c>
      <c r="D2191" s="22"/>
      <c r="E2191" s="22">
        <v>283.8</v>
      </c>
      <c r="F2191" s="7"/>
    </row>
    <row r="2192" spans="1:6">
      <c r="A2192" s="21">
        <v>2801</v>
      </c>
      <c r="B2192" s="9" t="s">
        <v>12212</v>
      </c>
      <c r="C2192" s="10" t="s">
        <v>31</v>
      </c>
      <c r="D2192" s="23"/>
      <c r="E2192" s="23">
        <v>293.8</v>
      </c>
      <c r="F2192" s="11"/>
    </row>
    <row r="2193" spans="1:6">
      <c r="A2193" s="21">
        <v>2806</v>
      </c>
      <c r="B2193" s="5" t="s">
        <v>12213</v>
      </c>
      <c r="C2193" s="6" t="s">
        <v>31</v>
      </c>
      <c r="D2193" s="22"/>
      <c r="E2193" s="22">
        <v>303.8</v>
      </c>
      <c r="F2193" s="7"/>
    </row>
    <row r="2194" spans="1:6" ht="25.5">
      <c r="A2194" s="21">
        <v>2771</v>
      </c>
      <c r="B2194" s="9" t="s">
        <v>12214</v>
      </c>
      <c r="C2194" s="10" t="s">
        <v>31</v>
      </c>
      <c r="D2194" s="23"/>
      <c r="E2194" s="23">
        <v>80.900000000000006</v>
      </c>
      <c r="F2194" s="11"/>
    </row>
    <row r="2195" spans="1:6" ht="25.5">
      <c r="A2195" s="21">
        <v>2766</v>
      </c>
      <c r="B2195" s="5" t="s">
        <v>12215</v>
      </c>
      <c r="C2195" s="6" t="s">
        <v>31</v>
      </c>
      <c r="D2195" s="22"/>
      <c r="E2195" s="22">
        <v>90.82</v>
      </c>
      <c r="F2195" s="7"/>
    </row>
    <row r="2196" spans="1:6" ht="25.5">
      <c r="A2196" s="21">
        <v>2772</v>
      </c>
      <c r="B2196" s="9" t="s">
        <v>12216</v>
      </c>
      <c r="C2196" s="10" t="s">
        <v>31</v>
      </c>
      <c r="D2196" s="23"/>
      <c r="E2196" s="23">
        <v>141.57</v>
      </c>
      <c r="F2196" s="11"/>
    </row>
    <row r="2197" spans="1:6" ht="25.5">
      <c r="A2197" s="21">
        <v>2773</v>
      </c>
      <c r="B2197" s="5" t="s">
        <v>12217</v>
      </c>
      <c r="C2197" s="6" t="s">
        <v>31</v>
      </c>
      <c r="D2197" s="22"/>
      <c r="E2197" s="22">
        <v>173.7</v>
      </c>
      <c r="F2197" s="7"/>
    </row>
    <row r="2198" spans="1:6" ht="25.5">
      <c r="A2198" s="21">
        <v>2764</v>
      </c>
      <c r="B2198" s="9" t="s">
        <v>12218</v>
      </c>
      <c r="C2198" s="10" t="s">
        <v>31</v>
      </c>
      <c r="D2198" s="23"/>
      <c r="E2198" s="23">
        <v>210.93</v>
      </c>
      <c r="F2198" s="11"/>
    </row>
    <row r="2199" spans="1:6" ht="25.5">
      <c r="A2199" s="21">
        <v>2765</v>
      </c>
      <c r="B2199" s="5" t="s">
        <v>12219</v>
      </c>
      <c r="C2199" s="6" t="s">
        <v>31</v>
      </c>
      <c r="D2199" s="22"/>
      <c r="E2199" s="22">
        <v>333.76</v>
      </c>
      <c r="F2199" s="7"/>
    </row>
    <row r="2200" spans="1:6">
      <c r="A2200" s="21">
        <v>11411</v>
      </c>
      <c r="B2200" s="9" t="s">
        <v>12220</v>
      </c>
      <c r="C2200" s="10" t="s">
        <v>31</v>
      </c>
      <c r="D2200" s="23"/>
      <c r="E2200" s="23">
        <v>257.58</v>
      </c>
      <c r="F2200" s="11"/>
    </row>
    <row r="2201" spans="1:6" ht="25.5">
      <c r="A2201" s="21">
        <v>2774</v>
      </c>
      <c r="B2201" s="5" t="s">
        <v>12221</v>
      </c>
      <c r="C2201" s="6" t="s">
        <v>31</v>
      </c>
      <c r="D2201" s="22"/>
      <c r="E2201" s="22">
        <v>70.55</v>
      </c>
      <c r="F2201" s="7"/>
    </row>
    <row r="2202" spans="1:6" ht="25.5">
      <c r="A2202" s="21">
        <v>2775</v>
      </c>
      <c r="B2202" s="9" t="s">
        <v>12222</v>
      </c>
      <c r="C2202" s="10" t="s">
        <v>31</v>
      </c>
      <c r="D2202" s="23"/>
      <c r="E2202" s="23">
        <v>89.33</v>
      </c>
      <c r="F2202" s="11"/>
    </row>
    <row r="2203" spans="1:6" ht="25.5">
      <c r="A2203" s="21">
        <v>2778</v>
      </c>
      <c r="B2203" s="5" t="s">
        <v>12223</v>
      </c>
      <c r="C2203" s="6" t="s">
        <v>31</v>
      </c>
      <c r="D2203" s="22"/>
      <c r="E2203" s="22">
        <v>122.83</v>
      </c>
      <c r="F2203" s="7"/>
    </row>
    <row r="2204" spans="1:6" ht="25.5">
      <c r="A2204" s="21">
        <v>2776</v>
      </c>
      <c r="B2204" s="9" t="s">
        <v>12224</v>
      </c>
      <c r="C2204" s="10" t="s">
        <v>31</v>
      </c>
      <c r="D2204" s="23"/>
      <c r="E2204" s="23">
        <v>134.25</v>
      </c>
      <c r="F2204" s="11"/>
    </row>
    <row r="2205" spans="1:6" ht="25.5">
      <c r="A2205" s="21">
        <v>2777</v>
      </c>
      <c r="B2205" s="5" t="s">
        <v>12225</v>
      </c>
      <c r="C2205" s="6" t="s">
        <v>31</v>
      </c>
      <c r="D2205" s="22"/>
      <c r="E2205" s="22">
        <v>160.58000000000001</v>
      </c>
      <c r="F2205" s="7"/>
    </row>
    <row r="2206" spans="1:6">
      <c r="A2206" s="21">
        <v>11413</v>
      </c>
      <c r="B2206" s="9" t="s">
        <v>12226</v>
      </c>
      <c r="C2206" s="10" t="s">
        <v>31</v>
      </c>
      <c r="D2206" s="23"/>
      <c r="E2206" s="23">
        <v>95.04</v>
      </c>
      <c r="F2206" s="11"/>
    </row>
    <row r="2207" spans="1:6">
      <c r="A2207" s="21">
        <v>11414</v>
      </c>
      <c r="B2207" s="5" t="s">
        <v>12227</v>
      </c>
      <c r="C2207" s="6" t="s">
        <v>31</v>
      </c>
      <c r="D2207" s="22"/>
      <c r="E2207" s="22">
        <v>111.67</v>
      </c>
      <c r="F2207" s="7"/>
    </row>
    <row r="2208" spans="1:6">
      <c r="A2208" s="21">
        <v>11416</v>
      </c>
      <c r="B2208" s="9" t="s">
        <v>12228</v>
      </c>
      <c r="C2208" s="10" t="s">
        <v>31</v>
      </c>
      <c r="D2208" s="23"/>
      <c r="E2208" s="23">
        <v>153.75</v>
      </c>
      <c r="F2208" s="11"/>
    </row>
    <row r="2209" spans="1:6">
      <c r="A2209" s="21">
        <v>11417</v>
      </c>
      <c r="B2209" s="5" t="s">
        <v>12229</v>
      </c>
      <c r="C2209" s="6" t="s">
        <v>31</v>
      </c>
      <c r="D2209" s="22"/>
      <c r="E2209" s="22">
        <v>197.53</v>
      </c>
      <c r="F2209" s="7"/>
    </row>
    <row r="2210" spans="1:6" ht="25.5">
      <c r="A2210" s="21">
        <v>2763</v>
      </c>
      <c r="B2210" s="9" t="s">
        <v>12230</v>
      </c>
      <c r="C2210" s="10" t="s">
        <v>31</v>
      </c>
      <c r="D2210" s="23"/>
      <c r="E2210" s="23">
        <v>67</v>
      </c>
      <c r="F2210" s="11"/>
    </row>
    <row r="2211" spans="1:6">
      <c r="A2211" s="21">
        <v>34786</v>
      </c>
      <c r="B2211" s="5" t="s">
        <v>12231</v>
      </c>
      <c r="C2211" s="6" t="s">
        <v>476</v>
      </c>
      <c r="D2211" s="22"/>
      <c r="E2211" s="22">
        <v>12.27</v>
      </c>
      <c r="F2211" s="7"/>
    </row>
    <row r="2212" spans="1:6">
      <c r="A2212" s="21">
        <v>13</v>
      </c>
      <c r="B2212" s="9" t="s">
        <v>12232</v>
      </c>
      <c r="C2212" s="10" t="s">
        <v>213</v>
      </c>
      <c r="D2212" s="23"/>
      <c r="E2212" s="23">
        <v>5.86</v>
      </c>
      <c r="F2212" s="11"/>
    </row>
    <row r="2213" spans="1:6">
      <c r="A2213" s="21">
        <v>2762</v>
      </c>
      <c r="B2213" s="5" t="s">
        <v>12233</v>
      </c>
      <c r="C2213" s="6" t="s">
        <v>31</v>
      </c>
      <c r="D2213" s="22"/>
      <c r="E2213" s="22">
        <v>1.5</v>
      </c>
      <c r="F2213" s="7"/>
    </row>
    <row r="2214" spans="1:6" ht="25.5">
      <c r="A2214" s="21">
        <v>21142</v>
      </c>
      <c r="B2214" s="9" t="s">
        <v>12234</v>
      </c>
      <c r="C2214" s="10" t="s">
        <v>198</v>
      </c>
      <c r="D2214" s="23"/>
      <c r="E2214" s="23">
        <v>16.739999999999998</v>
      </c>
      <c r="F2214" s="11"/>
    </row>
    <row r="2215" spans="1:6">
      <c r="A2215" s="21">
        <v>12865</v>
      </c>
      <c r="B2215" s="5" t="s">
        <v>12235</v>
      </c>
      <c r="C2215" s="6" t="s">
        <v>476</v>
      </c>
      <c r="D2215" s="22"/>
      <c r="E2215" s="22">
        <v>9.1999999999999993</v>
      </c>
      <c r="F2215" s="7"/>
    </row>
    <row r="2216" spans="1:6">
      <c r="A2216" s="21">
        <v>4223</v>
      </c>
      <c r="B2216" s="9" t="s">
        <v>12236</v>
      </c>
      <c r="C2216" s="10" t="s">
        <v>8937</v>
      </c>
      <c r="D2216" s="23"/>
      <c r="E2216" s="23">
        <v>2.36</v>
      </c>
      <c r="F2216" s="11"/>
    </row>
    <row r="2217" spans="1:6">
      <c r="A2217" s="21">
        <v>37372</v>
      </c>
      <c r="B2217" s="5" t="s">
        <v>12237</v>
      </c>
      <c r="C2217" s="6" t="s">
        <v>476</v>
      </c>
      <c r="D2217" s="22"/>
      <c r="E2217" s="22">
        <v>0.09</v>
      </c>
      <c r="F2217" s="7"/>
    </row>
    <row r="2218" spans="1:6">
      <c r="A2218" s="21">
        <v>11582</v>
      </c>
      <c r="B2218" s="9" t="s">
        <v>12238</v>
      </c>
      <c r="C2218" s="10" t="s">
        <v>198</v>
      </c>
      <c r="D2218" s="23"/>
      <c r="E2218" s="23">
        <v>5.12</v>
      </c>
      <c r="F2218" s="11"/>
    </row>
    <row r="2219" spans="1:6" ht="25.5">
      <c r="A2219" s="21">
        <v>10886</v>
      </c>
      <c r="B2219" s="5" t="s">
        <v>12239</v>
      </c>
      <c r="C2219" s="6" t="s">
        <v>198</v>
      </c>
      <c r="D2219" s="22"/>
      <c r="E2219" s="22">
        <v>144.38</v>
      </c>
      <c r="F2219" s="7"/>
    </row>
    <row r="2220" spans="1:6" ht="25.5">
      <c r="A2220" s="21">
        <v>10888</v>
      </c>
      <c r="B2220" s="9" t="s">
        <v>12240</v>
      </c>
      <c r="C2220" s="10" t="s">
        <v>198</v>
      </c>
      <c r="D2220" s="23"/>
      <c r="E2220" s="23">
        <v>456.92</v>
      </c>
      <c r="F2220" s="11"/>
    </row>
    <row r="2221" spans="1:6" ht="25.5">
      <c r="A2221" s="21">
        <v>10889</v>
      </c>
      <c r="B2221" s="5" t="s">
        <v>12241</v>
      </c>
      <c r="C2221" s="6" t="s">
        <v>198</v>
      </c>
      <c r="D2221" s="22"/>
      <c r="E2221" s="22">
        <v>495</v>
      </c>
      <c r="F2221" s="7"/>
    </row>
    <row r="2222" spans="1:6" ht="25.5">
      <c r="A2222" s="21">
        <v>10890</v>
      </c>
      <c r="B2222" s="9" t="s">
        <v>12242</v>
      </c>
      <c r="C2222" s="10" t="s">
        <v>198</v>
      </c>
      <c r="D2222" s="23"/>
      <c r="E2222" s="23">
        <v>228.46</v>
      </c>
      <c r="F2222" s="11"/>
    </row>
    <row r="2223" spans="1:6" ht="25.5">
      <c r="A2223" s="21">
        <v>10891</v>
      </c>
      <c r="B2223" s="5" t="s">
        <v>12243</v>
      </c>
      <c r="C2223" s="6" t="s">
        <v>198</v>
      </c>
      <c r="D2223" s="22"/>
      <c r="E2223" s="22">
        <v>139.62</v>
      </c>
      <c r="F2223" s="7"/>
    </row>
    <row r="2224" spans="1:6" ht="25.5">
      <c r="A2224" s="21">
        <v>10892</v>
      </c>
      <c r="B2224" s="9" t="s">
        <v>12244</v>
      </c>
      <c r="C2224" s="10" t="s">
        <v>198</v>
      </c>
      <c r="D2224" s="23"/>
      <c r="E2224" s="23">
        <v>165</v>
      </c>
      <c r="F2224" s="11"/>
    </row>
    <row r="2225" spans="1:6" ht="25.5">
      <c r="A2225" s="21">
        <v>20977</v>
      </c>
      <c r="B2225" s="5" t="s">
        <v>12245</v>
      </c>
      <c r="C2225" s="6" t="s">
        <v>198</v>
      </c>
      <c r="D2225" s="22"/>
      <c r="E2225" s="22">
        <v>196.73</v>
      </c>
      <c r="F2225" s="7"/>
    </row>
    <row r="2226" spans="1:6">
      <c r="A2226" s="21">
        <v>10780</v>
      </c>
      <c r="B2226" s="9" t="s">
        <v>12246</v>
      </c>
      <c r="C2226" s="10" t="s">
        <v>198</v>
      </c>
      <c r="D2226" s="23"/>
      <c r="E2226" s="23">
        <v>3.94</v>
      </c>
      <c r="F2226" s="11"/>
    </row>
    <row r="2227" spans="1:6">
      <c r="A2227" s="21">
        <v>10781</v>
      </c>
      <c r="B2227" s="5" t="s">
        <v>12247</v>
      </c>
      <c r="C2227" s="6" t="s">
        <v>198</v>
      </c>
      <c r="D2227" s="22"/>
      <c r="E2227" s="22">
        <v>5.27</v>
      </c>
      <c r="F2227" s="7"/>
    </row>
    <row r="2228" spans="1:6" ht="25.5">
      <c r="A2228" s="21">
        <v>20108</v>
      </c>
      <c r="B2228" s="9" t="s">
        <v>12248</v>
      </c>
      <c r="C2228" s="10" t="s">
        <v>198</v>
      </c>
      <c r="D2228" s="23"/>
      <c r="E2228" s="23">
        <v>2.11</v>
      </c>
      <c r="F2228" s="11"/>
    </row>
    <row r="2229" spans="1:6">
      <c r="A2229" s="21">
        <v>20109</v>
      </c>
      <c r="B2229" s="5" t="s">
        <v>12249</v>
      </c>
      <c r="C2229" s="6" t="s">
        <v>198</v>
      </c>
      <c r="D2229" s="22"/>
      <c r="E2229" s="22">
        <v>3.15</v>
      </c>
      <c r="F2229" s="7"/>
    </row>
    <row r="2230" spans="1:6">
      <c r="A2230" s="21">
        <v>20106</v>
      </c>
      <c r="B2230" s="9" t="s">
        <v>12250</v>
      </c>
      <c r="C2230" s="10" t="s">
        <v>198</v>
      </c>
      <c r="D2230" s="23"/>
      <c r="E2230" s="23">
        <v>2.09</v>
      </c>
      <c r="F2230" s="11"/>
    </row>
    <row r="2231" spans="1:6">
      <c r="A2231" s="21">
        <v>20107</v>
      </c>
      <c r="B2231" s="5" t="s">
        <v>12251</v>
      </c>
      <c r="C2231" s="6" t="s">
        <v>198</v>
      </c>
      <c r="D2231" s="22"/>
      <c r="E2231" s="22">
        <v>2.4</v>
      </c>
      <c r="F2231" s="7"/>
    </row>
    <row r="2232" spans="1:6">
      <c r="A2232" s="21">
        <v>3073</v>
      </c>
      <c r="B2232" s="9" t="s">
        <v>12252</v>
      </c>
      <c r="C2232" s="10" t="s">
        <v>198</v>
      </c>
      <c r="D2232" s="23"/>
      <c r="E2232" s="23">
        <v>79.61</v>
      </c>
      <c r="F2232" s="11"/>
    </row>
    <row r="2233" spans="1:6">
      <c r="A2233" s="21">
        <v>3068</v>
      </c>
      <c r="B2233" s="5" t="s">
        <v>12253</v>
      </c>
      <c r="C2233" s="6" t="s">
        <v>198</v>
      </c>
      <c r="D2233" s="22"/>
      <c r="E2233" s="22">
        <v>37.47</v>
      </c>
      <c r="F2233" s="7"/>
    </row>
    <row r="2234" spans="1:6">
      <c r="A2234" s="21">
        <v>3074</v>
      </c>
      <c r="B2234" s="9" t="s">
        <v>12254</v>
      </c>
      <c r="C2234" s="10" t="s">
        <v>198</v>
      </c>
      <c r="D2234" s="23"/>
      <c r="E2234" s="23">
        <v>63.39</v>
      </c>
      <c r="F2234" s="11"/>
    </row>
    <row r="2235" spans="1:6">
      <c r="A2235" s="21">
        <v>3076</v>
      </c>
      <c r="B2235" s="5" t="s">
        <v>12255</v>
      </c>
      <c r="C2235" s="6" t="s">
        <v>198</v>
      </c>
      <c r="D2235" s="22"/>
      <c r="E2235" s="22">
        <v>71.39</v>
      </c>
      <c r="F2235" s="7"/>
    </row>
    <row r="2236" spans="1:6">
      <c r="A2236" s="21">
        <v>3072</v>
      </c>
      <c r="B2236" s="9" t="s">
        <v>12256</v>
      </c>
      <c r="C2236" s="10" t="s">
        <v>198</v>
      </c>
      <c r="D2236" s="23"/>
      <c r="E2236" s="23">
        <v>31.71</v>
      </c>
      <c r="F2236" s="11"/>
    </row>
    <row r="2237" spans="1:6">
      <c r="A2237" s="21">
        <v>3075</v>
      </c>
      <c r="B2237" s="5" t="s">
        <v>12257</v>
      </c>
      <c r="C2237" s="6" t="s">
        <v>198</v>
      </c>
      <c r="D2237" s="22"/>
      <c r="E2237" s="22">
        <v>57.13</v>
      </c>
      <c r="F2237" s="7"/>
    </row>
    <row r="2238" spans="1:6">
      <c r="A2238" s="21">
        <v>34795</v>
      </c>
      <c r="B2238" s="9" t="s">
        <v>12258</v>
      </c>
      <c r="C2238" s="10" t="s">
        <v>344</v>
      </c>
      <c r="D2238" s="23"/>
      <c r="E2238" s="23">
        <v>127.07</v>
      </c>
      <c r="F2238" s="11"/>
    </row>
    <row r="2239" spans="1:6" ht="25.5">
      <c r="A2239" s="21">
        <v>3084</v>
      </c>
      <c r="B2239" s="5" t="s">
        <v>12259</v>
      </c>
      <c r="C2239" s="6" t="s">
        <v>3</v>
      </c>
      <c r="D2239" s="22"/>
      <c r="E2239" s="22">
        <v>65.45</v>
      </c>
      <c r="F2239" s="7"/>
    </row>
    <row r="2240" spans="1:6" ht="25.5">
      <c r="A2240" s="21">
        <v>11475</v>
      </c>
      <c r="B2240" s="9" t="s">
        <v>12260</v>
      </c>
      <c r="C2240" s="10" t="s">
        <v>3</v>
      </c>
      <c r="D2240" s="23"/>
      <c r="E2240" s="23">
        <v>131.27000000000001</v>
      </c>
      <c r="F2240" s="11"/>
    </row>
    <row r="2241" spans="1:6" ht="25.5">
      <c r="A2241" s="21">
        <v>11482</v>
      </c>
      <c r="B2241" s="5" t="s">
        <v>12261</v>
      </c>
      <c r="C2241" s="6" t="s">
        <v>3</v>
      </c>
      <c r="D2241" s="22"/>
      <c r="E2241" s="22">
        <v>78.260000000000005</v>
      </c>
      <c r="F2241" s="7"/>
    </row>
    <row r="2242" spans="1:6">
      <c r="A2242" s="21">
        <v>11469</v>
      </c>
      <c r="B2242" s="9" t="s">
        <v>12262</v>
      </c>
      <c r="C2242" s="10" t="s">
        <v>198</v>
      </c>
      <c r="D2242" s="23"/>
      <c r="E2242" s="23">
        <v>10.75</v>
      </c>
      <c r="F2242" s="11"/>
    </row>
    <row r="2243" spans="1:6" ht="25.5">
      <c r="A2243" s="21">
        <v>3103</v>
      </c>
      <c r="B2243" s="5" t="s">
        <v>12263</v>
      </c>
      <c r="C2243" s="6" t="s">
        <v>198</v>
      </c>
      <c r="D2243" s="22"/>
      <c r="E2243" s="22">
        <v>45.16</v>
      </c>
      <c r="F2243" s="7"/>
    </row>
    <row r="2244" spans="1:6" ht="25.5">
      <c r="A2244" s="21">
        <v>3080</v>
      </c>
      <c r="B2244" s="9" t="s">
        <v>12264</v>
      </c>
      <c r="C2244" s="10" t="s">
        <v>3</v>
      </c>
      <c r="D2244" s="23"/>
      <c r="E2244" s="23">
        <v>37.4</v>
      </c>
      <c r="F2244" s="11"/>
    </row>
    <row r="2245" spans="1:6">
      <c r="A2245" s="21">
        <v>3081</v>
      </c>
      <c r="B2245" s="5" t="s">
        <v>12265</v>
      </c>
      <c r="C2245" s="6" t="s">
        <v>3</v>
      </c>
      <c r="D2245" s="22"/>
      <c r="E2245" s="22">
        <v>109.09</v>
      </c>
      <c r="F2245" s="7"/>
    </row>
    <row r="2246" spans="1:6" ht="25.5">
      <c r="A2246" s="21">
        <v>3099</v>
      </c>
      <c r="B2246" s="9" t="s">
        <v>12266</v>
      </c>
      <c r="C2246" s="10" t="s">
        <v>3</v>
      </c>
      <c r="D2246" s="23"/>
      <c r="E2246" s="23">
        <v>80.58</v>
      </c>
      <c r="F2246" s="11"/>
    </row>
    <row r="2247" spans="1:6">
      <c r="A2247" s="21">
        <v>3097</v>
      </c>
      <c r="B2247" s="5" t="s">
        <v>12267</v>
      </c>
      <c r="C2247" s="6" t="s">
        <v>3</v>
      </c>
      <c r="D2247" s="22"/>
      <c r="E2247" s="22">
        <v>28.59</v>
      </c>
      <c r="F2247" s="7"/>
    </row>
    <row r="2248" spans="1:6" ht="25.5">
      <c r="A2248" s="21">
        <v>11480</v>
      </c>
      <c r="B2248" s="9" t="s">
        <v>12268</v>
      </c>
      <c r="C2248" s="10" t="s">
        <v>3</v>
      </c>
      <c r="D2248" s="23"/>
      <c r="E2248" s="23">
        <v>142.12</v>
      </c>
      <c r="F2248" s="11"/>
    </row>
    <row r="2249" spans="1:6" ht="25.5">
      <c r="A2249" s="21">
        <v>11483</v>
      </c>
      <c r="B2249" s="5" t="s">
        <v>12269</v>
      </c>
      <c r="C2249" s="6" t="s">
        <v>3</v>
      </c>
      <c r="D2249" s="22"/>
      <c r="E2249" s="22">
        <v>245.16</v>
      </c>
      <c r="F2249" s="7"/>
    </row>
    <row r="2250" spans="1:6" ht="25.5">
      <c r="A2250" s="21">
        <v>11474</v>
      </c>
      <c r="B2250" s="9" t="s">
        <v>12270</v>
      </c>
      <c r="C2250" s="10" t="s">
        <v>198</v>
      </c>
      <c r="D2250" s="23"/>
      <c r="E2250" s="23">
        <v>62.4</v>
      </c>
      <c r="F2250" s="11"/>
    </row>
    <row r="2251" spans="1:6" ht="25.5">
      <c r="A2251" s="21">
        <v>11470</v>
      </c>
      <c r="B2251" s="5" t="s">
        <v>12271</v>
      </c>
      <c r="C2251" s="6" t="s">
        <v>198</v>
      </c>
      <c r="D2251" s="22"/>
      <c r="E2251" s="22">
        <v>125.66</v>
      </c>
      <c r="F2251" s="7"/>
    </row>
    <row r="2252" spans="1:6" ht="25.5">
      <c r="A2252" s="21">
        <v>3093</v>
      </c>
      <c r="B2252" s="9" t="s">
        <v>12272</v>
      </c>
      <c r="C2252" s="10" t="s">
        <v>3</v>
      </c>
      <c r="D2252" s="23"/>
      <c r="E2252" s="23">
        <v>65.97</v>
      </c>
      <c r="F2252" s="11"/>
    </row>
    <row r="2253" spans="1:6" ht="25.5">
      <c r="A2253" s="21">
        <v>3090</v>
      </c>
      <c r="B2253" s="5" t="s">
        <v>12273</v>
      </c>
      <c r="C2253" s="6" t="s">
        <v>3</v>
      </c>
      <c r="D2253" s="22"/>
      <c r="E2253" s="22">
        <v>27.98</v>
      </c>
      <c r="F2253" s="7"/>
    </row>
    <row r="2254" spans="1:6" ht="25.5">
      <c r="A2254" s="21">
        <v>11476</v>
      </c>
      <c r="B2254" s="9" t="s">
        <v>12274</v>
      </c>
      <c r="C2254" s="10" t="s">
        <v>198</v>
      </c>
      <c r="D2254" s="23"/>
      <c r="E2254" s="23">
        <v>84.15</v>
      </c>
      <c r="F2254" s="11"/>
    </row>
    <row r="2255" spans="1:6" ht="25.5">
      <c r="A2255" s="21">
        <v>11478</v>
      </c>
      <c r="B2255" s="5" t="s">
        <v>12275</v>
      </c>
      <c r="C2255" s="6" t="s">
        <v>198</v>
      </c>
      <c r="D2255" s="22"/>
      <c r="E2255" s="22">
        <v>366.12</v>
      </c>
      <c r="F2255" s="7"/>
    </row>
    <row r="2256" spans="1:6" ht="25.5">
      <c r="A2256" s="21">
        <v>11479</v>
      </c>
      <c r="B2256" s="9" t="s">
        <v>12276</v>
      </c>
      <c r="C2256" s="10" t="s">
        <v>198</v>
      </c>
      <c r="D2256" s="23"/>
      <c r="E2256" s="23">
        <v>135.58000000000001</v>
      </c>
      <c r="F2256" s="11"/>
    </row>
    <row r="2257" spans="1:6" ht="25.5">
      <c r="A2257" s="21">
        <v>11481</v>
      </c>
      <c r="B2257" s="5" t="s">
        <v>12277</v>
      </c>
      <c r="C2257" s="6" t="s">
        <v>198</v>
      </c>
      <c r="D2257" s="22"/>
      <c r="E2257" s="22">
        <v>80.28</v>
      </c>
      <c r="F2257" s="7"/>
    </row>
    <row r="2258" spans="1:6">
      <c r="A2258" s="21">
        <v>11484</v>
      </c>
      <c r="B2258" s="9" t="s">
        <v>12278</v>
      </c>
      <c r="C2258" s="10" t="s">
        <v>198</v>
      </c>
      <c r="D2258" s="23"/>
      <c r="E2258" s="23">
        <v>121.64</v>
      </c>
      <c r="F2258" s="11"/>
    </row>
    <row r="2259" spans="1:6" ht="25.5">
      <c r="A2259" s="21">
        <v>3082</v>
      </c>
      <c r="B2259" s="5" t="s">
        <v>12279</v>
      </c>
      <c r="C2259" s="6" t="s">
        <v>3</v>
      </c>
      <c r="D2259" s="22"/>
      <c r="E2259" s="22">
        <v>54.04</v>
      </c>
      <c r="F2259" s="7"/>
    </row>
    <row r="2260" spans="1:6">
      <c r="A2260" s="21">
        <v>11467</v>
      </c>
      <c r="B2260" s="9" t="s">
        <v>12280</v>
      </c>
      <c r="C2260" s="10" t="s">
        <v>198</v>
      </c>
      <c r="D2260" s="23"/>
      <c r="E2260" s="23">
        <v>10.26</v>
      </c>
      <c r="F2260" s="11"/>
    </row>
    <row r="2261" spans="1:6" ht="25.5">
      <c r="A2261" s="21">
        <v>11468</v>
      </c>
      <c r="B2261" s="5" t="s">
        <v>12281</v>
      </c>
      <c r="C2261" s="6" t="s">
        <v>198</v>
      </c>
      <c r="D2261" s="22"/>
      <c r="E2261" s="22">
        <v>56.72</v>
      </c>
      <c r="F2261" s="7"/>
    </row>
    <row r="2262" spans="1:6" ht="25.5">
      <c r="A2262" s="21">
        <v>11477</v>
      </c>
      <c r="B2262" s="9" t="s">
        <v>12282</v>
      </c>
      <c r="C2262" s="10" t="s">
        <v>3</v>
      </c>
      <c r="D2262" s="23"/>
      <c r="E2262" s="23">
        <v>596.83000000000004</v>
      </c>
      <c r="F2262" s="11"/>
    </row>
    <row r="2263" spans="1:6">
      <c r="A2263" s="21">
        <v>11461</v>
      </c>
      <c r="B2263" s="5" t="s">
        <v>12283</v>
      </c>
      <c r="C2263" s="6" t="s">
        <v>198</v>
      </c>
      <c r="D2263" s="22"/>
      <c r="E2263" s="22">
        <v>5.09</v>
      </c>
      <c r="F2263" s="7"/>
    </row>
    <row r="2264" spans="1:6">
      <c r="A2264" s="21">
        <v>3106</v>
      </c>
      <c r="B2264" s="9" t="s">
        <v>12284</v>
      </c>
      <c r="C2264" s="10" t="s">
        <v>198</v>
      </c>
      <c r="D2264" s="23"/>
      <c r="E2264" s="23">
        <v>5.75</v>
      </c>
      <c r="F2264" s="11"/>
    </row>
    <row r="2265" spans="1:6">
      <c r="A2265" s="21">
        <v>11540</v>
      </c>
      <c r="B2265" s="5" t="s">
        <v>12285</v>
      </c>
      <c r="C2265" s="6" t="s">
        <v>198</v>
      </c>
      <c r="D2265" s="22"/>
      <c r="E2265" s="22">
        <v>8.49</v>
      </c>
      <c r="F2265" s="7"/>
    </row>
    <row r="2266" spans="1:6">
      <c r="A2266" s="21">
        <v>3096</v>
      </c>
      <c r="B2266" s="9" t="s">
        <v>12286</v>
      </c>
      <c r="C2266" s="10" t="s">
        <v>3</v>
      </c>
      <c r="D2266" s="23"/>
      <c r="E2266" s="23">
        <v>20.22</v>
      </c>
      <c r="F2266" s="11"/>
    </row>
    <row r="2267" spans="1:6">
      <c r="A2267" s="21">
        <v>3111</v>
      </c>
      <c r="B2267" s="5" t="s">
        <v>12287</v>
      </c>
      <c r="C2267" s="6" t="s">
        <v>198</v>
      </c>
      <c r="D2267" s="22"/>
      <c r="E2267" s="22">
        <v>18.93</v>
      </c>
      <c r="F2267" s="7"/>
    </row>
    <row r="2268" spans="1:6">
      <c r="A2268" s="21">
        <v>3108</v>
      </c>
      <c r="B2268" s="9" t="s">
        <v>12288</v>
      </c>
      <c r="C2268" s="10" t="s">
        <v>198</v>
      </c>
      <c r="D2268" s="23"/>
      <c r="E2268" s="23">
        <v>40.659999999999997</v>
      </c>
      <c r="F2268" s="11"/>
    </row>
    <row r="2269" spans="1:6" ht="25.5">
      <c r="A2269" s="21">
        <v>3105</v>
      </c>
      <c r="B2269" s="5" t="s">
        <v>12289</v>
      </c>
      <c r="C2269" s="6" t="s">
        <v>198</v>
      </c>
      <c r="D2269" s="22"/>
      <c r="E2269" s="22">
        <v>49.83</v>
      </c>
      <c r="F2269" s="7"/>
    </row>
    <row r="2270" spans="1:6">
      <c r="A2270" s="21">
        <v>11458</v>
      </c>
      <c r="B2270" s="9" t="s">
        <v>12290</v>
      </c>
      <c r="C2270" s="10" t="s">
        <v>198</v>
      </c>
      <c r="D2270" s="23"/>
      <c r="E2270" s="23">
        <v>23.56</v>
      </c>
      <c r="F2270" s="11"/>
    </row>
    <row r="2271" spans="1:6">
      <c r="A2271" s="21">
        <v>11607</v>
      </c>
      <c r="B2271" s="5" t="s">
        <v>12291</v>
      </c>
      <c r="C2271" s="6" t="s">
        <v>31</v>
      </c>
      <c r="D2271" s="22"/>
      <c r="E2271" s="22">
        <v>8.9499999999999993</v>
      </c>
      <c r="F2271" s="7"/>
    </row>
    <row r="2272" spans="1:6" ht="25.5">
      <c r="A2272" s="21">
        <v>3107</v>
      </c>
      <c r="B2272" s="9" t="s">
        <v>12292</v>
      </c>
      <c r="C2272" s="10" t="s">
        <v>198</v>
      </c>
      <c r="D2272" s="23"/>
      <c r="E2272" s="23">
        <v>7.25</v>
      </c>
      <c r="F2272" s="11"/>
    </row>
    <row r="2273" spans="1:6" ht="25.5">
      <c r="A2273" s="21">
        <v>11456</v>
      </c>
      <c r="B2273" s="5" t="s">
        <v>12293</v>
      </c>
      <c r="C2273" s="6" t="s">
        <v>198</v>
      </c>
      <c r="D2273" s="22"/>
      <c r="E2273" s="22">
        <v>13.8</v>
      </c>
      <c r="F2273" s="7"/>
    </row>
    <row r="2274" spans="1:6" ht="25.5">
      <c r="A2274" s="21">
        <v>3119</v>
      </c>
      <c r="B2274" s="9" t="s">
        <v>12294</v>
      </c>
      <c r="C2274" s="10" t="s">
        <v>198</v>
      </c>
      <c r="D2274" s="23"/>
      <c r="E2274" s="23">
        <v>1.3</v>
      </c>
      <c r="F2274" s="11"/>
    </row>
    <row r="2275" spans="1:6" ht="25.5">
      <c r="A2275" s="21">
        <v>3122</v>
      </c>
      <c r="B2275" s="5" t="s">
        <v>12295</v>
      </c>
      <c r="C2275" s="6" t="s">
        <v>198</v>
      </c>
      <c r="D2275" s="22"/>
      <c r="E2275" s="22">
        <v>4.84</v>
      </c>
      <c r="F2275" s="7"/>
    </row>
    <row r="2276" spans="1:6" ht="25.5">
      <c r="A2276" s="21">
        <v>11543</v>
      </c>
      <c r="B2276" s="9" t="s">
        <v>12296</v>
      </c>
      <c r="C2276" s="10" t="s">
        <v>198</v>
      </c>
      <c r="D2276" s="23"/>
      <c r="E2276" s="23">
        <v>16.13</v>
      </c>
      <c r="F2276" s="11"/>
    </row>
    <row r="2277" spans="1:6" ht="25.5">
      <c r="A2277" s="21">
        <v>3121</v>
      </c>
      <c r="B2277" s="5" t="s">
        <v>12297</v>
      </c>
      <c r="C2277" s="6" t="s">
        <v>198</v>
      </c>
      <c r="D2277" s="22"/>
      <c r="E2277" s="22">
        <v>6.29</v>
      </c>
      <c r="F2277" s="7"/>
    </row>
    <row r="2278" spans="1:6" ht="25.5">
      <c r="A2278" s="21">
        <v>3120</v>
      </c>
      <c r="B2278" s="9" t="s">
        <v>12298</v>
      </c>
      <c r="C2278" s="10" t="s">
        <v>198</v>
      </c>
      <c r="D2278" s="23"/>
      <c r="E2278" s="23">
        <v>6.91</v>
      </c>
      <c r="F2278" s="11"/>
    </row>
    <row r="2279" spans="1:6" ht="25.5">
      <c r="A2279" s="21">
        <v>11455</v>
      </c>
      <c r="B2279" s="5" t="s">
        <v>12299</v>
      </c>
      <c r="C2279" s="6" t="s">
        <v>198</v>
      </c>
      <c r="D2279" s="22"/>
      <c r="E2279" s="22">
        <v>11.11</v>
      </c>
      <c r="F2279" s="7"/>
    </row>
    <row r="2280" spans="1:6">
      <c r="A2280" s="21">
        <v>25951</v>
      </c>
      <c r="B2280" s="9" t="s">
        <v>12300</v>
      </c>
      <c r="C2280" s="10" t="s">
        <v>213</v>
      </c>
      <c r="D2280" s="23"/>
      <c r="E2280" s="23">
        <v>1.58</v>
      </c>
      <c r="F2280" s="11"/>
    </row>
    <row r="2281" spans="1:6">
      <c r="A2281" s="21">
        <v>3123</v>
      </c>
      <c r="B2281" s="5" t="s">
        <v>12301</v>
      </c>
      <c r="C2281" s="6" t="s">
        <v>213</v>
      </c>
      <c r="D2281" s="22"/>
      <c r="E2281" s="22">
        <v>1.5</v>
      </c>
      <c r="F2281" s="7"/>
    </row>
    <row r="2282" spans="1:6">
      <c r="A2282" s="21">
        <v>34796</v>
      </c>
      <c r="B2282" s="9" t="s">
        <v>12302</v>
      </c>
      <c r="C2282" s="10" t="s">
        <v>31</v>
      </c>
      <c r="D2282" s="23"/>
      <c r="E2282" s="23">
        <v>5.58</v>
      </c>
      <c r="F2282" s="11"/>
    </row>
    <row r="2283" spans="1:6" ht="25.5">
      <c r="A2283" s="21">
        <v>11894</v>
      </c>
      <c r="B2283" s="5" t="s">
        <v>12303</v>
      </c>
      <c r="C2283" s="6" t="s">
        <v>198</v>
      </c>
      <c r="D2283" s="22"/>
      <c r="E2283" s="22">
        <v>274.77</v>
      </c>
      <c r="F2283" s="7"/>
    </row>
    <row r="2284" spans="1:6">
      <c r="A2284" s="21">
        <v>37394</v>
      </c>
      <c r="B2284" s="9" t="s">
        <v>12304</v>
      </c>
      <c r="C2284" s="10" t="s">
        <v>12305</v>
      </c>
      <c r="D2284" s="23"/>
      <c r="E2284" s="23">
        <v>48.51</v>
      </c>
      <c r="F2284" s="11"/>
    </row>
    <row r="2285" spans="1:6">
      <c r="A2285" s="21">
        <v>14146</v>
      </c>
      <c r="B2285" s="5" t="s">
        <v>12306</v>
      </c>
      <c r="C2285" s="6" t="s">
        <v>12305</v>
      </c>
      <c r="D2285" s="22"/>
      <c r="E2285" s="22">
        <v>78</v>
      </c>
      <c r="F2285" s="7"/>
    </row>
    <row r="2286" spans="1:6">
      <c r="A2286" s="21">
        <v>38134</v>
      </c>
      <c r="B2286" s="9" t="s">
        <v>12307</v>
      </c>
      <c r="C2286" s="10" t="s">
        <v>213</v>
      </c>
      <c r="D2286" s="23"/>
      <c r="E2286" s="23">
        <v>35.74</v>
      </c>
      <c r="F2286" s="11"/>
    </row>
    <row r="2287" spans="1:6">
      <c r="A2287" s="21">
        <v>38132</v>
      </c>
      <c r="B2287" s="5" t="s">
        <v>12308</v>
      </c>
      <c r="C2287" s="6" t="s">
        <v>213</v>
      </c>
      <c r="D2287" s="22"/>
      <c r="E2287" s="22">
        <v>36.46</v>
      </c>
      <c r="F2287" s="7"/>
    </row>
    <row r="2288" spans="1:6">
      <c r="A2288" s="21">
        <v>38133</v>
      </c>
      <c r="B2288" s="9" t="s">
        <v>12309</v>
      </c>
      <c r="C2288" s="10" t="s">
        <v>213</v>
      </c>
      <c r="D2288" s="23"/>
      <c r="E2288" s="23">
        <v>35.26</v>
      </c>
      <c r="F2288" s="11"/>
    </row>
    <row r="2289" spans="1:6">
      <c r="A2289" s="21">
        <v>20244</v>
      </c>
      <c r="B2289" s="5" t="s">
        <v>12310</v>
      </c>
      <c r="C2289" s="6" t="s">
        <v>31</v>
      </c>
      <c r="D2289" s="22"/>
      <c r="E2289" s="22">
        <v>1.65</v>
      </c>
      <c r="F2289" s="7"/>
    </row>
    <row r="2290" spans="1:6" ht="25.5">
      <c r="A2290" s="21">
        <v>935</v>
      </c>
      <c r="B2290" s="9" t="s">
        <v>12311</v>
      </c>
      <c r="C2290" s="10" t="s">
        <v>31</v>
      </c>
      <c r="D2290" s="23"/>
      <c r="E2290" s="23">
        <v>0.66</v>
      </c>
      <c r="F2290" s="11"/>
    </row>
    <row r="2291" spans="1:6" ht="25.5">
      <c r="A2291" s="21">
        <v>934</v>
      </c>
      <c r="B2291" s="5" t="s">
        <v>12312</v>
      </c>
      <c r="C2291" s="6" t="s">
        <v>31</v>
      </c>
      <c r="D2291" s="22"/>
      <c r="E2291" s="22">
        <v>2.57</v>
      </c>
      <c r="F2291" s="7"/>
    </row>
    <row r="2292" spans="1:6" ht="25.5">
      <c r="A2292" s="21">
        <v>936</v>
      </c>
      <c r="B2292" s="9" t="s">
        <v>12313</v>
      </c>
      <c r="C2292" s="10" t="s">
        <v>31</v>
      </c>
      <c r="D2292" s="23"/>
      <c r="E2292" s="23">
        <v>1.32</v>
      </c>
      <c r="F2292" s="11"/>
    </row>
    <row r="2293" spans="1:6">
      <c r="A2293" s="21">
        <v>928</v>
      </c>
      <c r="B2293" s="5" t="s">
        <v>12314</v>
      </c>
      <c r="C2293" s="6" t="s">
        <v>31</v>
      </c>
      <c r="D2293" s="22"/>
      <c r="E2293" s="22">
        <v>6.66</v>
      </c>
      <c r="F2293" s="7"/>
    </row>
    <row r="2294" spans="1:6">
      <c r="A2294" s="21">
        <v>941</v>
      </c>
      <c r="B2294" s="9" t="s">
        <v>12315</v>
      </c>
      <c r="C2294" s="10" t="s">
        <v>31</v>
      </c>
      <c r="D2294" s="23"/>
      <c r="E2294" s="23">
        <v>0.33</v>
      </c>
      <c r="F2294" s="11"/>
    </row>
    <row r="2295" spans="1:6">
      <c r="A2295" s="21">
        <v>942</v>
      </c>
      <c r="B2295" s="5" t="s">
        <v>12316</v>
      </c>
      <c r="C2295" s="6" t="s">
        <v>31</v>
      </c>
      <c r="D2295" s="22"/>
      <c r="E2295" s="22">
        <v>0.44</v>
      </c>
      <c r="F2295" s="7"/>
    </row>
    <row r="2296" spans="1:6">
      <c r="A2296" s="21">
        <v>938</v>
      </c>
      <c r="B2296" s="9" t="s">
        <v>12317</v>
      </c>
      <c r="C2296" s="10" t="s">
        <v>31</v>
      </c>
      <c r="D2296" s="23"/>
      <c r="E2296" s="23">
        <v>0.65</v>
      </c>
      <c r="F2296" s="11"/>
    </row>
    <row r="2297" spans="1:6">
      <c r="A2297" s="21">
        <v>943</v>
      </c>
      <c r="B2297" s="5" t="s">
        <v>12318</v>
      </c>
      <c r="C2297" s="6" t="s">
        <v>31</v>
      </c>
      <c r="D2297" s="22"/>
      <c r="E2297" s="22">
        <v>0.53</v>
      </c>
      <c r="F2297" s="7"/>
    </row>
    <row r="2298" spans="1:6">
      <c r="A2298" s="21">
        <v>937</v>
      </c>
      <c r="B2298" s="9" t="s">
        <v>12319</v>
      </c>
      <c r="C2298" s="10" t="s">
        <v>31</v>
      </c>
      <c r="D2298" s="23"/>
      <c r="E2298" s="23">
        <v>3.96</v>
      </c>
      <c r="F2298" s="11"/>
    </row>
    <row r="2299" spans="1:6">
      <c r="A2299" s="21">
        <v>939</v>
      </c>
      <c r="B2299" s="5" t="s">
        <v>12320</v>
      </c>
      <c r="C2299" s="6" t="s">
        <v>31</v>
      </c>
      <c r="D2299" s="22"/>
      <c r="E2299" s="22">
        <v>0.99</v>
      </c>
      <c r="F2299" s="7"/>
    </row>
    <row r="2300" spans="1:6">
      <c r="A2300" s="21">
        <v>944</v>
      </c>
      <c r="B2300" s="9" t="s">
        <v>12321</v>
      </c>
      <c r="C2300" s="10" t="s">
        <v>31</v>
      </c>
      <c r="D2300" s="23"/>
      <c r="E2300" s="23">
        <v>1.58</v>
      </c>
      <c r="F2300" s="11"/>
    </row>
    <row r="2301" spans="1:6">
      <c r="A2301" s="21">
        <v>940</v>
      </c>
      <c r="B2301" s="5" t="s">
        <v>12322</v>
      </c>
      <c r="C2301" s="6" t="s">
        <v>31</v>
      </c>
      <c r="D2301" s="22"/>
      <c r="E2301" s="22">
        <v>2.2799999999999998</v>
      </c>
      <c r="F2301" s="7"/>
    </row>
    <row r="2302" spans="1:6" ht="25.5">
      <c r="A2302" s="21">
        <v>11889</v>
      </c>
      <c r="B2302" s="9" t="s">
        <v>12323</v>
      </c>
      <c r="C2302" s="10" t="s">
        <v>31</v>
      </c>
      <c r="D2302" s="23"/>
      <c r="E2302" s="23">
        <v>1.1599999999999999</v>
      </c>
      <c r="F2302" s="11"/>
    </row>
    <row r="2303" spans="1:6" ht="25.5">
      <c r="A2303" s="21">
        <v>11890</v>
      </c>
      <c r="B2303" s="5" t="s">
        <v>12324</v>
      </c>
      <c r="C2303" s="6" t="s">
        <v>31</v>
      </c>
      <c r="D2303" s="22"/>
      <c r="E2303" s="22">
        <v>1.69</v>
      </c>
      <c r="F2303" s="7"/>
    </row>
    <row r="2304" spans="1:6" ht="25.5">
      <c r="A2304" s="21">
        <v>11891</v>
      </c>
      <c r="B2304" s="9" t="s">
        <v>12325</v>
      </c>
      <c r="C2304" s="10" t="s">
        <v>31</v>
      </c>
      <c r="D2304" s="23"/>
      <c r="E2304" s="23">
        <v>2.38</v>
      </c>
      <c r="F2304" s="11"/>
    </row>
    <row r="2305" spans="1:6" ht="25.5">
      <c r="A2305" s="21">
        <v>11892</v>
      </c>
      <c r="B2305" s="5" t="s">
        <v>12326</v>
      </c>
      <c r="C2305" s="6" t="s">
        <v>31</v>
      </c>
      <c r="D2305" s="22"/>
      <c r="E2305" s="22">
        <v>3.84</v>
      </c>
      <c r="F2305" s="7"/>
    </row>
    <row r="2306" spans="1:6">
      <c r="A2306" s="21">
        <v>406</v>
      </c>
      <c r="B2306" s="9" t="s">
        <v>12327</v>
      </c>
      <c r="C2306" s="10" t="s">
        <v>198</v>
      </c>
      <c r="D2306" s="23"/>
      <c r="E2306" s="23">
        <v>50.29</v>
      </c>
      <c r="F2306" s="11"/>
    </row>
    <row r="2307" spans="1:6">
      <c r="A2307" s="21">
        <v>12815</v>
      </c>
      <c r="B2307" s="5" t="s">
        <v>12328</v>
      </c>
      <c r="C2307" s="6" t="s">
        <v>198</v>
      </c>
      <c r="D2307" s="22"/>
      <c r="E2307" s="22">
        <v>5.54</v>
      </c>
      <c r="F2307" s="7"/>
    </row>
    <row r="2308" spans="1:6" ht="25.5">
      <c r="A2308" s="21">
        <v>407</v>
      </c>
      <c r="B2308" s="9" t="s">
        <v>12329</v>
      </c>
      <c r="C2308" s="10" t="s">
        <v>213</v>
      </c>
      <c r="D2308" s="23"/>
      <c r="E2308" s="23">
        <v>17.98</v>
      </c>
      <c r="F2308" s="11"/>
    </row>
    <row r="2309" spans="1:6">
      <c r="A2309" s="21">
        <v>20110</v>
      </c>
      <c r="B2309" s="5" t="s">
        <v>12330</v>
      </c>
      <c r="C2309" s="6" t="s">
        <v>198</v>
      </c>
      <c r="D2309" s="22"/>
      <c r="E2309" s="22">
        <v>3.99</v>
      </c>
      <c r="F2309" s="7"/>
    </row>
    <row r="2310" spans="1:6">
      <c r="A2310" s="21">
        <v>21127</v>
      </c>
      <c r="B2310" s="9" t="s">
        <v>12331</v>
      </c>
      <c r="C2310" s="10" t="s">
        <v>198</v>
      </c>
      <c r="D2310" s="23"/>
      <c r="E2310" s="23">
        <v>1.02</v>
      </c>
      <c r="F2310" s="11"/>
    </row>
    <row r="2311" spans="1:6">
      <c r="A2311" s="21">
        <v>20111</v>
      </c>
      <c r="B2311" s="5" t="s">
        <v>12332</v>
      </c>
      <c r="C2311" s="6" t="s">
        <v>198</v>
      </c>
      <c r="D2311" s="22"/>
      <c r="E2311" s="22">
        <v>5.21</v>
      </c>
      <c r="F2311" s="7"/>
    </row>
    <row r="2312" spans="1:6">
      <c r="A2312" s="21">
        <v>404</v>
      </c>
      <c r="B2312" s="9" t="s">
        <v>12333</v>
      </c>
      <c r="C2312" s="10" t="s">
        <v>31</v>
      </c>
      <c r="D2312" s="23"/>
      <c r="E2312" s="23">
        <v>1.55</v>
      </c>
      <c r="F2312" s="11"/>
    </row>
    <row r="2313" spans="1:6" ht="25.5">
      <c r="A2313" s="21">
        <v>14151</v>
      </c>
      <c r="B2313" s="5" t="s">
        <v>12334</v>
      </c>
      <c r="C2313" s="6" t="s">
        <v>198</v>
      </c>
      <c r="D2313" s="22"/>
      <c r="E2313" s="22">
        <v>56.06</v>
      </c>
      <c r="F2313" s="7"/>
    </row>
    <row r="2314" spans="1:6" ht="25.5">
      <c r="A2314" s="21">
        <v>14153</v>
      </c>
      <c r="B2314" s="9" t="s">
        <v>12335</v>
      </c>
      <c r="C2314" s="10" t="s">
        <v>198</v>
      </c>
      <c r="D2314" s="23"/>
      <c r="E2314" s="23">
        <v>63.38</v>
      </c>
      <c r="F2314" s="11"/>
    </row>
    <row r="2315" spans="1:6" ht="25.5">
      <c r="A2315" s="21">
        <v>14152</v>
      </c>
      <c r="B2315" s="5" t="s">
        <v>12336</v>
      </c>
      <c r="C2315" s="6" t="s">
        <v>198</v>
      </c>
      <c r="D2315" s="22"/>
      <c r="E2315" s="22">
        <v>48.65</v>
      </c>
      <c r="F2315" s="7"/>
    </row>
    <row r="2316" spans="1:6" ht="25.5">
      <c r="A2316" s="21">
        <v>14154</v>
      </c>
      <c r="B2316" s="9" t="s">
        <v>12337</v>
      </c>
      <c r="C2316" s="10" t="s">
        <v>198</v>
      </c>
      <c r="D2316" s="23"/>
      <c r="E2316" s="23">
        <v>170.28</v>
      </c>
      <c r="F2316" s="11"/>
    </row>
    <row r="2317" spans="1:6">
      <c r="A2317" s="21">
        <v>11619</v>
      </c>
      <c r="B2317" s="5" t="s">
        <v>12338</v>
      </c>
      <c r="C2317" s="6" t="s">
        <v>31</v>
      </c>
      <c r="D2317" s="22"/>
      <c r="E2317" s="22">
        <v>2.6</v>
      </c>
      <c r="F2317" s="7"/>
    </row>
    <row r="2318" spans="1:6">
      <c r="A2318" s="21">
        <v>3146</v>
      </c>
      <c r="B2318" s="9" t="s">
        <v>12339</v>
      </c>
      <c r="C2318" s="10" t="s">
        <v>198</v>
      </c>
      <c r="D2318" s="23"/>
      <c r="E2318" s="23">
        <v>2</v>
      </c>
      <c r="F2318" s="11"/>
    </row>
    <row r="2319" spans="1:6">
      <c r="A2319" s="21">
        <v>3143</v>
      </c>
      <c r="B2319" s="5" t="s">
        <v>12340</v>
      </c>
      <c r="C2319" s="6" t="s">
        <v>198</v>
      </c>
      <c r="D2319" s="22"/>
      <c r="E2319" s="22">
        <v>4.55</v>
      </c>
      <c r="F2319" s="7"/>
    </row>
    <row r="2320" spans="1:6">
      <c r="A2320" s="21">
        <v>3148</v>
      </c>
      <c r="B2320" s="9" t="s">
        <v>12341</v>
      </c>
      <c r="C2320" s="10" t="s">
        <v>198</v>
      </c>
      <c r="D2320" s="23"/>
      <c r="E2320" s="23">
        <v>7.38</v>
      </c>
      <c r="F2320" s="11"/>
    </row>
    <row r="2321" spans="1:6" ht="25.5">
      <c r="A2321" s="21">
        <v>4310</v>
      </c>
      <c r="B2321" s="5" t="s">
        <v>12342</v>
      </c>
      <c r="C2321" s="6" t="s">
        <v>198</v>
      </c>
      <c r="D2321" s="22"/>
      <c r="E2321" s="22">
        <v>1.6</v>
      </c>
      <c r="F2321" s="7"/>
    </row>
    <row r="2322" spans="1:6" ht="25.5">
      <c r="A2322" s="21">
        <v>4311</v>
      </c>
      <c r="B2322" s="9" t="s">
        <v>12343</v>
      </c>
      <c r="C2322" s="10" t="s">
        <v>198</v>
      </c>
      <c r="D2322" s="23"/>
      <c r="E2322" s="23">
        <v>1.1299999999999999</v>
      </c>
      <c r="F2322" s="11"/>
    </row>
    <row r="2323" spans="1:6" ht="25.5">
      <c r="A2323" s="21">
        <v>4312</v>
      </c>
      <c r="B2323" s="5" t="s">
        <v>12344</v>
      </c>
      <c r="C2323" s="6" t="s">
        <v>198</v>
      </c>
      <c r="D2323" s="22"/>
      <c r="E2323" s="22">
        <v>1.58</v>
      </c>
      <c r="F2323" s="7"/>
    </row>
    <row r="2324" spans="1:6">
      <c r="A2324" s="21">
        <v>11162</v>
      </c>
      <c r="B2324" s="9" t="s">
        <v>12345</v>
      </c>
      <c r="C2324" s="10" t="s">
        <v>198</v>
      </c>
      <c r="D2324" s="23"/>
      <c r="E2324" s="23">
        <v>1.74</v>
      </c>
      <c r="F2324" s="11"/>
    </row>
    <row r="2325" spans="1:6">
      <c r="A2325" s="21">
        <v>13261</v>
      </c>
      <c r="B2325" s="5" t="s">
        <v>12346</v>
      </c>
      <c r="C2325" s="6" t="s">
        <v>344</v>
      </c>
      <c r="D2325" s="22"/>
      <c r="E2325" s="22">
        <v>4.3099999999999996</v>
      </c>
      <c r="F2325" s="7"/>
    </row>
    <row r="2326" spans="1:6">
      <c r="A2326" s="21">
        <v>3255</v>
      </c>
      <c r="B2326" s="9" t="s">
        <v>12347</v>
      </c>
      <c r="C2326" s="10" t="s">
        <v>198</v>
      </c>
      <c r="D2326" s="23"/>
      <c r="E2326" s="23">
        <v>3.01</v>
      </c>
      <c r="F2326" s="11"/>
    </row>
    <row r="2327" spans="1:6">
      <c r="A2327" s="21">
        <v>3251</v>
      </c>
      <c r="B2327" s="5" t="s">
        <v>12348</v>
      </c>
      <c r="C2327" s="6" t="s">
        <v>198</v>
      </c>
      <c r="D2327" s="22"/>
      <c r="E2327" s="22">
        <v>2.27</v>
      </c>
      <c r="F2327" s="7"/>
    </row>
    <row r="2328" spans="1:6">
      <c r="A2328" s="21">
        <v>3256</v>
      </c>
      <c r="B2328" s="9" t="s">
        <v>12349</v>
      </c>
      <c r="C2328" s="10" t="s">
        <v>198</v>
      </c>
      <c r="D2328" s="23"/>
      <c r="E2328" s="23">
        <v>3.89</v>
      </c>
      <c r="F2328" s="11"/>
    </row>
    <row r="2329" spans="1:6">
      <c r="A2329" s="21">
        <v>3254</v>
      </c>
      <c r="B2329" s="5" t="s">
        <v>12350</v>
      </c>
      <c r="C2329" s="6" t="s">
        <v>198</v>
      </c>
      <c r="D2329" s="22"/>
      <c r="E2329" s="22">
        <v>53.73</v>
      </c>
      <c r="F2329" s="7"/>
    </row>
    <row r="2330" spans="1:6">
      <c r="A2330" s="21">
        <v>3253</v>
      </c>
      <c r="B2330" s="9" t="s">
        <v>12351</v>
      </c>
      <c r="C2330" s="10" t="s">
        <v>198</v>
      </c>
      <c r="D2330" s="23"/>
      <c r="E2330" s="23">
        <v>67.02</v>
      </c>
      <c r="F2330" s="11"/>
    </row>
    <row r="2331" spans="1:6">
      <c r="A2331" s="21">
        <v>3259</v>
      </c>
      <c r="B2331" s="5" t="s">
        <v>12352</v>
      </c>
      <c r="C2331" s="6" t="s">
        <v>198</v>
      </c>
      <c r="D2331" s="22"/>
      <c r="E2331" s="22">
        <v>5.61</v>
      </c>
      <c r="F2331" s="7"/>
    </row>
    <row r="2332" spans="1:6">
      <c r="A2332" s="21">
        <v>3258</v>
      </c>
      <c r="B2332" s="9" t="s">
        <v>12353</v>
      </c>
      <c r="C2332" s="10" t="s">
        <v>198</v>
      </c>
      <c r="D2332" s="23"/>
      <c r="E2332" s="23">
        <v>4.26</v>
      </c>
      <c r="F2332" s="11"/>
    </row>
    <row r="2333" spans="1:6">
      <c r="A2333" s="21">
        <v>3261</v>
      </c>
      <c r="B2333" s="5" t="s">
        <v>12354</v>
      </c>
      <c r="C2333" s="6" t="s">
        <v>198</v>
      </c>
      <c r="D2333" s="22"/>
      <c r="E2333" s="22">
        <v>46.39</v>
      </c>
      <c r="F2333" s="7"/>
    </row>
    <row r="2334" spans="1:6">
      <c r="A2334" s="21">
        <v>3260</v>
      </c>
      <c r="B2334" s="9" t="s">
        <v>12355</v>
      </c>
      <c r="C2334" s="10" t="s">
        <v>198</v>
      </c>
      <c r="D2334" s="23"/>
      <c r="E2334" s="23">
        <v>7.49</v>
      </c>
      <c r="F2334" s="11"/>
    </row>
    <row r="2335" spans="1:6">
      <c r="A2335" s="21">
        <v>3272</v>
      </c>
      <c r="B2335" s="5" t="s">
        <v>12356</v>
      </c>
      <c r="C2335" s="6" t="s">
        <v>198</v>
      </c>
      <c r="D2335" s="22"/>
      <c r="E2335" s="22">
        <v>19.2</v>
      </c>
      <c r="F2335" s="7"/>
    </row>
    <row r="2336" spans="1:6">
      <c r="A2336" s="21">
        <v>3265</v>
      </c>
      <c r="B2336" s="9" t="s">
        <v>12357</v>
      </c>
      <c r="C2336" s="10" t="s">
        <v>198</v>
      </c>
      <c r="D2336" s="23"/>
      <c r="E2336" s="23">
        <v>13.68</v>
      </c>
      <c r="F2336" s="11"/>
    </row>
    <row r="2337" spans="1:6">
      <c r="A2337" s="21">
        <v>3262</v>
      </c>
      <c r="B2337" s="5" t="s">
        <v>12358</v>
      </c>
      <c r="C2337" s="6" t="s">
        <v>198</v>
      </c>
      <c r="D2337" s="22"/>
      <c r="E2337" s="22">
        <v>6.56</v>
      </c>
      <c r="F2337" s="7"/>
    </row>
    <row r="2338" spans="1:6">
      <c r="A2338" s="21">
        <v>3264</v>
      </c>
      <c r="B2338" s="9" t="s">
        <v>12359</v>
      </c>
      <c r="C2338" s="10" t="s">
        <v>198</v>
      </c>
      <c r="D2338" s="23"/>
      <c r="E2338" s="23">
        <v>10.8</v>
      </c>
      <c r="F2338" s="11"/>
    </row>
    <row r="2339" spans="1:6">
      <c r="A2339" s="21">
        <v>3267</v>
      </c>
      <c r="B2339" s="5" t="s">
        <v>12360</v>
      </c>
      <c r="C2339" s="6" t="s">
        <v>198</v>
      </c>
      <c r="D2339" s="22"/>
      <c r="E2339" s="22">
        <v>35.520000000000003</v>
      </c>
      <c r="F2339" s="7"/>
    </row>
    <row r="2340" spans="1:6">
      <c r="A2340" s="21">
        <v>3266</v>
      </c>
      <c r="B2340" s="9" t="s">
        <v>12361</v>
      </c>
      <c r="C2340" s="10" t="s">
        <v>198</v>
      </c>
      <c r="D2340" s="23"/>
      <c r="E2340" s="23">
        <v>25.16</v>
      </c>
      <c r="F2340" s="11"/>
    </row>
    <row r="2341" spans="1:6">
      <c r="A2341" s="21">
        <v>3263</v>
      </c>
      <c r="B2341" s="5" t="s">
        <v>12362</v>
      </c>
      <c r="C2341" s="6" t="s">
        <v>198</v>
      </c>
      <c r="D2341" s="22"/>
      <c r="E2341" s="22">
        <v>9</v>
      </c>
      <c r="F2341" s="7"/>
    </row>
    <row r="2342" spans="1:6">
      <c r="A2342" s="21">
        <v>3268</v>
      </c>
      <c r="B2342" s="9" t="s">
        <v>12363</v>
      </c>
      <c r="C2342" s="10" t="s">
        <v>198</v>
      </c>
      <c r="D2342" s="23"/>
      <c r="E2342" s="23">
        <v>53.52</v>
      </c>
      <c r="F2342" s="11"/>
    </row>
    <row r="2343" spans="1:6">
      <c r="A2343" s="21">
        <v>3271</v>
      </c>
      <c r="B2343" s="5" t="s">
        <v>12364</v>
      </c>
      <c r="C2343" s="6" t="s">
        <v>198</v>
      </c>
      <c r="D2343" s="22"/>
      <c r="E2343" s="22">
        <v>67.72</v>
      </c>
      <c r="F2343" s="7"/>
    </row>
    <row r="2344" spans="1:6">
      <c r="A2344" s="21">
        <v>3270</v>
      </c>
      <c r="B2344" s="9" t="s">
        <v>12365</v>
      </c>
      <c r="C2344" s="10" t="s">
        <v>198</v>
      </c>
      <c r="D2344" s="23"/>
      <c r="E2344" s="23">
        <v>94.28</v>
      </c>
      <c r="F2344" s="11"/>
    </row>
    <row r="2345" spans="1:6" ht="25.5">
      <c r="A2345" s="21">
        <v>21113</v>
      </c>
      <c r="B2345" s="5" t="s">
        <v>12366</v>
      </c>
      <c r="C2345" s="6" t="s">
        <v>344</v>
      </c>
      <c r="D2345" s="22"/>
      <c r="E2345" s="22">
        <v>7.81</v>
      </c>
      <c r="F2345" s="7"/>
    </row>
    <row r="2346" spans="1:6">
      <c r="A2346" s="21">
        <v>10814</v>
      </c>
      <c r="B2346" s="9" t="s">
        <v>12367</v>
      </c>
      <c r="C2346" s="10" t="s">
        <v>213</v>
      </c>
      <c r="D2346" s="23"/>
      <c r="E2346" s="23">
        <v>16.5</v>
      </c>
      <c r="F2346" s="11"/>
    </row>
    <row r="2347" spans="1:6" ht="38.25">
      <c r="A2347" s="21">
        <v>3275</v>
      </c>
      <c r="B2347" s="5" t="s">
        <v>12368</v>
      </c>
      <c r="C2347" s="6" t="s">
        <v>344</v>
      </c>
      <c r="D2347" s="22"/>
      <c r="E2347" s="22">
        <v>106.87</v>
      </c>
      <c r="F2347" s="7"/>
    </row>
    <row r="2348" spans="1:6" ht="25.5">
      <c r="A2348" s="21">
        <v>3286</v>
      </c>
      <c r="B2348" s="9" t="s">
        <v>12369</v>
      </c>
      <c r="C2348" s="10" t="s">
        <v>344</v>
      </c>
      <c r="D2348" s="23"/>
      <c r="E2348" s="23">
        <v>27.13</v>
      </c>
      <c r="F2348" s="11"/>
    </row>
    <row r="2349" spans="1:6" ht="25.5">
      <c r="A2349" s="21">
        <v>3287</v>
      </c>
      <c r="B2349" s="5" t="s">
        <v>12370</v>
      </c>
      <c r="C2349" s="6" t="s">
        <v>344</v>
      </c>
      <c r="D2349" s="22"/>
      <c r="E2349" s="22">
        <v>41</v>
      </c>
      <c r="F2349" s="7"/>
    </row>
    <row r="2350" spans="1:6" ht="25.5">
      <c r="A2350" s="21">
        <v>3283</v>
      </c>
      <c r="B2350" s="9" t="s">
        <v>12371</v>
      </c>
      <c r="C2350" s="10" t="s">
        <v>344</v>
      </c>
      <c r="D2350" s="23"/>
      <c r="E2350" s="23">
        <v>8.61</v>
      </c>
      <c r="F2350" s="11"/>
    </row>
    <row r="2351" spans="1:6" ht="25.5">
      <c r="A2351" s="21">
        <v>11587</v>
      </c>
      <c r="B2351" s="5" t="s">
        <v>12372</v>
      </c>
      <c r="C2351" s="6" t="s">
        <v>344</v>
      </c>
      <c r="D2351" s="22"/>
      <c r="E2351" s="22">
        <v>30</v>
      </c>
      <c r="F2351" s="7"/>
    </row>
    <row r="2352" spans="1:6" ht="25.5">
      <c r="A2352" s="21">
        <v>11887</v>
      </c>
      <c r="B2352" s="9" t="s">
        <v>12373</v>
      </c>
      <c r="C2352" s="10" t="s">
        <v>198</v>
      </c>
      <c r="D2352" s="23"/>
      <c r="E2352" s="23">
        <v>1294.3699999999999</v>
      </c>
      <c r="F2352" s="11"/>
    </row>
    <row r="2353" spans="1:6" ht="25.5">
      <c r="A2353" s="21">
        <v>11883</v>
      </c>
      <c r="B2353" s="5" t="s">
        <v>12374</v>
      </c>
      <c r="C2353" s="6" t="s">
        <v>198</v>
      </c>
      <c r="D2353" s="22"/>
      <c r="E2353" s="22">
        <v>1902.95</v>
      </c>
      <c r="F2353" s="7"/>
    </row>
    <row r="2354" spans="1:6" ht="25.5">
      <c r="A2354" s="21">
        <v>11884</v>
      </c>
      <c r="B2354" s="9" t="s">
        <v>12375</v>
      </c>
      <c r="C2354" s="10" t="s">
        <v>198</v>
      </c>
      <c r="D2354" s="23"/>
      <c r="E2354" s="23">
        <v>2041.7</v>
      </c>
      <c r="F2354" s="11"/>
    </row>
    <row r="2355" spans="1:6" ht="25.5">
      <c r="A2355" s="21">
        <v>11885</v>
      </c>
      <c r="B2355" s="5" t="s">
        <v>12376</v>
      </c>
      <c r="C2355" s="6" t="s">
        <v>198</v>
      </c>
      <c r="D2355" s="22"/>
      <c r="E2355" s="22">
        <v>1896.14</v>
      </c>
      <c r="F2355" s="7"/>
    </row>
    <row r="2356" spans="1:6" ht="25.5">
      <c r="A2356" s="21">
        <v>11886</v>
      </c>
      <c r="B2356" s="9" t="s">
        <v>12377</v>
      </c>
      <c r="C2356" s="10" t="s">
        <v>198</v>
      </c>
      <c r="D2356" s="23"/>
      <c r="E2356" s="23">
        <v>733.93</v>
      </c>
      <c r="F2356" s="11"/>
    </row>
    <row r="2357" spans="1:6" ht="25.5">
      <c r="A2357" s="21">
        <v>11888</v>
      </c>
      <c r="B2357" s="5" t="s">
        <v>12378</v>
      </c>
      <c r="C2357" s="6" t="s">
        <v>198</v>
      </c>
      <c r="D2357" s="22"/>
      <c r="E2357" s="22">
        <v>1723.56</v>
      </c>
      <c r="F2357" s="7"/>
    </row>
    <row r="2358" spans="1:6" ht="25.5">
      <c r="A2358" s="21">
        <v>3277</v>
      </c>
      <c r="B2358" s="9" t="s">
        <v>12379</v>
      </c>
      <c r="C2358" s="10" t="s">
        <v>198</v>
      </c>
      <c r="D2358" s="23"/>
      <c r="E2358" s="23">
        <v>290.67</v>
      </c>
      <c r="F2358" s="11"/>
    </row>
    <row r="2359" spans="1:6">
      <c r="A2359" s="21">
        <v>3281</v>
      </c>
      <c r="B2359" s="5" t="s">
        <v>12380</v>
      </c>
      <c r="C2359" s="6" t="s">
        <v>198</v>
      </c>
      <c r="D2359" s="22"/>
      <c r="E2359" s="22">
        <v>240.71</v>
      </c>
      <c r="F2359" s="7"/>
    </row>
    <row r="2360" spans="1:6" ht="25.5">
      <c r="A2360" s="21">
        <v>14576</v>
      </c>
      <c r="B2360" s="9" t="s">
        <v>12381</v>
      </c>
      <c r="C2360" s="10" t="s">
        <v>198</v>
      </c>
      <c r="D2360" s="23"/>
      <c r="E2360" s="23">
        <v>2525831.38</v>
      </c>
      <c r="F2360" s="11"/>
    </row>
    <row r="2361" spans="1:6" ht="25.5">
      <c r="A2361" s="21">
        <v>13877</v>
      </c>
      <c r="B2361" s="5" t="s">
        <v>12382</v>
      </c>
      <c r="C2361" s="6" t="s">
        <v>198</v>
      </c>
      <c r="D2361" s="22"/>
      <c r="E2361" s="22">
        <v>1081270.74</v>
      </c>
      <c r="F2361" s="7"/>
    </row>
    <row r="2362" spans="1:6">
      <c r="A2362" s="21">
        <v>7307</v>
      </c>
      <c r="B2362" s="9" t="s">
        <v>12383</v>
      </c>
      <c r="C2362" s="10" t="s">
        <v>8937</v>
      </c>
      <c r="D2362" s="23"/>
      <c r="E2362" s="23">
        <v>19.809999999999999</v>
      </c>
      <c r="F2362" s="11"/>
    </row>
    <row r="2363" spans="1:6">
      <c r="A2363" s="21">
        <v>6086</v>
      </c>
      <c r="B2363" s="5" t="s">
        <v>12384</v>
      </c>
      <c r="C2363" s="6" t="s">
        <v>10210</v>
      </c>
      <c r="D2363" s="22"/>
      <c r="E2363" s="22">
        <v>73.790000000000006</v>
      </c>
      <c r="F2363" s="7"/>
    </row>
    <row r="2364" spans="1:6" ht="25.5">
      <c r="A2364" s="21">
        <v>3291</v>
      </c>
      <c r="B2364" s="9" t="s">
        <v>12385</v>
      </c>
      <c r="C2364" s="10" t="s">
        <v>476</v>
      </c>
      <c r="D2364" s="23"/>
      <c r="E2364" s="23">
        <v>0.81</v>
      </c>
      <c r="F2364" s="11"/>
    </row>
    <row r="2365" spans="1:6" ht="25.5">
      <c r="A2365" s="21">
        <v>12344</v>
      </c>
      <c r="B2365" s="5" t="s">
        <v>12386</v>
      </c>
      <c r="C2365" s="6" t="s">
        <v>198</v>
      </c>
      <c r="D2365" s="22"/>
      <c r="E2365" s="22">
        <v>1.82</v>
      </c>
      <c r="F2365" s="7"/>
    </row>
    <row r="2366" spans="1:6" ht="25.5">
      <c r="A2366" s="21">
        <v>12343</v>
      </c>
      <c r="B2366" s="9" t="s">
        <v>12387</v>
      </c>
      <c r="C2366" s="10" t="s">
        <v>198</v>
      </c>
      <c r="D2366" s="23"/>
      <c r="E2366" s="23">
        <v>2.81</v>
      </c>
      <c r="F2366" s="11"/>
    </row>
    <row r="2367" spans="1:6" ht="25.5">
      <c r="A2367" s="21">
        <v>3293</v>
      </c>
      <c r="B2367" s="5" t="s">
        <v>12388</v>
      </c>
      <c r="C2367" s="6" t="s">
        <v>198</v>
      </c>
      <c r="D2367" s="22"/>
      <c r="E2367" s="22">
        <v>10.01</v>
      </c>
      <c r="F2367" s="7"/>
    </row>
    <row r="2368" spans="1:6" ht="25.5">
      <c r="A2368" s="21">
        <v>3302</v>
      </c>
      <c r="B2368" s="9" t="s">
        <v>12389</v>
      </c>
      <c r="C2368" s="10" t="s">
        <v>198</v>
      </c>
      <c r="D2368" s="23"/>
      <c r="E2368" s="23">
        <v>10.27</v>
      </c>
      <c r="F2368" s="11"/>
    </row>
    <row r="2369" spans="1:6" ht="25.5">
      <c r="A2369" s="21">
        <v>3297</v>
      </c>
      <c r="B2369" s="5" t="s">
        <v>12390</v>
      </c>
      <c r="C2369" s="6" t="s">
        <v>198</v>
      </c>
      <c r="D2369" s="22"/>
      <c r="E2369" s="22">
        <v>10.97</v>
      </c>
      <c r="F2369" s="7"/>
    </row>
    <row r="2370" spans="1:6" ht="25.5">
      <c r="A2370" s="21">
        <v>3294</v>
      </c>
      <c r="B2370" s="9" t="s">
        <v>12391</v>
      </c>
      <c r="C2370" s="10" t="s">
        <v>198</v>
      </c>
      <c r="D2370" s="23"/>
      <c r="E2370" s="23">
        <v>11.14</v>
      </c>
      <c r="F2370" s="11"/>
    </row>
    <row r="2371" spans="1:6" ht="25.5">
      <c r="A2371" s="21">
        <v>3292</v>
      </c>
      <c r="B2371" s="5" t="s">
        <v>12392</v>
      </c>
      <c r="C2371" s="6" t="s">
        <v>198</v>
      </c>
      <c r="D2371" s="22"/>
      <c r="E2371" s="22">
        <v>10.46</v>
      </c>
      <c r="F2371" s="7"/>
    </row>
    <row r="2372" spans="1:6" ht="25.5">
      <c r="A2372" s="21">
        <v>3298</v>
      </c>
      <c r="B2372" s="9" t="s">
        <v>12393</v>
      </c>
      <c r="C2372" s="10" t="s">
        <v>198</v>
      </c>
      <c r="D2372" s="23"/>
      <c r="E2372" s="23">
        <v>24.52</v>
      </c>
      <c r="F2372" s="11"/>
    </row>
    <row r="2373" spans="1:6" ht="25.5">
      <c r="A2373" s="21">
        <v>3301</v>
      </c>
      <c r="B2373" s="5" t="s">
        <v>12394</v>
      </c>
      <c r="C2373" s="6" t="s">
        <v>198</v>
      </c>
      <c r="D2373" s="22"/>
      <c r="E2373" s="22">
        <v>24.7</v>
      </c>
      <c r="F2373" s="7"/>
    </row>
    <row r="2374" spans="1:6" ht="25.5">
      <c r="A2374" s="21">
        <v>3295</v>
      </c>
      <c r="B2374" s="9" t="s">
        <v>12395</v>
      </c>
      <c r="C2374" s="10" t="s">
        <v>198</v>
      </c>
      <c r="D2374" s="23"/>
      <c r="E2374" s="23">
        <v>9.83</v>
      </c>
      <c r="F2374" s="11"/>
    </row>
    <row r="2375" spans="1:6" ht="25.5">
      <c r="A2375" s="21">
        <v>3299</v>
      </c>
      <c r="B2375" s="5" t="s">
        <v>12396</v>
      </c>
      <c r="C2375" s="6" t="s">
        <v>198</v>
      </c>
      <c r="D2375" s="22"/>
      <c r="E2375" s="22">
        <v>9.9499999999999993</v>
      </c>
      <c r="F2375" s="7"/>
    </row>
    <row r="2376" spans="1:6" ht="25.5">
      <c r="A2376" s="21">
        <v>3296</v>
      </c>
      <c r="B2376" s="9" t="s">
        <v>12397</v>
      </c>
      <c r="C2376" s="10" t="s">
        <v>198</v>
      </c>
      <c r="D2376" s="23"/>
      <c r="E2376" s="23">
        <v>9.83</v>
      </c>
      <c r="F2376" s="11"/>
    </row>
    <row r="2377" spans="1:6" ht="25.5">
      <c r="A2377" s="21">
        <v>11596</v>
      </c>
      <c r="B2377" s="5" t="s">
        <v>12398</v>
      </c>
      <c r="C2377" s="6" t="s">
        <v>198</v>
      </c>
      <c r="D2377" s="22"/>
      <c r="E2377" s="22">
        <v>202.36</v>
      </c>
      <c r="F2377" s="7"/>
    </row>
    <row r="2378" spans="1:6" ht="25.5">
      <c r="A2378" s="21">
        <v>34802</v>
      </c>
      <c r="B2378" s="9" t="s">
        <v>12399</v>
      </c>
      <c r="C2378" s="10" t="s">
        <v>198</v>
      </c>
      <c r="D2378" s="23"/>
      <c r="E2378" s="23">
        <v>555.75</v>
      </c>
      <c r="F2378" s="11"/>
    </row>
    <row r="2379" spans="1:6" ht="25.5">
      <c r="A2379" s="21">
        <v>11588</v>
      </c>
      <c r="B2379" s="5" t="s">
        <v>12400</v>
      </c>
      <c r="C2379" s="6" t="s">
        <v>198</v>
      </c>
      <c r="D2379" s="22"/>
      <c r="E2379" s="22">
        <v>599.55999999999995</v>
      </c>
      <c r="F2379" s="7"/>
    </row>
    <row r="2380" spans="1:6" ht="25.5">
      <c r="A2380" s="21">
        <v>34383</v>
      </c>
      <c r="B2380" s="9" t="s">
        <v>12401</v>
      </c>
      <c r="C2380" s="10" t="s">
        <v>198</v>
      </c>
      <c r="D2380" s="23"/>
      <c r="E2380" s="23">
        <v>659.56</v>
      </c>
      <c r="F2380" s="11"/>
    </row>
    <row r="2381" spans="1:6" ht="25.5">
      <c r="A2381" s="21">
        <v>11591</v>
      </c>
      <c r="B2381" s="5" t="s">
        <v>12402</v>
      </c>
      <c r="C2381" s="6" t="s">
        <v>198</v>
      </c>
      <c r="D2381" s="22"/>
      <c r="E2381" s="22">
        <v>584.21</v>
      </c>
      <c r="F2381" s="7"/>
    </row>
    <row r="2382" spans="1:6" ht="25.5">
      <c r="A2382" s="21">
        <v>11590</v>
      </c>
      <c r="B2382" s="9" t="s">
        <v>12403</v>
      </c>
      <c r="C2382" s="10" t="s">
        <v>198</v>
      </c>
      <c r="D2382" s="23"/>
      <c r="E2382" s="23">
        <v>608.82000000000005</v>
      </c>
      <c r="F2382" s="11"/>
    </row>
    <row r="2383" spans="1:6" ht="25.5">
      <c r="A2383" s="21">
        <v>3310</v>
      </c>
      <c r="B2383" s="5" t="s">
        <v>12404</v>
      </c>
      <c r="C2383" s="6" t="s">
        <v>1388</v>
      </c>
      <c r="D2383" s="22"/>
      <c r="E2383" s="22">
        <v>253.68</v>
      </c>
      <c r="F2383" s="7"/>
    </row>
    <row r="2384" spans="1:6" ht="25.5">
      <c r="A2384" s="21">
        <v>11594</v>
      </c>
      <c r="B2384" s="9" t="s">
        <v>12405</v>
      </c>
      <c r="C2384" s="10" t="s">
        <v>198</v>
      </c>
      <c r="D2384" s="23"/>
      <c r="E2384" s="23">
        <v>191.1</v>
      </c>
      <c r="F2384" s="11"/>
    </row>
    <row r="2385" spans="1:6" ht="25.5">
      <c r="A2385" s="21">
        <v>3311</v>
      </c>
      <c r="B2385" s="5" t="s">
        <v>12406</v>
      </c>
      <c r="C2385" s="6" t="s">
        <v>1388</v>
      </c>
      <c r="D2385" s="22"/>
      <c r="E2385" s="22">
        <v>191.1</v>
      </c>
      <c r="F2385" s="7"/>
    </row>
    <row r="2386" spans="1:6" ht="25.5">
      <c r="A2386" s="21">
        <v>11599</v>
      </c>
      <c r="B2386" s="9" t="s">
        <v>12407</v>
      </c>
      <c r="C2386" s="10" t="s">
        <v>198</v>
      </c>
      <c r="D2386" s="23"/>
      <c r="E2386" s="23">
        <v>254.14</v>
      </c>
      <c r="F2386" s="11"/>
    </row>
    <row r="2387" spans="1:6" ht="25.5">
      <c r="A2387" s="21">
        <v>11593</v>
      </c>
      <c r="B2387" s="5" t="s">
        <v>12408</v>
      </c>
      <c r="C2387" s="6" t="s">
        <v>198</v>
      </c>
      <c r="D2387" s="22"/>
      <c r="E2387" s="22">
        <v>356.29</v>
      </c>
      <c r="F2387" s="7"/>
    </row>
    <row r="2388" spans="1:6" ht="25.5">
      <c r="A2388" s="21">
        <v>3314</v>
      </c>
      <c r="B2388" s="9" t="s">
        <v>12409</v>
      </c>
      <c r="C2388" s="10" t="s">
        <v>1388</v>
      </c>
      <c r="D2388" s="23"/>
      <c r="E2388" s="23">
        <v>254.82</v>
      </c>
      <c r="F2388" s="11"/>
    </row>
    <row r="2389" spans="1:6" ht="25.5">
      <c r="A2389" s="21">
        <v>11592</v>
      </c>
      <c r="B2389" s="5" t="s">
        <v>12410</v>
      </c>
      <c r="C2389" s="6" t="s">
        <v>198</v>
      </c>
      <c r="D2389" s="22"/>
      <c r="E2389" s="22">
        <v>254.82</v>
      </c>
      <c r="F2389" s="7"/>
    </row>
    <row r="2390" spans="1:6" ht="25.5">
      <c r="A2390" s="21">
        <v>11597</v>
      </c>
      <c r="B2390" s="9" t="s">
        <v>12411</v>
      </c>
      <c r="C2390" s="10" t="s">
        <v>198</v>
      </c>
      <c r="D2390" s="23"/>
      <c r="E2390" s="23">
        <v>296.32</v>
      </c>
      <c r="F2390" s="11"/>
    </row>
    <row r="2391" spans="1:6">
      <c r="A2391" s="21">
        <v>3309</v>
      </c>
      <c r="B2391" s="5" t="s">
        <v>12412</v>
      </c>
      <c r="C2391" s="6" t="s">
        <v>1388</v>
      </c>
      <c r="D2391" s="22"/>
      <c r="E2391" s="22">
        <v>202.36</v>
      </c>
      <c r="F2391" s="7"/>
    </row>
    <row r="2392" spans="1:6" ht="25.5">
      <c r="A2392" s="21">
        <v>34800</v>
      </c>
      <c r="B2392" s="9" t="s">
        <v>12413</v>
      </c>
      <c r="C2392" s="10" t="s">
        <v>1388</v>
      </c>
      <c r="D2392" s="23"/>
      <c r="E2392" s="23">
        <v>178.14</v>
      </c>
      <c r="F2392" s="11"/>
    </row>
    <row r="2393" spans="1:6" ht="38.25">
      <c r="A2393" s="21">
        <v>4315</v>
      </c>
      <c r="B2393" s="5" t="s">
        <v>12414</v>
      </c>
      <c r="C2393" s="6" t="s">
        <v>198</v>
      </c>
      <c r="D2393" s="22"/>
      <c r="E2393" s="22">
        <v>1.1599999999999999</v>
      </c>
      <c r="F2393" s="7"/>
    </row>
    <row r="2394" spans="1:6">
      <c r="A2394" s="21">
        <v>402</v>
      </c>
      <c r="B2394" s="9" t="s">
        <v>12415</v>
      </c>
      <c r="C2394" s="10" t="s">
        <v>198</v>
      </c>
      <c r="D2394" s="23"/>
      <c r="E2394" s="23">
        <v>9.3800000000000008</v>
      </c>
      <c r="F2394" s="11"/>
    </row>
    <row r="2395" spans="1:6">
      <c r="A2395" s="21">
        <v>4226</v>
      </c>
      <c r="B2395" s="5" t="s">
        <v>12416</v>
      </c>
      <c r="C2395" s="6" t="s">
        <v>213</v>
      </c>
      <c r="D2395" s="22"/>
      <c r="E2395" s="22">
        <v>4.24</v>
      </c>
      <c r="F2395" s="7"/>
    </row>
    <row r="2396" spans="1:6">
      <c r="A2396" s="21">
        <v>4222</v>
      </c>
      <c r="B2396" s="9" t="s">
        <v>12417</v>
      </c>
      <c r="C2396" s="10" t="s">
        <v>8937</v>
      </c>
      <c r="D2396" s="23"/>
      <c r="E2396" s="23">
        <v>3.47</v>
      </c>
      <c r="F2396" s="11"/>
    </row>
    <row r="2397" spans="1:6" ht="38.25">
      <c r="A2397" s="21">
        <v>34804</v>
      </c>
      <c r="B2397" s="5" t="s">
        <v>12418</v>
      </c>
      <c r="C2397" s="6" t="s">
        <v>344</v>
      </c>
      <c r="D2397" s="22"/>
      <c r="E2397" s="22">
        <v>21.51</v>
      </c>
      <c r="F2397" s="7"/>
    </row>
    <row r="2398" spans="1:6" ht="25.5">
      <c r="A2398" s="21">
        <v>4013</v>
      </c>
      <c r="B2398" s="9" t="s">
        <v>12419</v>
      </c>
      <c r="C2398" s="10" t="s">
        <v>344</v>
      </c>
      <c r="D2398" s="23"/>
      <c r="E2398" s="23">
        <v>4.54</v>
      </c>
      <c r="F2398" s="11"/>
    </row>
    <row r="2399" spans="1:6" ht="25.5">
      <c r="A2399" s="21">
        <v>4011</v>
      </c>
      <c r="B2399" s="5" t="s">
        <v>12420</v>
      </c>
      <c r="C2399" s="6" t="s">
        <v>344</v>
      </c>
      <c r="D2399" s="22"/>
      <c r="E2399" s="22">
        <v>6</v>
      </c>
      <c r="F2399" s="7"/>
    </row>
    <row r="2400" spans="1:6" ht="25.5">
      <c r="A2400" s="21">
        <v>4021</v>
      </c>
      <c r="B2400" s="9" t="s">
        <v>12421</v>
      </c>
      <c r="C2400" s="10" t="s">
        <v>344</v>
      </c>
      <c r="D2400" s="23"/>
      <c r="E2400" s="23">
        <v>6.52</v>
      </c>
      <c r="F2400" s="11"/>
    </row>
    <row r="2401" spans="1:6" ht="25.5">
      <c r="A2401" s="21">
        <v>4019</v>
      </c>
      <c r="B2401" s="5" t="s">
        <v>12422</v>
      </c>
      <c r="C2401" s="6" t="s">
        <v>344</v>
      </c>
      <c r="D2401" s="22"/>
      <c r="E2401" s="22">
        <v>9.16</v>
      </c>
      <c r="F2401" s="7"/>
    </row>
    <row r="2402" spans="1:6" ht="25.5">
      <c r="A2402" s="21">
        <v>4012</v>
      </c>
      <c r="B2402" s="9" t="s">
        <v>12423</v>
      </c>
      <c r="C2402" s="10" t="s">
        <v>344</v>
      </c>
      <c r="D2402" s="23"/>
      <c r="E2402" s="23">
        <v>11.2</v>
      </c>
      <c r="F2402" s="11"/>
    </row>
    <row r="2403" spans="1:6" ht="25.5">
      <c r="A2403" s="21">
        <v>4020</v>
      </c>
      <c r="B2403" s="5" t="s">
        <v>12424</v>
      </c>
      <c r="C2403" s="6" t="s">
        <v>344</v>
      </c>
      <c r="D2403" s="22"/>
      <c r="E2403" s="22">
        <v>14.25</v>
      </c>
      <c r="F2403" s="7"/>
    </row>
    <row r="2404" spans="1:6" ht="25.5">
      <c r="A2404" s="21">
        <v>4018</v>
      </c>
      <c r="B2404" s="9" t="s">
        <v>12425</v>
      </c>
      <c r="C2404" s="10" t="s">
        <v>344</v>
      </c>
      <c r="D2404" s="23"/>
      <c r="E2404" s="23">
        <v>17.41</v>
      </c>
      <c r="F2404" s="11"/>
    </row>
    <row r="2405" spans="1:6" ht="25.5">
      <c r="A2405" s="21">
        <v>36498</v>
      </c>
      <c r="B2405" s="5" t="s">
        <v>12426</v>
      </c>
      <c r="C2405" s="6" t="s">
        <v>198</v>
      </c>
      <c r="D2405" s="22"/>
      <c r="E2405" s="22">
        <v>3502.11</v>
      </c>
      <c r="F2405" s="7"/>
    </row>
    <row r="2406" spans="1:6">
      <c r="A2406" s="21">
        <v>12872</v>
      </c>
      <c r="B2406" s="9" t="s">
        <v>12427</v>
      </c>
      <c r="C2406" s="10" t="s">
        <v>476</v>
      </c>
      <c r="D2406" s="23"/>
      <c r="E2406" s="23">
        <v>9.1999999999999993</v>
      </c>
      <c r="F2406" s="11"/>
    </row>
    <row r="2407" spans="1:6">
      <c r="A2407" s="21">
        <v>3315</v>
      </c>
      <c r="B2407" s="5" t="s">
        <v>12428</v>
      </c>
      <c r="C2407" s="6" t="s">
        <v>213</v>
      </c>
      <c r="D2407" s="22"/>
      <c r="E2407" s="22">
        <v>0.31</v>
      </c>
      <c r="F2407" s="7"/>
    </row>
    <row r="2408" spans="1:6">
      <c r="A2408" s="21">
        <v>36870</v>
      </c>
      <c r="B2408" s="9" t="s">
        <v>12429</v>
      </c>
      <c r="C2408" s="10" t="s">
        <v>213</v>
      </c>
      <c r="D2408" s="23"/>
      <c r="E2408" s="23">
        <v>0.31</v>
      </c>
      <c r="F2408" s="11"/>
    </row>
    <row r="2409" spans="1:6">
      <c r="A2409" s="21">
        <v>12297</v>
      </c>
      <c r="B2409" s="5" t="s">
        <v>12430</v>
      </c>
      <c r="C2409" s="6" t="s">
        <v>198</v>
      </c>
      <c r="D2409" s="22"/>
      <c r="E2409" s="22">
        <v>9.11</v>
      </c>
      <c r="F2409" s="7"/>
    </row>
    <row r="2410" spans="1:6">
      <c r="A2410" s="21">
        <v>12299</v>
      </c>
      <c r="B2410" s="9" t="s">
        <v>12431</v>
      </c>
      <c r="C2410" s="10" t="s">
        <v>198</v>
      </c>
      <c r="D2410" s="23"/>
      <c r="E2410" s="23">
        <v>25.27</v>
      </c>
      <c r="F2410" s="11"/>
    </row>
    <row r="2411" spans="1:6">
      <c r="A2411" s="21">
        <v>12298</v>
      </c>
      <c r="B2411" s="5" t="s">
        <v>12432</v>
      </c>
      <c r="C2411" s="6" t="s">
        <v>198</v>
      </c>
      <c r="D2411" s="22"/>
      <c r="E2411" s="22">
        <v>9.64</v>
      </c>
      <c r="F2411" s="7"/>
    </row>
    <row r="2412" spans="1:6">
      <c r="A2412" s="21">
        <v>5092</v>
      </c>
      <c r="B2412" s="9" t="s">
        <v>12433</v>
      </c>
      <c r="C2412" s="10" t="s">
        <v>10098</v>
      </c>
      <c r="D2412" s="23"/>
      <c r="E2412" s="23">
        <v>8.36</v>
      </c>
      <c r="F2412" s="11"/>
    </row>
    <row r="2413" spans="1:6">
      <c r="A2413" s="21">
        <v>11462</v>
      </c>
      <c r="B2413" s="5" t="s">
        <v>12434</v>
      </c>
      <c r="C2413" s="6" t="s">
        <v>10098</v>
      </c>
      <c r="D2413" s="22"/>
      <c r="E2413" s="22">
        <v>13.22</v>
      </c>
      <c r="F2413" s="7"/>
    </row>
    <row r="2414" spans="1:6" ht="25.5">
      <c r="A2414" s="21">
        <v>36529</v>
      </c>
      <c r="B2414" s="9" t="s">
        <v>12435</v>
      </c>
      <c r="C2414" s="10" t="s">
        <v>198</v>
      </c>
      <c r="D2414" s="23"/>
      <c r="E2414" s="23">
        <v>29974.49</v>
      </c>
      <c r="F2414" s="11"/>
    </row>
    <row r="2415" spans="1:6">
      <c r="A2415" s="21">
        <v>36528</v>
      </c>
      <c r="B2415" s="5" t="s">
        <v>12436</v>
      </c>
      <c r="C2415" s="6" t="s">
        <v>198</v>
      </c>
      <c r="D2415" s="22"/>
      <c r="E2415" s="22">
        <v>17025.509999999998</v>
      </c>
      <c r="F2415" s="7"/>
    </row>
    <row r="2416" spans="1:6" ht="25.5">
      <c r="A2416" s="21">
        <v>3318</v>
      </c>
      <c r="B2416" s="9" t="s">
        <v>12437</v>
      </c>
      <c r="C2416" s="10" t="s">
        <v>198</v>
      </c>
      <c r="D2416" s="23"/>
      <c r="E2416" s="23">
        <v>23500</v>
      </c>
      <c r="F2416" s="11"/>
    </row>
    <row r="2417" spans="1:6">
      <c r="A2417" s="21">
        <v>3324</v>
      </c>
      <c r="B2417" s="5" t="s">
        <v>12438</v>
      </c>
      <c r="C2417" s="6" t="s">
        <v>344</v>
      </c>
      <c r="D2417" s="22"/>
      <c r="E2417" s="22">
        <v>9.91</v>
      </c>
      <c r="F2417" s="7"/>
    </row>
    <row r="2418" spans="1:6">
      <c r="A2418" s="21">
        <v>3322</v>
      </c>
      <c r="B2418" s="9" t="s">
        <v>12439</v>
      </c>
      <c r="C2418" s="10" t="s">
        <v>344</v>
      </c>
      <c r="D2418" s="23"/>
      <c r="E2418" s="23">
        <v>10.5</v>
      </c>
      <c r="F2418" s="11"/>
    </row>
    <row r="2419" spans="1:6">
      <c r="A2419" s="21">
        <v>3323</v>
      </c>
      <c r="B2419" s="5" t="s">
        <v>12440</v>
      </c>
      <c r="C2419" s="6" t="s">
        <v>344</v>
      </c>
      <c r="D2419" s="22"/>
      <c r="E2419" s="22">
        <v>12.56</v>
      </c>
      <c r="F2419" s="7"/>
    </row>
    <row r="2420" spans="1:6" ht="25.5">
      <c r="A2420" s="21">
        <v>11837</v>
      </c>
      <c r="B2420" s="9" t="s">
        <v>12441</v>
      </c>
      <c r="C2420" s="10" t="s">
        <v>198</v>
      </c>
      <c r="D2420" s="23"/>
      <c r="E2420" s="23">
        <v>26.61</v>
      </c>
      <c r="F2420" s="11"/>
    </row>
    <row r="2421" spans="1:6">
      <c r="A2421" s="21">
        <v>426</v>
      </c>
      <c r="B2421" s="5" t="s">
        <v>12442</v>
      </c>
      <c r="C2421" s="6" t="s">
        <v>198</v>
      </c>
      <c r="D2421" s="22"/>
      <c r="E2421" s="22">
        <v>1.43</v>
      </c>
      <c r="F2421" s="7"/>
    </row>
    <row r="2422" spans="1:6">
      <c r="A2422" s="21">
        <v>415</v>
      </c>
      <c r="B2422" s="9" t="s">
        <v>12443</v>
      </c>
      <c r="C2422" s="10" t="s">
        <v>198</v>
      </c>
      <c r="D2422" s="23"/>
      <c r="E2422" s="23">
        <v>3.86</v>
      </c>
      <c r="F2422" s="11"/>
    </row>
    <row r="2423" spans="1:6">
      <c r="A2423" s="21">
        <v>416</v>
      </c>
      <c r="B2423" s="5" t="s">
        <v>12444</v>
      </c>
      <c r="C2423" s="6" t="s">
        <v>198</v>
      </c>
      <c r="D2423" s="22"/>
      <c r="E2423" s="22">
        <v>2.39</v>
      </c>
      <c r="F2423" s="7"/>
    </row>
    <row r="2424" spans="1:6">
      <c r="A2424" s="21">
        <v>425</v>
      </c>
      <c r="B2424" s="9" t="s">
        <v>12445</v>
      </c>
      <c r="C2424" s="10" t="s">
        <v>198</v>
      </c>
      <c r="D2424" s="23"/>
      <c r="E2424" s="23">
        <v>2.17</v>
      </c>
      <c r="F2424" s="11"/>
    </row>
    <row r="2425" spans="1:6" ht="25.5">
      <c r="A2425" s="21">
        <v>1564</v>
      </c>
      <c r="B2425" s="5" t="s">
        <v>12446</v>
      </c>
      <c r="C2425" s="6" t="s">
        <v>198</v>
      </c>
      <c r="D2425" s="22"/>
      <c r="E2425" s="22">
        <v>3.83</v>
      </c>
      <c r="F2425" s="7"/>
    </row>
    <row r="2426" spans="1:6">
      <c r="A2426" s="21">
        <v>11840</v>
      </c>
      <c r="B2426" s="9" t="s">
        <v>12447</v>
      </c>
      <c r="C2426" s="10" t="s">
        <v>198</v>
      </c>
      <c r="D2426" s="23"/>
      <c r="E2426" s="23">
        <v>8.52</v>
      </c>
      <c r="F2426" s="11"/>
    </row>
    <row r="2427" spans="1:6">
      <c r="A2427" s="21">
        <v>5076</v>
      </c>
      <c r="B2427" s="5" t="s">
        <v>12448</v>
      </c>
      <c r="C2427" s="6" t="s">
        <v>213</v>
      </c>
      <c r="D2427" s="22"/>
      <c r="E2427" s="22">
        <v>9.94</v>
      </c>
      <c r="F2427" s="7"/>
    </row>
    <row r="2428" spans="1:6">
      <c r="A2428" s="21">
        <v>5077</v>
      </c>
      <c r="B2428" s="9" t="s">
        <v>12449</v>
      </c>
      <c r="C2428" s="10" t="s">
        <v>213</v>
      </c>
      <c r="D2428" s="23"/>
      <c r="E2428" s="23">
        <v>9.2799999999999994</v>
      </c>
      <c r="F2428" s="11"/>
    </row>
    <row r="2429" spans="1:6">
      <c r="A2429" s="21">
        <v>11032</v>
      </c>
      <c r="B2429" s="5" t="s">
        <v>12450</v>
      </c>
      <c r="C2429" s="6" t="s">
        <v>198</v>
      </c>
      <c r="D2429" s="22"/>
      <c r="E2429" s="22">
        <v>6.54</v>
      </c>
      <c r="F2429" s="7"/>
    </row>
    <row r="2430" spans="1:6">
      <c r="A2430" s="21">
        <v>4824</v>
      </c>
      <c r="B2430" s="9" t="s">
        <v>12451</v>
      </c>
      <c r="C2430" s="10" t="s">
        <v>213</v>
      </c>
      <c r="D2430" s="23"/>
      <c r="E2430" s="23">
        <v>0.97</v>
      </c>
      <c r="F2430" s="11"/>
    </row>
    <row r="2431" spans="1:6" ht="25.5">
      <c r="A2431" s="21">
        <v>36787</v>
      </c>
      <c r="B2431" s="5" t="s">
        <v>12452</v>
      </c>
      <c r="C2431" s="6" t="s">
        <v>213</v>
      </c>
      <c r="D2431" s="22"/>
      <c r="E2431" s="22">
        <v>75.97</v>
      </c>
      <c r="F2431" s="7"/>
    </row>
    <row r="2432" spans="1:6" ht="25.5">
      <c r="A2432" s="21">
        <v>36786</v>
      </c>
      <c r="B2432" s="9" t="s">
        <v>12453</v>
      </c>
      <c r="C2432" s="10" t="s">
        <v>213</v>
      </c>
      <c r="D2432" s="23"/>
      <c r="E2432" s="23">
        <v>75.97</v>
      </c>
      <c r="F2432" s="11"/>
    </row>
    <row r="2433" spans="1:6" ht="25.5">
      <c r="A2433" s="21">
        <v>36785</v>
      </c>
      <c r="B2433" s="5" t="s">
        <v>12454</v>
      </c>
      <c r="C2433" s="6" t="s">
        <v>213</v>
      </c>
      <c r="D2433" s="22"/>
      <c r="E2433" s="22">
        <v>66.010000000000005</v>
      </c>
      <c r="F2433" s="7"/>
    </row>
    <row r="2434" spans="1:6" ht="25.5">
      <c r="A2434" s="21">
        <v>36782</v>
      </c>
      <c r="B2434" s="9" t="s">
        <v>12455</v>
      </c>
      <c r="C2434" s="10" t="s">
        <v>213</v>
      </c>
      <c r="D2434" s="23"/>
      <c r="E2434" s="23">
        <v>78.8</v>
      </c>
      <c r="F2434" s="11"/>
    </row>
    <row r="2435" spans="1:6" ht="25.5">
      <c r="A2435" s="21">
        <v>36784</v>
      </c>
      <c r="B2435" s="5" t="s">
        <v>12456</v>
      </c>
      <c r="C2435" s="6" t="s">
        <v>213</v>
      </c>
      <c r="D2435" s="22"/>
      <c r="E2435" s="22">
        <v>75.97</v>
      </c>
      <c r="F2435" s="7"/>
    </row>
    <row r="2436" spans="1:6" ht="25.5">
      <c r="A2436" s="21">
        <v>25930</v>
      </c>
      <c r="B2436" s="9" t="s">
        <v>12457</v>
      </c>
      <c r="C2436" s="10" t="s">
        <v>213</v>
      </c>
      <c r="D2436" s="23"/>
      <c r="E2436" s="23">
        <v>88.75</v>
      </c>
      <c r="F2436" s="11"/>
    </row>
    <row r="2437" spans="1:6">
      <c r="A2437" s="21">
        <v>10840</v>
      </c>
      <c r="B2437" s="5" t="s">
        <v>12458</v>
      </c>
      <c r="C2437" s="6" t="s">
        <v>344</v>
      </c>
      <c r="D2437" s="22"/>
      <c r="E2437" s="22">
        <v>178.77</v>
      </c>
      <c r="F2437" s="7"/>
    </row>
    <row r="2438" spans="1:6">
      <c r="A2438" s="21">
        <v>11794</v>
      </c>
      <c r="B2438" s="9" t="s">
        <v>12459</v>
      </c>
      <c r="C2438" s="10" t="s">
        <v>344</v>
      </c>
      <c r="D2438" s="23"/>
      <c r="E2438" s="23">
        <v>237.38</v>
      </c>
      <c r="F2438" s="11"/>
    </row>
    <row r="2439" spans="1:6">
      <c r="A2439" s="21">
        <v>11795</v>
      </c>
      <c r="B2439" s="5" t="s">
        <v>12460</v>
      </c>
      <c r="C2439" s="6" t="s">
        <v>344</v>
      </c>
      <c r="D2439" s="22"/>
      <c r="E2439" s="22">
        <v>191.39</v>
      </c>
      <c r="F2439" s="7"/>
    </row>
    <row r="2440" spans="1:6">
      <c r="A2440" s="21">
        <v>10841</v>
      </c>
      <c r="B2440" s="9" t="s">
        <v>12461</v>
      </c>
      <c r="C2440" s="10" t="s">
        <v>344</v>
      </c>
      <c r="D2440" s="23"/>
      <c r="E2440" s="23">
        <v>146.38</v>
      </c>
      <c r="F2440" s="11"/>
    </row>
    <row r="2441" spans="1:6">
      <c r="A2441" s="21">
        <v>10842</v>
      </c>
      <c r="B2441" s="5" t="s">
        <v>12462</v>
      </c>
      <c r="C2441" s="6" t="s">
        <v>344</v>
      </c>
      <c r="D2441" s="22"/>
      <c r="E2441" s="22">
        <v>205.06</v>
      </c>
      <c r="F2441" s="7"/>
    </row>
    <row r="2442" spans="1:6">
      <c r="A2442" s="21">
        <v>11796</v>
      </c>
      <c r="B2442" s="9" t="s">
        <v>12463</v>
      </c>
      <c r="C2442" s="10" t="s">
        <v>344</v>
      </c>
      <c r="D2442" s="23"/>
      <c r="E2442" s="23">
        <v>289.19</v>
      </c>
      <c r="F2442" s="11"/>
    </row>
    <row r="2443" spans="1:6">
      <c r="A2443" s="21">
        <v>134</v>
      </c>
      <c r="B2443" s="5" t="s">
        <v>12464</v>
      </c>
      <c r="C2443" s="6" t="s">
        <v>213</v>
      </c>
      <c r="D2443" s="22"/>
      <c r="E2443" s="22">
        <v>1.21</v>
      </c>
      <c r="F2443" s="7"/>
    </row>
    <row r="2444" spans="1:6">
      <c r="A2444" s="21">
        <v>4229</v>
      </c>
      <c r="B2444" s="9" t="s">
        <v>12465</v>
      </c>
      <c r="C2444" s="10" t="s">
        <v>213</v>
      </c>
      <c r="D2444" s="23"/>
      <c r="E2444" s="23">
        <v>18.54</v>
      </c>
      <c r="F2444" s="11"/>
    </row>
    <row r="2445" spans="1:6">
      <c r="A2445" s="21">
        <v>37402</v>
      </c>
      <c r="B2445" s="5" t="s">
        <v>12466</v>
      </c>
      <c r="C2445" s="6" t="s">
        <v>198</v>
      </c>
      <c r="D2445" s="22"/>
      <c r="E2445" s="22">
        <v>49.5</v>
      </c>
      <c r="F2445" s="7"/>
    </row>
    <row r="2446" spans="1:6" ht="25.5">
      <c r="A2446" s="21">
        <v>11244</v>
      </c>
      <c r="B2446" s="9" t="s">
        <v>12467</v>
      </c>
      <c r="C2446" s="10" t="s">
        <v>198</v>
      </c>
      <c r="D2446" s="23"/>
      <c r="E2446" s="23">
        <v>392.89</v>
      </c>
      <c r="F2446" s="11"/>
    </row>
    <row r="2447" spans="1:6" ht="25.5">
      <c r="A2447" s="21">
        <v>11245</v>
      </c>
      <c r="B2447" s="5" t="s">
        <v>12468</v>
      </c>
      <c r="C2447" s="6" t="s">
        <v>198</v>
      </c>
      <c r="D2447" s="22"/>
      <c r="E2447" s="22">
        <v>362.84</v>
      </c>
      <c r="F2447" s="7"/>
    </row>
    <row r="2448" spans="1:6" ht="25.5">
      <c r="A2448" s="21">
        <v>11235</v>
      </c>
      <c r="B2448" s="9" t="s">
        <v>12469</v>
      </c>
      <c r="C2448" s="10" t="s">
        <v>198</v>
      </c>
      <c r="D2448" s="23"/>
      <c r="E2448" s="23">
        <v>53.16</v>
      </c>
      <c r="F2448" s="11"/>
    </row>
    <row r="2449" spans="1:6" ht="25.5">
      <c r="A2449" s="21">
        <v>11236</v>
      </c>
      <c r="B2449" s="5" t="s">
        <v>12470</v>
      </c>
      <c r="C2449" s="6" t="s">
        <v>198</v>
      </c>
      <c r="D2449" s="22"/>
      <c r="E2449" s="22">
        <v>69.33</v>
      </c>
      <c r="F2449" s="7"/>
    </row>
    <row r="2450" spans="1:6">
      <c r="A2450" s="21">
        <v>11731</v>
      </c>
      <c r="B2450" s="9" t="s">
        <v>12471</v>
      </c>
      <c r="C2450" s="10" t="s">
        <v>198</v>
      </c>
      <c r="D2450" s="23"/>
      <c r="E2450" s="23">
        <v>3.31</v>
      </c>
      <c r="F2450" s="11"/>
    </row>
    <row r="2451" spans="1:6">
      <c r="A2451" s="21">
        <v>11732</v>
      </c>
      <c r="B2451" s="5" t="s">
        <v>12472</v>
      </c>
      <c r="C2451" s="6" t="s">
        <v>198</v>
      </c>
      <c r="D2451" s="22"/>
      <c r="E2451" s="22">
        <v>16.79</v>
      </c>
      <c r="F2451" s="7"/>
    </row>
    <row r="2452" spans="1:6" ht="25.5">
      <c r="A2452" s="21">
        <v>36494</v>
      </c>
      <c r="B2452" s="9" t="s">
        <v>12473</v>
      </c>
      <c r="C2452" s="10" t="s">
        <v>198</v>
      </c>
      <c r="D2452" s="23"/>
      <c r="E2452" s="23">
        <v>357111.56</v>
      </c>
      <c r="F2452" s="11"/>
    </row>
    <row r="2453" spans="1:6" ht="25.5">
      <c r="A2453" s="21">
        <v>36493</v>
      </c>
      <c r="B2453" s="5" t="s">
        <v>12474</v>
      </c>
      <c r="C2453" s="6" t="s">
        <v>198</v>
      </c>
      <c r="D2453" s="22"/>
      <c r="E2453" s="22">
        <v>404592.89</v>
      </c>
      <c r="F2453" s="7"/>
    </row>
    <row r="2454" spans="1:6" ht="25.5">
      <c r="A2454" s="21">
        <v>36492</v>
      </c>
      <c r="B2454" s="9" t="s">
        <v>12475</v>
      </c>
      <c r="C2454" s="10" t="s">
        <v>198</v>
      </c>
      <c r="D2454" s="23"/>
      <c r="E2454" s="23">
        <v>751580.16000000003</v>
      </c>
      <c r="F2454" s="11"/>
    </row>
    <row r="2455" spans="1:6" ht="25.5">
      <c r="A2455" s="21">
        <v>13333</v>
      </c>
      <c r="B2455" s="5" t="s">
        <v>12476</v>
      </c>
      <c r="C2455" s="6" t="s">
        <v>198</v>
      </c>
      <c r="D2455" s="22"/>
      <c r="E2455" s="22">
        <v>96981.32</v>
      </c>
      <c r="F2455" s="7"/>
    </row>
    <row r="2456" spans="1:6" ht="25.5">
      <c r="A2456" s="21">
        <v>13533</v>
      </c>
      <c r="B2456" s="9" t="s">
        <v>12477</v>
      </c>
      <c r="C2456" s="10" t="s">
        <v>198</v>
      </c>
      <c r="D2456" s="23"/>
      <c r="E2456" s="23">
        <v>86690.52</v>
      </c>
      <c r="F2456" s="11"/>
    </row>
    <row r="2457" spans="1:6" ht="25.5">
      <c r="A2457" s="21">
        <v>3331</v>
      </c>
      <c r="B2457" s="5" t="s">
        <v>12478</v>
      </c>
      <c r="C2457" s="6" t="s">
        <v>476</v>
      </c>
      <c r="D2457" s="22"/>
      <c r="E2457" s="22">
        <v>9.65</v>
      </c>
      <c r="F2457" s="7"/>
    </row>
    <row r="2458" spans="1:6" ht="25.5">
      <c r="A2458" s="21">
        <v>3346</v>
      </c>
      <c r="B2458" s="9" t="s">
        <v>12479</v>
      </c>
      <c r="C2458" s="10" t="s">
        <v>476</v>
      </c>
      <c r="D2458" s="23"/>
      <c r="E2458" s="23">
        <v>14.23</v>
      </c>
      <c r="F2458" s="11"/>
    </row>
    <row r="2459" spans="1:6" ht="25.5">
      <c r="A2459" s="21">
        <v>36499</v>
      </c>
      <c r="B2459" s="5" t="s">
        <v>12480</v>
      </c>
      <c r="C2459" s="6" t="s">
        <v>198</v>
      </c>
      <c r="D2459" s="22"/>
      <c r="E2459" s="22">
        <v>1891.14</v>
      </c>
      <c r="F2459" s="7"/>
    </row>
    <row r="2460" spans="1:6" ht="25.5">
      <c r="A2460" s="21">
        <v>3348</v>
      </c>
      <c r="B2460" s="9" t="s">
        <v>12481</v>
      </c>
      <c r="C2460" s="10" t="s">
        <v>476</v>
      </c>
      <c r="D2460" s="23"/>
      <c r="E2460" s="23">
        <v>16.260000000000002</v>
      </c>
      <c r="F2460" s="11"/>
    </row>
    <row r="2461" spans="1:6" ht="25.5">
      <c r="A2461" s="21">
        <v>3345</v>
      </c>
      <c r="B2461" s="5" t="s">
        <v>12482</v>
      </c>
      <c r="C2461" s="6" t="s">
        <v>476</v>
      </c>
      <c r="D2461" s="22"/>
      <c r="E2461" s="22">
        <v>10.98</v>
      </c>
      <c r="F2461" s="7"/>
    </row>
    <row r="2462" spans="1:6" ht="25.5">
      <c r="A2462" s="21">
        <v>3339</v>
      </c>
      <c r="B2462" s="9" t="s">
        <v>12483</v>
      </c>
      <c r="C2462" s="10" t="s">
        <v>476</v>
      </c>
      <c r="D2462" s="23"/>
      <c r="E2462" s="23">
        <v>4.45</v>
      </c>
      <c r="F2462" s="11"/>
    </row>
    <row r="2463" spans="1:6" ht="25.5">
      <c r="A2463" s="21">
        <v>13758</v>
      </c>
      <c r="B2463" s="5" t="s">
        <v>12484</v>
      </c>
      <c r="C2463" s="6" t="s">
        <v>370</v>
      </c>
      <c r="D2463" s="22"/>
      <c r="E2463" s="22">
        <v>3763.69</v>
      </c>
      <c r="F2463" s="7"/>
    </row>
    <row r="2464" spans="1:6" ht="25.5">
      <c r="A2464" s="21">
        <v>13757</v>
      </c>
      <c r="B2464" s="9" t="s">
        <v>12485</v>
      </c>
      <c r="C2464" s="10" t="s">
        <v>370</v>
      </c>
      <c r="D2464" s="23"/>
      <c r="E2464" s="23">
        <v>4878.8599999999997</v>
      </c>
      <c r="F2464" s="11"/>
    </row>
    <row r="2465" spans="1:6" ht="25.5">
      <c r="A2465" s="21">
        <v>25987</v>
      </c>
      <c r="B2465" s="5" t="s">
        <v>12486</v>
      </c>
      <c r="C2465" s="6" t="s">
        <v>198</v>
      </c>
      <c r="D2465" s="22"/>
      <c r="E2465" s="22">
        <v>42463.81</v>
      </c>
      <c r="F2465" s="7"/>
    </row>
    <row r="2466" spans="1:6">
      <c r="A2466" s="21">
        <v>25019</v>
      </c>
      <c r="B2466" s="9" t="s">
        <v>12487</v>
      </c>
      <c r="C2466" s="10" t="s">
        <v>198</v>
      </c>
      <c r="D2466" s="23"/>
      <c r="E2466" s="23">
        <v>72787.710000000006</v>
      </c>
      <c r="F2466" s="11"/>
    </row>
    <row r="2467" spans="1:6">
      <c r="A2467" s="21">
        <v>36501</v>
      </c>
      <c r="B2467" s="5" t="s">
        <v>12488</v>
      </c>
      <c r="C2467" s="6" t="s">
        <v>198</v>
      </c>
      <c r="D2467" s="22"/>
      <c r="E2467" s="22">
        <v>64806.15</v>
      </c>
      <c r="F2467" s="7"/>
    </row>
    <row r="2468" spans="1:6" ht="25.5">
      <c r="A2468" s="21">
        <v>14254</v>
      </c>
      <c r="B2468" s="9" t="s">
        <v>12489</v>
      </c>
      <c r="C2468" s="10" t="s">
        <v>198</v>
      </c>
      <c r="D2468" s="23"/>
      <c r="E2468" s="23">
        <v>50850</v>
      </c>
      <c r="F2468" s="11"/>
    </row>
    <row r="2469" spans="1:6" ht="25.5">
      <c r="A2469" s="21">
        <v>25986</v>
      </c>
      <c r="B2469" s="5" t="s">
        <v>12490</v>
      </c>
      <c r="C2469" s="6" t="s">
        <v>198</v>
      </c>
      <c r="D2469" s="22"/>
      <c r="E2469" s="22">
        <v>77909.41</v>
      </c>
      <c r="F2469" s="7"/>
    </row>
    <row r="2470" spans="1:6">
      <c r="A2470" s="21">
        <v>3352</v>
      </c>
      <c r="B2470" s="9" t="s">
        <v>12491</v>
      </c>
      <c r="C2470" s="10" t="s">
        <v>476</v>
      </c>
      <c r="D2470" s="23"/>
      <c r="E2470" s="23">
        <v>3.02</v>
      </c>
      <c r="F2470" s="11"/>
    </row>
    <row r="2471" spans="1:6">
      <c r="A2471" s="21">
        <v>36500</v>
      </c>
      <c r="B2471" s="5" t="s">
        <v>12492</v>
      </c>
      <c r="C2471" s="6" t="s">
        <v>198</v>
      </c>
      <c r="D2471" s="22"/>
      <c r="E2471" s="22">
        <v>45796.74</v>
      </c>
      <c r="F2471" s="7"/>
    </row>
    <row r="2472" spans="1:6">
      <c r="A2472" s="21">
        <v>11559</v>
      </c>
      <c r="B2472" s="9" t="s">
        <v>12493</v>
      </c>
      <c r="C2472" s="10" t="s">
        <v>198</v>
      </c>
      <c r="D2472" s="23"/>
      <c r="E2472" s="23">
        <v>5.37</v>
      </c>
      <c r="F2472" s="11"/>
    </row>
    <row r="2473" spans="1:6" ht="25.5">
      <c r="A2473" s="21">
        <v>36497</v>
      </c>
      <c r="B2473" s="5" t="s">
        <v>12494</v>
      </c>
      <c r="C2473" s="6" t="s">
        <v>198</v>
      </c>
      <c r="D2473" s="22"/>
      <c r="E2473" s="22">
        <v>2351.7199999999998</v>
      </c>
      <c r="F2473" s="7"/>
    </row>
    <row r="2474" spans="1:6" ht="25.5">
      <c r="A2474" s="21">
        <v>36487</v>
      </c>
      <c r="B2474" s="9" t="s">
        <v>12495</v>
      </c>
      <c r="C2474" s="10" t="s">
        <v>198</v>
      </c>
      <c r="D2474" s="23"/>
      <c r="E2474" s="23">
        <v>4094.7</v>
      </c>
      <c r="F2474" s="11"/>
    </row>
    <row r="2475" spans="1:6" ht="25.5">
      <c r="A2475" s="21">
        <v>7373</v>
      </c>
      <c r="B2475" s="5" t="s">
        <v>12496</v>
      </c>
      <c r="C2475" s="6" t="s">
        <v>476</v>
      </c>
      <c r="D2475" s="22"/>
      <c r="E2475" s="22">
        <v>1.83</v>
      </c>
      <c r="F2475" s="7"/>
    </row>
    <row r="2476" spans="1:6" ht="25.5">
      <c r="A2476" s="21">
        <v>7370</v>
      </c>
      <c r="B2476" s="9" t="s">
        <v>12497</v>
      </c>
      <c r="C2476" s="10" t="s">
        <v>476</v>
      </c>
      <c r="D2476" s="23"/>
      <c r="E2476" s="23">
        <v>1.71</v>
      </c>
      <c r="F2476" s="11"/>
    </row>
    <row r="2477" spans="1:6" ht="25.5">
      <c r="A2477" s="21">
        <v>3356</v>
      </c>
      <c r="B2477" s="5" t="s">
        <v>12498</v>
      </c>
      <c r="C2477" s="6" t="s">
        <v>476</v>
      </c>
      <c r="D2477" s="22"/>
      <c r="E2477" s="22">
        <v>117</v>
      </c>
      <c r="F2477" s="7"/>
    </row>
    <row r="2478" spans="1:6" ht="38.25">
      <c r="A2478" s="21">
        <v>3372</v>
      </c>
      <c r="B2478" s="9" t="s">
        <v>12499</v>
      </c>
      <c r="C2478" s="10" t="s">
        <v>476</v>
      </c>
      <c r="D2478" s="23"/>
      <c r="E2478" s="23">
        <v>102.38</v>
      </c>
      <c r="F2478" s="11"/>
    </row>
    <row r="2479" spans="1:6" ht="25.5">
      <c r="A2479" s="21">
        <v>3367</v>
      </c>
      <c r="B2479" s="5" t="s">
        <v>12500</v>
      </c>
      <c r="C2479" s="6" t="s">
        <v>476</v>
      </c>
      <c r="D2479" s="22"/>
      <c r="E2479" s="22">
        <v>150.43</v>
      </c>
      <c r="F2479" s="7"/>
    </row>
    <row r="2480" spans="1:6" ht="25.5">
      <c r="A2480" s="21">
        <v>10807</v>
      </c>
      <c r="B2480" s="9" t="s">
        <v>12501</v>
      </c>
      <c r="C2480" s="10" t="s">
        <v>476</v>
      </c>
      <c r="D2480" s="23"/>
      <c r="E2480" s="23">
        <v>191.96</v>
      </c>
      <c r="F2480" s="11"/>
    </row>
    <row r="2481" spans="1:6" ht="25.5">
      <c r="A2481" s="21">
        <v>25952</v>
      </c>
      <c r="B2481" s="5" t="s">
        <v>12502</v>
      </c>
      <c r="C2481" s="6" t="s">
        <v>198</v>
      </c>
      <c r="D2481" s="22"/>
      <c r="E2481" s="22">
        <v>624464.47</v>
      </c>
      <c r="F2481" s="7"/>
    </row>
    <row r="2482" spans="1:6" ht="25.5">
      <c r="A2482" s="21">
        <v>25954</v>
      </c>
      <c r="B2482" s="9" t="s">
        <v>12503</v>
      </c>
      <c r="C2482" s="10" t="s">
        <v>198</v>
      </c>
      <c r="D2482" s="23"/>
      <c r="E2482" s="23">
        <v>1200893.21</v>
      </c>
      <c r="F2482" s="11"/>
    </row>
    <row r="2483" spans="1:6" ht="25.5">
      <c r="A2483" s="21">
        <v>25953</v>
      </c>
      <c r="B2483" s="5" t="s">
        <v>12504</v>
      </c>
      <c r="C2483" s="6" t="s">
        <v>198</v>
      </c>
      <c r="D2483" s="22"/>
      <c r="E2483" s="22">
        <v>2041518.44</v>
      </c>
      <c r="F2483" s="7"/>
    </row>
    <row r="2484" spans="1:6" ht="25.5">
      <c r="A2484" s="21">
        <v>3357</v>
      </c>
      <c r="B2484" s="9" t="s">
        <v>12505</v>
      </c>
      <c r="C2484" s="10" t="s">
        <v>476</v>
      </c>
      <c r="D2484" s="23"/>
      <c r="E2484" s="23">
        <v>83.57</v>
      </c>
      <c r="F2484" s="11"/>
    </row>
    <row r="2485" spans="1:6" ht="25.5">
      <c r="A2485" s="21">
        <v>3366</v>
      </c>
      <c r="B2485" s="5" t="s">
        <v>12506</v>
      </c>
      <c r="C2485" s="6" t="s">
        <v>476</v>
      </c>
      <c r="D2485" s="22"/>
      <c r="E2485" s="22">
        <v>117</v>
      </c>
      <c r="F2485" s="7"/>
    </row>
    <row r="2486" spans="1:6" ht="25.5">
      <c r="A2486" s="21">
        <v>3359</v>
      </c>
      <c r="B2486" s="9" t="s">
        <v>12507</v>
      </c>
      <c r="C2486" s="10" t="s">
        <v>476</v>
      </c>
      <c r="D2486" s="23"/>
      <c r="E2486" s="23">
        <v>133.71</v>
      </c>
      <c r="F2486" s="11"/>
    </row>
    <row r="2487" spans="1:6" ht="51">
      <c r="A2487" s="21">
        <v>37776</v>
      </c>
      <c r="B2487" s="5" t="s">
        <v>12508</v>
      </c>
      <c r="C2487" s="6" t="s">
        <v>198</v>
      </c>
      <c r="D2487" s="22"/>
      <c r="E2487" s="22">
        <v>125118.99</v>
      </c>
      <c r="F2487" s="7"/>
    </row>
    <row r="2488" spans="1:6" ht="51">
      <c r="A2488" s="21">
        <v>37775</v>
      </c>
      <c r="B2488" s="9" t="s">
        <v>12509</v>
      </c>
      <c r="C2488" s="10" t="s">
        <v>198</v>
      </c>
      <c r="D2488" s="23"/>
      <c r="E2488" s="23">
        <v>197071.88</v>
      </c>
      <c r="F2488" s="11"/>
    </row>
    <row r="2489" spans="1:6" ht="51">
      <c r="A2489" s="21">
        <v>36491</v>
      </c>
      <c r="B2489" s="5" t="s">
        <v>12510</v>
      </c>
      <c r="C2489" s="6" t="s">
        <v>198</v>
      </c>
      <c r="D2489" s="22"/>
      <c r="E2489" s="22">
        <v>729815.63</v>
      </c>
      <c r="F2489" s="7"/>
    </row>
    <row r="2490" spans="1:6" ht="51">
      <c r="A2490" s="21">
        <v>10712</v>
      </c>
      <c r="B2490" s="9" t="s">
        <v>12511</v>
      </c>
      <c r="C2490" s="10" t="s">
        <v>198</v>
      </c>
      <c r="D2490" s="23"/>
      <c r="E2490" s="23">
        <v>49267.97</v>
      </c>
      <c r="F2490" s="11"/>
    </row>
    <row r="2491" spans="1:6" ht="51">
      <c r="A2491" s="21">
        <v>3363</v>
      </c>
      <c r="B2491" s="5" t="s">
        <v>12512</v>
      </c>
      <c r="C2491" s="6" t="s">
        <v>198</v>
      </c>
      <c r="D2491" s="22"/>
      <c r="E2491" s="22">
        <v>69300</v>
      </c>
      <c r="F2491" s="7"/>
    </row>
    <row r="2492" spans="1:6" ht="51">
      <c r="A2492" s="21">
        <v>3365</v>
      </c>
      <c r="B2492" s="9" t="s">
        <v>12513</v>
      </c>
      <c r="C2492" s="10" t="s">
        <v>198</v>
      </c>
      <c r="D2492" s="23"/>
      <c r="E2492" s="23">
        <v>161988.75</v>
      </c>
      <c r="F2492" s="11"/>
    </row>
    <row r="2493" spans="1:6">
      <c r="A2493" s="21">
        <v>7569</v>
      </c>
      <c r="B2493" s="5" t="s">
        <v>12514</v>
      </c>
      <c r="C2493" s="6" t="s">
        <v>198</v>
      </c>
      <c r="D2493" s="22"/>
      <c r="E2493" s="22">
        <v>43.78</v>
      </c>
      <c r="F2493" s="7"/>
    </row>
    <row r="2494" spans="1:6">
      <c r="A2494" s="21">
        <v>3383</v>
      </c>
      <c r="B2494" s="9" t="s">
        <v>12515</v>
      </c>
      <c r="C2494" s="10" t="s">
        <v>198</v>
      </c>
      <c r="D2494" s="23"/>
      <c r="E2494" s="23">
        <v>19.13</v>
      </c>
      <c r="F2494" s="11"/>
    </row>
    <row r="2495" spans="1:6">
      <c r="A2495" s="21">
        <v>34349</v>
      </c>
      <c r="B2495" s="5" t="s">
        <v>12516</v>
      </c>
      <c r="C2495" s="6" t="s">
        <v>198</v>
      </c>
      <c r="D2495" s="22"/>
      <c r="E2495" s="22">
        <v>9.91</v>
      </c>
      <c r="F2495" s="7"/>
    </row>
    <row r="2496" spans="1:6" ht="25.5">
      <c r="A2496" s="21">
        <v>3373</v>
      </c>
      <c r="B2496" s="9" t="s">
        <v>12517</v>
      </c>
      <c r="C2496" s="10" t="s">
        <v>198</v>
      </c>
      <c r="D2496" s="23"/>
      <c r="E2496" s="23">
        <v>22.92</v>
      </c>
      <c r="F2496" s="11"/>
    </row>
    <row r="2497" spans="1:6" ht="25.5">
      <c r="A2497" s="21">
        <v>3380</v>
      </c>
      <c r="B2497" s="5" t="s">
        <v>12518</v>
      </c>
      <c r="C2497" s="6" t="s">
        <v>198</v>
      </c>
      <c r="D2497" s="22"/>
      <c r="E2497" s="22">
        <v>24.71</v>
      </c>
      <c r="F2497" s="7"/>
    </row>
    <row r="2498" spans="1:6" ht="25.5">
      <c r="A2498" s="21">
        <v>3376</v>
      </c>
      <c r="B2498" s="9" t="s">
        <v>12519</v>
      </c>
      <c r="C2498" s="10" t="s">
        <v>198</v>
      </c>
      <c r="D2498" s="23"/>
      <c r="E2498" s="23">
        <v>36.380000000000003</v>
      </c>
      <c r="F2498" s="11"/>
    </row>
    <row r="2499" spans="1:6" ht="25.5">
      <c r="A2499" s="21">
        <v>3378</v>
      </c>
      <c r="B2499" s="5" t="s">
        <v>12520</v>
      </c>
      <c r="C2499" s="6" t="s">
        <v>198</v>
      </c>
      <c r="D2499" s="22"/>
      <c r="E2499" s="22">
        <v>34.5</v>
      </c>
      <c r="F2499" s="7"/>
    </row>
    <row r="2500" spans="1:6" ht="25.5">
      <c r="A2500" s="21">
        <v>3379</v>
      </c>
      <c r="B2500" s="9" t="s">
        <v>12521</v>
      </c>
      <c r="C2500" s="10" t="s">
        <v>198</v>
      </c>
      <c r="D2500" s="23"/>
      <c r="E2500" s="23">
        <v>22.77</v>
      </c>
      <c r="F2500" s="11"/>
    </row>
    <row r="2501" spans="1:6">
      <c r="A2501" s="21">
        <v>21145</v>
      </c>
      <c r="B2501" s="5" t="s">
        <v>12522</v>
      </c>
      <c r="C2501" s="6" t="s">
        <v>198</v>
      </c>
      <c r="D2501" s="22"/>
      <c r="E2501" s="22">
        <v>20.72</v>
      </c>
      <c r="F2501" s="7"/>
    </row>
    <row r="2502" spans="1:6">
      <c r="A2502" s="21">
        <v>11991</v>
      </c>
      <c r="B2502" s="9" t="s">
        <v>12523</v>
      </c>
      <c r="C2502" s="10" t="s">
        <v>198</v>
      </c>
      <c r="D2502" s="23"/>
      <c r="E2502" s="23">
        <v>32.299999999999997</v>
      </c>
      <c r="F2502" s="11"/>
    </row>
    <row r="2503" spans="1:6" ht="25.5">
      <c r="A2503" s="21">
        <v>11029</v>
      </c>
      <c r="B2503" s="5" t="s">
        <v>12524</v>
      </c>
      <c r="C2503" s="6" t="s">
        <v>3</v>
      </c>
      <c r="D2503" s="22"/>
      <c r="E2503" s="22">
        <v>1</v>
      </c>
      <c r="F2503" s="7"/>
    </row>
    <row r="2504" spans="1:6" ht="38.25">
      <c r="A2504" s="21">
        <v>4316</v>
      </c>
      <c r="B2504" s="9" t="s">
        <v>12525</v>
      </c>
      <c r="C2504" s="10" t="s">
        <v>198</v>
      </c>
      <c r="D2504" s="23"/>
      <c r="E2504" s="23">
        <v>1.01</v>
      </c>
      <c r="F2504" s="11"/>
    </row>
    <row r="2505" spans="1:6" ht="38.25">
      <c r="A2505" s="21">
        <v>4313</v>
      </c>
      <c r="B2505" s="5" t="s">
        <v>12526</v>
      </c>
      <c r="C2505" s="6" t="s">
        <v>3</v>
      </c>
      <c r="D2505" s="22"/>
      <c r="E2505" s="22">
        <v>1.45</v>
      </c>
      <c r="F2505" s="7"/>
    </row>
    <row r="2506" spans="1:6" ht="38.25">
      <c r="A2506" s="21">
        <v>4317</v>
      </c>
      <c r="B2506" s="9" t="s">
        <v>12527</v>
      </c>
      <c r="C2506" s="10" t="s">
        <v>198</v>
      </c>
      <c r="D2506" s="23"/>
      <c r="E2506" s="23">
        <v>1.66</v>
      </c>
      <c r="F2506" s="11"/>
    </row>
    <row r="2507" spans="1:6" ht="38.25">
      <c r="A2507" s="21">
        <v>4314</v>
      </c>
      <c r="B2507" s="5" t="s">
        <v>12528</v>
      </c>
      <c r="C2507" s="6" t="s">
        <v>3</v>
      </c>
      <c r="D2507" s="22"/>
      <c r="E2507" s="22">
        <v>1.94</v>
      </c>
      <c r="F2507" s="7"/>
    </row>
    <row r="2508" spans="1:6">
      <c r="A2508" s="21">
        <v>20062</v>
      </c>
      <c r="B2508" s="9" t="s">
        <v>12529</v>
      </c>
      <c r="C2508" s="10" t="s">
        <v>198</v>
      </c>
      <c r="D2508" s="23"/>
      <c r="E2508" s="23">
        <v>6.66</v>
      </c>
      <c r="F2508" s="11"/>
    </row>
    <row r="2509" spans="1:6">
      <c r="A2509" s="21">
        <v>10815</v>
      </c>
      <c r="B2509" s="5" t="s">
        <v>12530</v>
      </c>
      <c r="C2509" s="6" t="s">
        <v>8937</v>
      </c>
      <c r="D2509" s="22"/>
      <c r="E2509" s="22">
        <v>30.25</v>
      </c>
      <c r="F2509" s="7"/>
    </row>
    <row r="2510" spans="1:6">
      <c r="A2510" s="21">
        <v>10816</v>
      </c>
      <c r="B2510" s="9" t="s">
        <v>12531</v>
      </c>
      <c r="C2510" s="10" t="s">
        <v>8937</v>
      </c>
      <c r="D2510" s="23"/>
      <c r="E2510" s="23">
        <v>61.88</v>
      </c>
      <c r="F2510" s="11"/>
    </row>
    <row r="2511" spans="1:6">
      <c r="A2511" s="21">
        <v>10561</v>
      </c>
      <c r="B2511" s="5" t="s">
        <v>12532</v>
      </c>
      <c r="C2511" s="6" t="s">
        <v>213</v>
      </c>
      <c r="D2511" s="22"/>
      <c r="E2511" s="22">
        <v>4.28</v>
      </c>
      <c r="F2511" s="7"/>
    </row>
    <row r="2512" spans="1:6" ht="38.25">
      <c r="A2512" s="21">
        <v>10921</v>
      </c>
      <c r="B2512" s="9" t="s">
        <v>12533</v>
      </c>
      <c r="C2512" s="10" t="s">
        <v>198</v>
      </c>
      <c r="D2512" s="23"/>
      <c r="E2512" s="23">
        <v>3657.52</v>
      </c>
      <c r="F2512" s="11"/>
    </row>
    <row r="2513" spans="1:6" ht="38.25">
      <c r="A2513" s="21">
        <v>10922</v>
      </c>
      <c r="B2513" s="5" t="s">
        <v>12534</v>
      </c>
      <c r="C2513" s="6" t="s">
        <v>198</v>
      </c>
      <c r="D2513" s="22"/>
      <c r="E2513" s="22">
        <v>3312.89</v>
      </c>
      <c r="F2513" s="7"/>
    </row>
    <row r="2514" spans="1:6" ht="25.5">
      <c r="A2514" s="21">
        <v>10923</v>
      </c>
      <c r="B2514" s="9" t="s">
        <v>12535</v>
      </c>
      <c r="C2514" s="10" t="s">
        <v>198</v>
      </c>
      <c r="D2514" s="23"/>
      <c r="E2514" s="23">
        <v>1958.06</v>
      </c>
      <c r="F2514" s="11"/>
    </row>
    <row r="2515" spans="1:6" ht="25.5">
      <c r="A2515" s="21">
        <v>10924</v>
      </c>
      <c r="B2515" s="5" t="s">
        <v>12536</v>
      </c>
      <c r="C2515" s="6" t="s">
        <v>198</v>
      </c>
      <c r="D2515" s="22"/>
      <c r="E2515" s="22">
        <v>2062.2199999999998</v>
      </c>
      <c r="F2515" s="7"/>
    </row>
    <row r="2516" spans="1:6">
      <c r="A2516" s="21">
        <v>12776</v>
      </c>
      <c r="B2516" s="9" t="s">
        <v>12537</v>
      </c>
      <c r="C2516" s="10" t="s">
        <v>198</v>
      </c>
      <c r="D2516" s="23"/>
      <c r="E2516" s="23">
        <v>1389.94</v>
      </c>
      <c r="F2516" s="11"/>
    </row>
    <row r="2517" spans="1:6">
      <c r="A2517" s="21">
        <v>12777</v>
      </c>
      <c r="B2517" s="5" t="s">
        <v>12538</v>
      </c>
      <c r="C2517" s="6" t="s">
        <v>198</v>
      </c>
      <c r="D2517" s="22"/>
      <c r="E2517" s="22">
        <v>1824.07</v>
      </c>
      <c r="F2517" s="7"/>
    </row>
    <row r="2518" spans="1:6">
      <c r="A2518" s="21">
        <v>12778</v>
      </c>
      <c r="B2518" s="9" t="s">
        <v>12539</v>
      </c>
      <c r="C2518" s="10" t="s">
        <v>198</v>
      </c>
      <c r="D2518" s="23"/>
      <c r="E2518" s="23">
        <v>1222.74</v>
      </c>
      <c r="F2518" s="11"/>
    </row>
    <row r="2519" spans="1:6">
      <c r="A2519" s="21">
        <v>12769</v>
      </c>
      <c r="B2519" s="5" t="s">
        <v>12540</v>
      </c>
      <c r="C2519" s="6" t="s">
        <v>198</v>
      </c>
      <c r="D2519" s="22"/>
      <c r="E2519" s="22">
        <v>73.91</v>
      </c>
      <c r="F2519" s="7"/>
    </row>
    <row r="2520" spans="1:6">
      <c r="A2520" s="21">
        <v>12770</v>
      </c>
      <c r="B2520" s="9" t="s">
        <v>12541</v>
      </c>
      <c r="C2520" s="10" t="s">
        <v>198</v>
      </c>
      <c r="D2520" s="23"/>
      <c r="E2520" s="23">
        <v>315.73</v>
      </c>
      <c r="F2520" s="11"/>
    </row>
    <row r="2521" spans="1:6">
      <c r="A2521" s="21">
        <v>12771</v>
      </c>
      <c r="B2521" s="5" t="s">
        <v>12542</v>
      </c>
      <c r="C2521" s="6" t="s">
        <v>198</v>
      </c>
      <c r="D2521" s="22"/>
      <c r="E2521" s="22">
        <v>91.85</v>
      </c>
      <c r="F2521" s="7"/>
    </row>
    <row r="2522" spans="1:6">
      <c r="A2522" s="21">
        <v>12772</v>
      </c>
      <c r="B2522" s="9" t="s">
        <v>12543</v>
      </c>
      <c r="C2522" s="10" t="s">
        <v>198</v>
      </c>
      <c r="D2522" s="23"/>
      <c r="E2522" s="23">
        <v>479.05</v>
      </c>
      <c r="F2522" s="11"/>
    </row>
    <row r="2523" spans="1:6">
      <c r="A2523" s="21">
        <v>12773</v>
      </c>
      <c r="B2523" s="5" t="s">
        <v>12544</v>
      </c>
      <c r="C2523" s="6" t="s">
        <v>198</v>
      </c>
      <c r="D2523" s="22"/>
      <c r="E2523" s="22">
        <v>77.5</v>
      </c>
      <c r="F2523" s="7"/>
    </row>
    <row r="2524" spans="1:6">
      <c r="A2524" s="21">
        <v>12774</v>
      </c>
      <c r="B2524" s="9" t="s">
        <v>12545</v>
      </c>
      <c r="C2524" s="10" t="s">
        <v>198</v>
      </c>
      <c r="D2524" s="23"/>
      <c r="E2524" s="23">
        <v>102.99</v>
      </c>
      <c r="F2524" s="11"/>
    </row>
    <row r="2525" spans="1:6">
      <c r="A2525" s="21">
        <v>12775</v>
      </c>
      <c r="B2525" s="5" t="s">
        <v>12546</v>
      </c>
      <c r="C2525" s="6" t="s">
        <v>198</v>
      </c>
      <c r="D2525" s="22"/>
      <c r="E2525" s="22">
        <v>283.64</v>
      </c>
      <c r="F2525" s="7"/>
    </row>
    <row r="2526" spans="1:6">
      <c r="A2526" s="21">
        <v>13005</v>
      </c>
      <c r="B2526" s="9" t="s">
        <v>12547</v>
      </c>
      <c r="C2526" s="10" t="s">
        <v>213</v>
      </c>
      <c r="D2526" s="23"/>
      <c r="E2526" s="23">
        <v>1.1499999999999999</v>
      </c>
      <c r="F2526" s="11"/>
    </row>
    <row r="2527" spans="1:6" ht="25.5">
      <c r="A2527" s="21">
        <v>3391</v>
      </c>
      <c r="B2527" s="5" t="s">
        <v>12548</v>
      </c>
      <c r="C2527" s="6" t="s">
        <v>198</v>
      </c>
      <c r="D2527" s="22"/>
      <c r="E2527" s="22">
        <v>45.92</v>
      </c>
      <c r="F2527" s="7"/>
    </row>
    <row r="2528" spans="1:6" ht="25.5">
      <c r="A2528" s="21">
        <v>3389</v>
      </c>
      <c r="B2528" s="9" t="s">
        <v>12549</v>
      </c>
      <c r="C2528" s="10" t="s">
        <v>198</v>
      </c>
      <c r="D2528" s="23"/>
      <c r="E2528" s="23">
        <v>23.82</v>
      </c>
      <c r="F2528" s="11"/>
    </row>
    <row r="2529" spans="1:6" ht="25.5">
      <c r="A2529" s="21">
        <v>3390</v>
      </c>
      <c r="B2529" s="5" t="s">
        <v>12550</v>
      </c>
      <c r="C2529" s="6" t="s">
        <v>198</v>
      </c>
      <c r="D2529" s="22"/>
      <c r="E2529" s="22">
        <v>26.81</v>
      </c>
      <c r="F2529" s="7"/>
    </row>
    <row r="2530" spans="1:6">
      <c r="A2530" s="21">
        <v>12873</v>
      </c>
      <c r="B2530" s="9" t="s">
        <v>12551</v>
      </c>
      <c r="C2530" s="10" t="s">
        <v>476</v>
      </c>
      <c r="D2530" s="23"/>
      <c r="E2530" s="23">
        <v>10.97</v>
      </c>
      <c r="F2530" s="11"/>
    </row>
    <row r="2531" spans="1:6" ht="25.5">
      <c r="A2531" s="21">
        <v>1371</v>
      </c>
      <c r="B2531" s="5" t="s">
        <v>12552</v>
      </c>
      <c r="C2531" s="6" t="s">
        <v>213</v>
      </c>
      <c r="D2531" s="22"/>
      <c r="E2531" s="22">
        <v>1.92</v>
      </c>
      <c r="F2531" s="7"/>
    </row>
    <row r="2532" spans="1:6" ht="25.5">
      <c r="A2532" s="21">
        <v>11608</v>
      </c>
      <c r="B2532" s="9" t="s">
        <v>12553</v>
      </c>
      <c r="C2532" s="10" t="s">
        <v>213</v>
      </c>
      <c r="D2532" s="23"/>
      <c r="E2532" s="23">
        <v>15.24</v>
      </c>
      <c r="F2532" s="11"/>
    </row>
    <row r="2533" spans="1:6">
      <c r="A2533" s="21">
        <v>140</v>
      </c>
      <c r="B2533" s="5" t="s">
        <v>12554</v>
      </c>
      <c r="C2533" s="6" t="s">
        <v>213</v>
      </c>
      <c r="D2533" s="22"/>
      <c r="E2533" s="22">
        <v>11.94</v>
      </c>
      <c r="F2533" s="7"/>
    </row>
    <row r="2534" spans="1:6" ht="25.5">
      <c r="A2534" s="21">
        <v>151</v>
      </c>
      <c r="B2534" s="9" t="s">
        <v>12555</v>
      </c>
      <c r="C2534" s="10" t="s">
        <v>8937</v>
      </c>
      <c r="D2534" s="23"/>
      <c r="E2534" s="23">
        <v>15.02</v>
      </c>
      <c r="F2534" s="11"/>
    </row>
    <row r="2535" spans="1:6">
      <c r="A2535" s="21">
        <v>7340</v>
      </c>
      <c r="B2535" s="5" t="s">
        <v>12556</v>
      </c>
      <c r="C2535" s="6" t="s">
        <v>8937</v>
      </c>
      <c r="D2535" s="22"/>
      <c r="E2535" s="22">
        <v>20.97</v>
      </c>
      <c r="F2535" s="7"/>
    </row>
    <row r="2536" spans="1:6">
      <c r="A2536" s="21">
        <v>10817</v>
      </c>
      <c r="B2536" s="9" t="s">
        <v>12557</v>
      </c>
      <c r="C2536" s="10" t="s">
        <v>8937</v>
      </c>
      <c r="D2536" s="23"/>
      <c r="E2536" s="23">
        <v>26.12</v>
      </c>
      <c r="F2536" s="11"/>
    </row>
    <row r="2537" spans="1:6" ht="25.5">
      <c r="A2537" s="21">
        <v>12122</v>
      </c>
      <c r="B2537" s="5" t="s">
        <v>12558</v>
      </c>
      <c r="C2537" s="6" t="s">
        <v>198</v>
      </c>
      <c r="D2537" s="22"/>
      <c r="E2537" s="22">
        <v>15.43</v>
      </c>
      <c r="F2537" s="7"/>
    </row>
    <row r="2538" spans="1:6" ht="25.5">
      <c r="A2538" s="21">
        <v>12127</v>
      </c>
      <c r="B2538" s="9" t="s">
        <v>12559</v>
      </c>
      <c r="C2538" s="10" t="s">
        <v>198</v>
      </c>
      <c r="D2538" s="23"/>
      <c r="E2538" s="23">
        <v>14.36</v>
      </c>
      <c r="F2538" s="11"/>
    </row>
    <row r="2539" spans="1:6" ht="25.5">
      <c r="A2539" s="21">
        <v>12113</v>
      </c>
      <c r="B2539" s="5" t="s">
        <v>12560</v>
      </c>
      <c r="C2539" s="6" t="s">
        <v>198</v>
      </c>
      <c r="D2539" s="22"/>
      <c r="E2539" s="22">
        <v>4.9800000000000004</v>
      </c>
      <c r="F2539" s="7"/>
    </row>
    <row r="2540" spans="1:6">
      <c r="A2540" s="21">
        <v>12128</v>
      </c>
      <c r="B2540" s="9" t="s">
        <v>12561</v>
      </c>
      <c r="C2540" s="10" t="s">
        <v>198</v>
      </c>
      <c r="D2540" s="23"/>
      <c r="E2540" s="23">
        <v>3.17</v>
      </c>
      <c r="F2540" s="11"/>
    </row>
    <row r="2541" spans="1:6">
      <c r="A2541" s="21">
        <v>12129</v>
      </c>
      <c r="B2541" s="5" t="s">
        <v>12562</v>
      </c>
      <c r="C2541" s="6" t="s">
        <v>198</v>
      </c>
      <c r="D2541" s="22"/>
      <c r="E2541" s="22">
        <v>5.68</v>
      </c>
      <c r="F2541" s="7"/>
    </row>
    <row r="2542" spans="1:6">
      <c r="A2542" s="21">
        <v>3394</v>
      </c>
      <c r="B2542" s="9" t="s">
        <v>12563</v>
      </c>
      <c r="C2542" s="10" t="s">
        <v>198</v>
      </c>
      <c r="D2542" s="23"/>
      <c r="E2542" s="23">
        <v>29.91</v>
      </c>
      <c r="F2542" s="11"/>
    </row>
    <row r="2543" spans="1:6">
      <c r="A2543" s="21">
        <v>3393</v>
      </c>
      <c r="B2543" s="5" t="s">
        <v>12564</v>
      </c>
      <c r="C2543" s="6" t="s">
        <v>198</v>
      </c>
      <c r="D2543" s="22"/>
      <c r="E2543" s="22">
        <v>154.08000000000001</v>
      </c>
      <c r="F2543" s="7"/>
    </row>
    <row r="2544" spans="1:6" ht="25.5">
      <c r="A2544" s="21">
        <v>3405</v>
      </c>
      <c r="B2544" s="9" t="s">
        <v>12565</v>
      </c>
      <c r="C2544" s="10" t="s">
        <v>198</v>
      </c>
      <c r="D2544" s="23"/>
      <c r="E2544" s="23">
        <v>58.42</v>
      </c>
      <c r="F2544" s="11"/>
    </row>
    <row r="2545" spans="1:6">
      <c r="A2545" s="21">
        <v>3406</v>
      </c>
      <c r="B2545" s="5" t="s">
        <v>12566</v>
      </c>
      <c r="C2545" s="6" t="s">
        <v>198</v>
      </c>
      <c r="D2545" s="22"/>
      <c r="E2545" s="22">
        <v>17.88</v>
      </c>
      <c r="F2545" s="7"/>
    </row>
    <row r="2546" spans="1:6">
      <c r="A2546" s="21">
        <v>3395</v>
      </c>
      <c r="B2546" s="9" t="s">
        <v>12567</v>
      </c>
      <c r="C2546" s="10" t="s">
        <v>198</v>
      </c>
      <c r="D2546" s="23"/>
      <c r="E2546" s="23">
        <v>75.430000000000007</v>
      </c>
      <c r="F2546" s="11"/>
    </row>
    <row r="2547" spans="1:6" ht="25.5">
      <c r="A2547" s="21">
        <v>3398</v>
      </c>
      <c r="B2547" s="5" t="s">
        <v>12568</v>
      </c>
      <c r="C2547" s="6" t="s">
        <v>198</v>
      </c>
      <c r="D2547" s="22"/>
      <c r="E2547" s="22">
        <v>3.59</v>
      </c>
      <c r="F2547" s="7"/>
    </row>
    <row r="2548" spans="1:6">
      <c r="A2548" s="21">
        <v>11615</v>
      </c>
      <c r="B2548" s="9" t="s">
        <v>12569</v>
      </c>
      <c r="C2548" s="10" t="s">
        <v>344</v>
      </c>
      <c r="D2548" s="23"/>
      <c r="E2548" s="23">
        <v>2.0299999999999998</v>
      </c>
      <c r="F2548" s="11"/>
    </row>
    <row r="2549" spans="1:6">
      <c r="A2549" s="21">
        <v>3409</v>
      </c>
      <c r="B2549" s="5" t="s">
        <v>12570</v>
      </c>
      <c r="C2549" s="6" t="s">
        <v>344</v>
      </c>
      <c r="D2549" s="22"/>
      <c r="E2549" s="22">
        <v>10.130000000000001</v>
      </c>
      <c r="F2549" s="7"/>
    </row>
    <row r="2550" spans="1:6" ht="25.5">
      <c r="A2550" s="21">
        <v>34362</v>
      </c>
      <c r="B2550" s="9" t="s">
        <v>12571</v>
      </c>
      <c r="C2550" s="10" t="s">
        <v>198</v>
      </c>
      <c r="D2550" s="23"/>
      <c r="E2550" s="23">
        <v>632.66999999999996</v>
      </c>
      <c r="F2550" s="11"/>
    </row>
    <row r="2551" spans="1:6" ht="25.5">
      <c r="A2551" s="21">
        <v>34363</v>
      </c>
      <c r="B2551" s="5" t="s">
        <v>12572</v>
      </c>
      <c r="C2551" s="6" t="s">
        <v>198</v>
      </c>
      <c r="D2551" s="22"/>
      <c r="E2551" s="22">
        <v>747.7</v>
      </c>
      <c r="F2551" s="7"/>
    </row>
    <row r="2552" spans="1:6" ht="25.5">
      <c r="A2552" s="21">
        <v>34364</v>
      </c>
      <c r="B2552" s="9" t="s">
        <v>12573</v>
      </c>
      <c r="C2552" s="10" t="s">
        <v>198</v>
      </c>
      <c r="D2552" s="23"/>
      <c r="E2552" s="23">
        <v>747.7</v>
      </c>
      <c r="F2552" s="11"/>
    </row>
    <row r="2553" spans="1:6" ht="25.5">
      <c r="A2553" s="21">
        <v>601</v>
      </c>
      <c r="B2553" s="5" t="s">
        <v>12574</v>
      </c>
      <c r="C2553" s="6" t="s">
        <v>344</v>
      </c>
      <c r="D2553" s="22"/>
      <c r="E2553" s="22">
        <v>441.51</v>
      </c>
      <c r="F2553" s="7"/>
    </row>
    <row r="2554" spans="1:6">
      <c r="A2554" s="21">
        <v>34379</v>
      </c>
      <c r="B2554" s="9" t="s">
        <v>12575</v>
      </c>
      <c r="C2554" s="10" t="s">
        <v>198</v>
      </c>
      <c r="D2554" s="23"/>
      <c r="E2554" s="23">
        <v>419.9</v>
      </c>
      <c r="F2554" s="11"/>
    </row>
    <row r="2555" spans="1:6">
      <c r="A2555" s="21">
        <v>34378</v>
      </c>
      <c r="B2555" s="5" t="s">
        <v>12576</v>
      </c>
      <c r="C2555" s="6" t="s">
        <v>198</v>
      </c>
      <c r="D2555" s="22"/>
      <c r="E2555" s="22">
        <v>354.37</v>
      </c>
      <c r="F2555" s="7"/>
    </row>
    <row r="2556" spans="1:6">
      <c r="A2556" s="21">
        <v>34377</v>
      </c>
      <c r="B2556" s="9" t="s">
        <v>12577</v>
      </c>
      <c r="C2556" s="10" t="s">
        <v>198</v>
      </c>
      <c r="D2556" s="23"/>
      <c r="E2556" s="23">
        <v>242.04</v>
      </c>
      <c r="F2556" s="11"/>
    </row>
    <row r="2557" spans="1:6" ht="25.5">
      <c r="A2557" s="21">
        <v>34367</v>
      </c>
      <c r="B2557" s="5" t="s">
        <v>12578</v>
      </c>
      <c r="C2557" s="6" t="s">
        <v>198</v>
      </c>
      <c r="D2557" s="22"/>
      <c r="E2557" s="22">
        <v>626.91999999999996</v>
      </c>
      <c r="F2557" s="7"/>
    </row>
    <row r="2558" spans="1:6" ht="25.5">
      <c r="A2558" s="21">
        <v>34369</v>
      </c>
      <c r="B2558" s="9" t="s">
        <v>12579</v>
      </c>
      <c r="C2558" s="10" t="s">
        <v>198</v>
      </c>
      <c r="D2558" s="23"/>
      <c r="E2558" s="23">
        <v>805.21</v>
      </c>
      <c r="F2558" s="11"/>
    </row>
    <row r="2559" spans="1:6" ht="25.5">
      <c r="A2559" s="21">
        <v>34370</v>
      </c>
      <c r="B2559" s="5" t="s">
        <v>12580</v>
      </c>
      <c r="C2559" s="6" t="s">
        <v>198</v>
      </c>
      <c r="D2559" s="22"/>
      <c r="E2559" s="22">
        <v>949</v>
      </c>
      <c r="F2559" s="7"/>
    </row>
    <row r="2560" spans="1:6" ht="25.5">
      <c r="A2560" s="21">
        <v>34374</v>
      </c>
      <c r="B2560" s="9" t="s">
        <v>12581</v>
      </c>
      <c r="C2560" s="10" t="s">
        <v>198</v>
      </c>
      <c r="D2560" s="23"/>
      <c r="E2560" s="23">
        <v>685.75</v>
      </c>
      <c r="F2560" s="11"/>
    </row>
    <row r="2561" spans="1:6" ht="25.5">
      <c r="A2561" s="21">
        <v>34371</v>
      </c>
      <c r="B2561" s="5" t="s">
        <v>12582</v>
      </c>
      <c r="C2561" s="6" t="s">
        <v>198</v>
      </c>
      <c r="D2561" s="22"/>
      <c r="E2561" s="22">
        <v>1078.3900000000001</v>
      </c>
      <c r="F2561" s="7"/>
    </row>
    <row r="2562" spans="1:6" ht="25.5">
      <c r="A2562" s="21">
        <v>34372</v>
      </c>
      <c r="B2562" s="9" t="s">
        <v>12583</v>
      </c>
      <c r="C2562" s="10" t="s">
        <v>198</v>
      </c>
      <c r="D2562" s="23"/>
      <c r="E2562" s="23">
        <v>1157.68</v>
      </c>
      <c r="F2562" s="11"/>
    </row>
    <row r="2563" spans="1:6" ht="25.5">
      <c r="A2563" s="21">
        <v>34375</v>
      </c>
      <c r="B2563" s="5" t="s">
        <v>12584</v>
      </c>
      <c r="C2563" s="6" t="s">
        <v>198</v>
      </c>
      <c r="D2563" s="22"/>
      <c r="E2563" s="22">
        <v>796.59</v>
      </c>
      <c r="F2563" s="7"/>
    </row>
    <row r="2564" spans="1:6" ht="25.5">
      <c r="A2564" s="21">
        <v>34373</v>
      </c>
      <c r="B2564" s="9" t="s">
        <v>12585</v>
      </c>
      <c r="C2564" s="10" t="s">
        <v>198</v>
      </c>
      <c r="D2564" s="23"/>
      <c r="E2564" s="23">
        <v>1377.71</v>
      </c>
      <c r="F2564" s="11"/>
    </row>
    <row r="2565" spans="1:6" ht="25.5">
      <c r="A2565" s="21">
        <v>34376</v>
      </c>
      <c r="B2565" s="5" t="s">
        <v>12586</v>
      </c>
      <c r="C2565" s="6" t="s">
        <v>198</v>
      </c>
      <c r="D2565" s="22"/>
      <c r="E2565" s="22">
        <v>982.33</v>
      </c>
      <c r="F2565" s="7"/>
    </row>
    <row r="2566" spans="1:6" ht="25.5">
      <c r="A2566" s="21">
        <v>34365</v>
      </c>
      <c r="B2566" s="9" t="s">
        <v>12587</v>
      </c>
      <c r="C2566" s="10" t="s">
        <v>198</v>
      </c>
      <c r="D2566" s="23"/>
      <c r="E2566" s="23">
        <v>883.55</v>
      </c>
      <c r="F2566" s="11"/>
    </row>
    <row r="2567" spans="1:6">
      <c r="A2567" s="21">
        <v>34381</v>
      </c>
      <c r="B2567" s="5" t="s">
        <v>12588</v>
      </c>
      <c r="C2567" s="6" t="s">
        <v>198</v>
      </c>
      <c r="D2567" s="22"/>
      <c r="E2567" s="22">
        <v>303.68</v>
      </c>
      <c r="F2567" s="7"/>
    </row>
    <row r="2568" spans="1:6">
      <c r="A2568" s="21">
        <v>11183</v>
      </c>
      <c r="B2568" s="9" t="s">
        <v>12589</v>
      </c>
      <c r="C2568" s="10" t="s">
        <v>198</v>
      </c>
      <c r="D2568" s="23"/>
      <c r="E2568" s="23">
        <v>201.56</v>
      </c>
      <c r="F2568" s="11"/>
    </row>
    <row r="2569" spans="1:6">
      <c r="A2569" s="21">
        <v>11190</v>
      </c>
      <c r="B2569" s="5" t="s">
        <v>12590</v>
      </c>
      <c r="C2569" s="6" t="s">
        <v>198</v>
      </c>
      <c r="D2569" s="22"/>
      <c r="E2569" s="22">
        <v>93.5</v>
      </c>
      <c r="F2569" s="7"/>
    </row>
    <row r="2570" spans="1:6">
      <c r="A2570" s="21">
        <v>616</v>
      </c>
      <c r="B2570" s="9" t="s">
        <v>12591</v>
      </c>
      <c r="C2570" s="10" t="s">
        <v>198</v>
      </c>
      <c r="D2570" s="23"/>
      <c r="E2570" s="23">
        <v>109.96</v>
      </c>
      <c r="F2570" s="11"/>
    </row>
    <row r="2571" spans="1:6">
      <c r="A2571" s="21">
        <v>615</v>
      </c>
      <c r="B2571" s="5" t="s">
        <v>12592</v>
      </c>
      <c r="C2571" s="6" t="s">
        <v>344</v>
      </c>
      <c r="D2571" s="22"/>
      <c r="E2571" s="22">
        <v>229.09</v>
      </c>
      <c r="F2571" s="7"/>
    </row>
    <row r="2572" spans="1:6">
      <c r="A2572" s="21">
        <v>11231</v>
      </c>
      <c r="B2572" s="9" t="s">
        <v>12593</v>
      </c>
      <c r="C2572" s="10" t="s">
        <v>344</v>
      </c>
      <c r="D2572" s="23"/>
      <c r="E2572" s="23">
        <v>268.81</v>
      </c>
      <c r="F2572" s="11"/>
    </row>
    <row r="2573" spans="1:6">
      <c r="A2573" s="21">
        <v>11192</v>
      </c>
      <c r="B2573" s="5" t="s">
        <v>12594</v>
      </c>
      <c r="C2573" s="6" t="s">
        <v>198</v>
      </c>
      <c r="D2573" s="22"/>
      <c r="E2573" s="22">
        <v>172.04</v>
      </c>
      <c r="F2573" s="7"/>
    </row>
    <row r="2574" spans="1:6" ht="25.5">
      <c r="A2574" s="21">
        <v>11226</v>
      </c>
      <c r="B2574" s="9" t="s">
        <v>12595</v>
      </c>
      <c r="C2574" s="10" t="s">
        <v>198</v>
      </c>
      <c r="D2574" s="23"/>
      <c r="E2574" s="23">
        <v>262.75</v>
      </c>
      <c r="F2574" s="11"/>
    </row>
    <row r="2575" spans="1:6" ht="25.5">
      <c r="A2575" s="21">
        <v>3428</v>
      </c>
      <c r="B2575" s="5" t="s">
        <v>12596</v>
      </c>
      <c r="C2575" s="6" t="s">
        <v>344</v>
      </c>
      <c r="D2575" s="22"/>
      <c r="E2575" s="22">
        <v>417.51</v>
      </c>
      <c r="F2575" s="7"/>
    </row>
    <row r="2576" spans="1:6" ht="38.25">
      <c r="A2576" s="21">
        <v>597</v>
      </c>
      <c r="B2576" s="9" t="s">
        <v>12597</v>
      </c>
      <c r="C2576" s="10" t="s">
        <v>344</v>
      </c>
      <c r="D2576" s="23"/>
      <c r="E2576" s="23">
        <v>437.9</v>
      </c>
      <c r="F2576" s="11"/>
    </row>
    <row r="2577" spans="1:6" ht="38.25">
      <c r="A2577" s="21">
        <v>11199</v>
      </c>
      <c r="B2577" s="5" t="s">
        <v>12598</v>
      </c>
      <c r="C2577" s="6" t="s">
        <v>198</v>
      </c>
      <c r="D2577" s="22"/>
      <c r="E2577" s="22">
        <v>516.38</v>
      </c>
      <c r="F2577" s="7"/>
    </row>
    <row r="2578" spans="1:6" ht="38.25">
      <c r="A2578" s="21">
        <v>34801</v>
      </c>
      <c r="B2578" s="9" t="s">
        <v>12599</v>
      </c>
      <c r="C2578" s="10" t="s">
        <v>198</v>
      </c>
      <c r="D2578" s="23"/>
      <c r="E2578" s="23">
        <v>647.77</v>
      </c>
      <c r="F2578" s="11"/>
    </row>
    <row r="2579" spans="1:6" ht="38.25">
      <c r="A2579" s="21">
        <v>34799</v>
      </c>
      <c r="B2579" s="5" t="s">
        <v>12600</v>
      </c>
      <c r="C2579" s="6" t="s">
        <v>198</v>
      </c>
      <c r="D2579" s="22"/>
      <c r="E2579" s="22">
        <v>798.83</v>
      </c>
      <c r="F2579" s="7"/>
    </row>
    <row r="2580" spans="1:6" ht="25.5">
      <c r="A2580" s="21">
        <v>622</v>
      </c>
      <c r="B2580" s="9" t="s">
        <v>12601</v>
      </c>
      <c r="C2580" s="10" t="s">
        <v>198</v>
      </c>
      <c r="D2580" s="23"/>
      <c r="E2580" s="23">
        <v>359.64</v>
      </c>
      <c r="F2580" s="11"/>
    </row>
    <row r="2581" spans="1:6" ht="25.5">
      <c r="A2581" s="21">
        <v>34805</v>
      </c>
      <c r="B2581" s="5" t="s">
        <v>12602</v>
      </c>
      <c r="C2581" s="6" t="s">
        <v>344</v>
      </c>
      <c r="D2581" s="22"/>
      <c r="E2581" s="22">
        <v>269.16000000000003</v>
      </c>
      <c r="F2581" s="7"/>
    </row>
    <row r="2582" spans="1:6" ht="25.5">
      <c r="A2582" s="21">
        <v>34803</v>
      </c>
      <c r="B2582" s="9" t="s">
        <v>12603</v>
      </c>
      <c r="C2582" s="10" t="s">
        <v>198</v>
      </c>
      <c r="D2582" s="23"/>
      <c r="E2582" s="23">
        <v>325.48</v>
      </c>
      <c r="F2582" s="11"/>
    </row>
    <row r="2583" spans="1:6" ht="38.25">
      <c r="A2583" s="21">
        <v>606</v>
      </c>
      <c r="B2583" s="5" t="s">
        <v>12604</v>
      </c>
      <c r="C2583" s="6" t="s">
        <v>344</v>
      </c>
      <c r="D2583" s="22"/>
      <c r="E2583" s="22">
        <v>359.87</v>
      </c>
      <c r="F2583" s="7"/>
    </row>
    <row r="2584" spans="1:6" ht="38.25">
      <c r="A2584" s="21">
        <v>11227</v>
      </c>
      <c r="B2584" s="9" t="s">
        <v>12605</v>
      </c>
      <c r="C2584" s="10" t="s">
        <v>198</v>
      </c>
      <c r="D2584" s="23"/>
      <c r="E2584" s="23">
        <v>381.16</v>
      </c>
      <c r="F2584" s="11"/>
    </row>
    <row r="2585" spans="1:6" ht="25.5">
      <c r="A2585" s="21">
        <v>11193</v>
      </c>
      <c r="B2585" s="5" t="s">
        <v>12606</v>
      </c>
      <c r="C2585" s="6" t="s">
        <v>344</v>
      </c>
      <c r="D2585" s="22"/>
      <c r="E2585" s="22">
        <v>364.88</v>
      </c>
      <c r="F2585" s="7"/>
    </row>
    <row r="2586" spans="1:6" ht="25.5">
      <c r="A2586" s="21">
        <v>11194</v>
      </c>
      <c r="B2586" s="9" t="s">
        <v>12607</v>
      </c>
      <c r="C2586" s="10" t="s">
        <v>344</v>
      </c>
      <c r="D2586" s="23"/>
      <c r="E2586" s="23">
        <v>328.53</v>
      </c>
      <c r="F2586" s="11"/>
    </row>
    <row r="2587" spans="1:6" ht="38.25">
      <c r="A2587" s="21">
        <v>605</v>
      </c>
      <c r="B2587" s="5" t="s">
        <v>12608</v>
      </c>
      <c r="C2587" s="6" t="s">
        <v>344</v>
      </c>
      <c r="D2587" s="22"/>
      <c r="E2587" s="22">
        <v>412.59</v>
      </c>
      <c r="F2587" s="7"/>
    </row>
    <row r="2588" spans="1:6" ht="38.25">
      <c r="A2588" s="21">
        <v>11197</v>
      </c>
      <c r="B2588" s="9" t="s">
        <v>12609</v>
      </c>
      <c r="C2588" s="10" t="s">
        <v>198</v>
      </c>
      <c r="D2588" s="23"/>
      <c r="E2588" s="23">
        <v>499.7</v>
      </c>
      <c r="F2588" s="11"/>
    </row>
    <row r="2589" spans="1:6">
      <c r="A2589" s="21">
        <v>3430</v>
      </c>
      <c r="B2589" s="5" t="s">
        <v>12610</v>
      </c>
      <c r="C2589" s="6" t="s">
        <v>344</v>
      </c>
      <c r="D2589" s="22"/>
      <c r="E2589" s="22">
        <v>467.61</v>
      </c>
      <c r="F2589" s="7"/>
    </row>
    <row r="2590" spans="1:6">
      <c r="A2590" s="21">
        <v>3431</v>
      </c>
      <c r="B2590" s="9" t="s">
        <v>12611</v>
      </c>
      <c r="C2590" s="10" t="s">
        <v>198</v>
      </c>
      <c r="D2590" s="23"/>
      <c r="E2590" s="23">
        <v>948.58</v>
      </c>
      <c r="F2590" s="11"/>
    </row>
    <row r="2591" spans="1:6">
      <c r="A2591" s="21">
        <v>3436</v>
      </c>
      <c r="B2591" s="5" t="s">
        <v>12612</v>
      </c>
      <c r="C2591" s="6" t="s">
        <v>198</v>
      </c>
      <c r="D2591" s="22"/>
      <c r="E2591" s="22">
        <v>1265.8900000000001</v>
      </c>
      <c r="F2591" s="7"/>
    </row>
    <row r="2592" spans="1:6">
      <c r="A2592" s="21">
        <v>3432</v>
      </c>
      <c r="B2592" s="9" t="s">
        <v>12613</v>
      </c>
      <c r="C2592" s="10" t="s">
        <v>198</v>
      </c>
      <c r="D2592" s="23"/>
      <c r="E2592" s="23">
        <v>1519.74</v>
      </c>
      <c r="F2592" s="11"/>
    </row>
    <row r="2593" spans="1:6">
      <c r="A2593" s="21">
        <v>3434</v>
      </c>
      <c r="B2593" s="5" t="s">
        <v>12614</v>
      </c>
      <c r="C2593" s="6" t="s">
        <v>344</v>
      </c>
      <c r="D2593" s="22"/>
      <c r="E2593" s="22">
        <v>601.21</v>
      </c>
      <c r="F2593" s="7"/>
    </row>
    <row r="2594" spans="1:6" ht="25.5">
      <c r="A2594" s="21">
        <v>3419</v>
      </c>
      <c r="B2594" s="9" t="s">
        <v>12615</v>
      </c>
      <c r="C2594" s="10" t="s">
        <v>344</v>
      </c>
      <c r="D2594" s="23"/>
      <c r="E2594" s="23">
        <v>365.74</v>
      </c>
      <c r="F2594" s="11"/>
    </row>
    <row r="2595" spans="1:6" ht="25.5">
      <c r="A2595" s="21">
        <v>3418</v>
      </c>
      <c r="B2595" s="5" t="s">
        <v>12616</v>
      </c>
      <c r="C2595" s="6" t="s">
        <v>344</v>
      </c>
      <c r="D2595" s="22"/>
      <c r="E2595" s="22">
        <v>501.01</v>
      </c>
      <c r="F2595" s="7"/>
    </row>
    <row r="2596" spans="1:6" ht="25.5">
      <c r="A2596" s="21">
        <v>3438</v>
      </c>
      <c r="B2596" s="9" t="s">
        <v>12617</v>
      </c>
      <c r="C2596" s="10" t="s">
        <v>344</v>
      </c>
      <c r="D2596" s="23"/>
      <c r="E2596" s="23">
        <v>367.41</v>
      </c>
      <c r="F2596" s="11"/>
    </row>
    <row r="2597" spans="1:6">
      <c r="A2597" s="21">
        <v>3424</v>
      </c>
      <c r="B2597" s="5" t="s">
        <v>12618</v>
      </c>
      <c r="C2597" s="6" t="s">
        <v>344</v>
      </c>
      <c r="D2597" s="22"/>
      <c r="E2597" s="22">
        <v>264.87</v>
      </c>
      <c r="F2597" s="7"/>
    </row>
    <row r="2598" spans="1:6">
      <c r="A2598" s="21">
        <v>3433</v>
      </c>
      <c r="B2598" s="9" t="s">
        <v>12619</v>
      </c>
      <c r="C2598" s="10" t="s">
        <v>344</v>
      </c>
      <c r="D2598" s="23"/>
      <c r="E2598" s="23">
        <v>434.21</v>
      </c>
      <c r="F2598" s="11"/>
    </row>
    <row r="2599" spans="1:6" ht="25.5">
      <c r="A2599" s="21">
        <v>3421</v>
      </c>
      <c r="B2599" s="5" t="s">
        <v>12620</v>
      </c>
      <c r="C2599" s="6" t="s">
        <v>344</v>
      </c>
      <c r="D2599" s="22"/>
      <c r="E2599" s="22">
        <v>320.07</v>
      </c>
      <c r="F2599" s="7"/>
    </row>
    <row r="2600" spans="1:6">
      <c r="A2600" s="21">
        <v>3422</v>
      </c>
      <c r="B2600" s="9" t="s">
        <v>12621</v>
      </c>
      <c r="C2600" s="10" t="s">
        <v>344</v>
      </c>
      <c r="D2600" s="23"/>
      <c r="E2600" s="23">
        <v>497.67</v>
      </c>
      <c r="F2600" s="11"/>
    </row>
    <row r="2601" spans="1:6">
      <c r="A2601" s="21">
        <v>3429</v>
      </c>
      <c r="B2601" s="5" t="s">
        <v>12622</v>
      </c>
      <c r="C2601" s="6" t="s">
        <v>344</v>
      </c>
      <c r="D2601" s="22"/>
      <c r="E2601" s="22">
        <v>264.27</v>
      </c>
      <c r="F2601" s="7"/>
    </row>
    <row r="2602" spans="1:6">
      <c r="A2602" s="21">
        <v>3435</v>
      </c>
      <c r="B2602" s="9" t="s">
        <v>12623</v>
      </c>
      <c r="C2602" s="10" t="s">
        <v>344</v>
      </c>
      <c r="D2602" s="23"/>
      <c r="E2602" s="23">
        <v>571.15</v>
      </c>
      <c r="F2602" s="11"/>
    </row>
    <row r="2603" spans="1:6" ht="25.5">
      <c r="A2603" s="21">
        <v>3420</v>
      </c>
      <c r="B2603" s="5" t="s">
        <v>12624</v>
      </c>
      <c r="C2603" s="6" t="s">
        <v>344</v>
      </c>
      <c r="D2603" s="22"/>
      <c r="E2603" s="22">
        <v>601.21</v>
      </c>
      <c r="F2603" s="7"/>
    </row>
    <row r="2604" spans="1:6" ht="25.5">
      <c r="A2604" s="21">
        <v>3417</v>
      </c>
      <c r="B2604" s="9" t="s">
        <v>12625</v>
      </c>
      <c r="C2604" s="10" t="s">
        <v>198</v>
      </c>
      <c r="D2604" s="23"/>
      <c r="E2604" s="23">
        <v>534.41</v>
      </c>
      <c r="F2604" s="11"/>
    </row>
    <row r="2605" spans="1:6">
      <c r="A2605" s="21">
        <v>3423</v>
      </c>
      <c r="B2605" s="5" t="s">
        <v>12626</v>
      </c>
      <c r="C2605" s="6" t="s">
        <v>344</v>
      </c>
      <c r="D2605" s="22"/>
      <c r="E2605" s="22">
        <v>300.61</v>
      </c>
      <c r="F2605" s="7"/>
    </row>
    <row r="2606" spans="1:6" ht="25.5">
      <c r="A2606" s="21">
        <v>34797</v>
      </c>
      <c r="B2606" s="9" t="s">
        <v>12627</v>
      </c>
      <c r="C2606" s="10" t="s">
        <v>198</v>
      </c>
      <c r="D2606" s="23"/>
      <c r="E2606" s="23">
        <v>203.66</v>
      </c>
      <c r="F2606" s="11"/>
    </row>
    <row r="2607" spans="1:6" ht="25.5">
      <c r="A2607" s="21">
        <v>624</v>
      </c>
      <c r="B2607" s="5" t="s">
        <v>12628</v>
      </c>
      <c r="C2607" s="6" t="s">
        <v>344</v>
      </c>
      <c r="D2607" s="22"/>
      <c r="E2607" s="22">
        <v>424.29</v>
      </c>
      <c r="F2607" s="7"/>
    </row>
    <row r="2608" spans="1:6" ht="25.5">
      <c r="A2608" s="21">
        <v>623</v>
      </c>
      <c r="B2608" s="9" t="s">
        <v>12629</v>
      </c>
      <c r="C2608" s="10" t="s">
        <v>344</v>
      </c>
      <c r="D2608" s="23"/>
      <c r="E2608" s="23">
        <v>159.32</v>
      </c>
      <c r="F2608" s="11"/>
    </row>
    <row r="2609" spans="1:6">
      <c r="A2609" s="21">
        <v>25964</v>
      </c>
      <c r="B2609" s="5" t="s">
        <v>12630</v>
      </c>
      <c r="C2609" s="6" t="s">
        <v>476</v>
      </c>
      <c r="D2609" s="22"/>
      <c r="E2609" s="22">
        <v>7.91</v>
      </c>
      <c r="F2609" s="7"/>
    </row>
    <row r="2610" spans="1:6">
      <c r="A2610" s="21">
        <v>21118</v>
      </c>
      <c r="B2610" s="9" t="s">
        <v>12631</v>
      </c>
      <c r="C2610" s="10" t="s">
        <v>198</v>
      </c>
      <c r="D2610" s="23"/>
      <c r="E2610" s="23">
        <v>1.06</v>
      </c>
      <c r="F2610" s="11"/>
    </row>
    <row r="2611" spans="1:6" ht="25.5">
      <c r="A2611" s="21">
        <v>38679</v>
      </c>
      <c r="B2611" s="5" t="s">
        <v>12632</v>
      </c>
      <c r="C2611" s="6" t="s">
        <v>198</v>
      </c>
      <c r="D2611" s="22"/>
      <c r="E2611" s="22">
        <v>2.96</v>
      </c>
      <c r="F2611" s="7"/>
    </row>
    <row r="2612" spans="1:6">
      <c r="A2612" s="21">
        <v>3475</v>
      </c>
      <c r="B2612" s="9" t="s">
        <v>12633</v>
      </c>
      <c r="C2612" s="10" t="s">
        <v>198</v>
      </c>
      <c r="D2612" s="23"/>
      <c r="E2612" s="23">
        <v>1.22</v>
      </c>
      <c r="F2612" s="11"/>
    </row>
    <row r="2613" spans="1:6" ht="25.5">
      <c r="A2613" s="21">
        <v>38681</v>
      </c>
      <c r="B2613" s="5" t="s">
        <v>12634</v>
      </c>
      <c r="C2613" s="6" t="s">
        <v>198</v>
      </c>
      <c r="D2613" s="22"/>
      <c r="E2613" s="22">
        <v>10.53</v>
      </c>
      <c r="F2613" s="7"/>
    </row>
    <row r="2614" spans="1:6">
      <c r="A2614" s="21">
        <v>3446</v>
      </c>
      <c r="B2614" s="9" t="s">
        <v>12635</v>
      </c>
      <c r="C2614" s="10" t="s">
        <v>198</v>
      </c>
      <c r="D2614" s="23"/>
      <c r="E2614" s="23">
        <v>18.96</v>
      </c>
      <c r="F2614" s="11"/>
    </row>
    <row r="2615" spans="1:6">
      <c r="A2615" s="21">
        <v>3445</v>
      </c>
      <c r="B2615" s="5" t="s">
        <v>12636</v>
      </c>
      <c r="C2615" s="6" t="s">
        <v>198</v>
      </c>
      <c r="D2615" s="22"/>
      <c r="E2615" s="22">
        <v>15.72</v>
      </c>
      <c r="F2615" s="7"/>
    </row>
    <row r="2616" spans="1:6">
      <c r="A2616" s="21">
        <v>3441</v>
      </c>
      <c r="B2616" s="9" t="s">
        <v>12637</v>
      </c>
      <c r="C2616" s="10" t="s">
        <v>198</v>
      </c>
      <c r="D2616" s="23"/>
      <c r="E2616" s="23">
        <v>4.5199999999999996</v>
      </c>
      <c r="F2616" s="11"/>
    </row>
    <row r="2617" spans="1:6">
      <c r="A2617" s="21">
        <v>3444</v>
      </c>
      <c r="B2617" s="5" t="s">
        <v>12638</v>
      </c>
      <c r="C2617" s="6" t="s">
        <v>198</v>
      </c>
      <c r="D2617" s="22"/>
      <c r="E2617" s="22">
        <v>9.68</v>
      </c>
      <c r="F2617" s="7"/>
    </row>
    <row r="2618" spans="1:6">
      <c r="A2618" s="21">
        <v>12402</v>
      </c>
      <c r="B2618" s="9" t="s">
        <v>12639</v>
      </c>
      <c r="C2618" s="10" t="s">
        <v>198</v>
      </c>
      <c r="D2618" s="23"/>
      <c r="E2618" s="23">
        <v>44.8</v>
      </c>
      <c r="F2618" s="11"/>
    </row>
    <row r="2619" spans="1:6">
      <c r="A2619" s="21">
        <v>3447</v>
      </c>
      <c r="B2619" s="5" t="s">
        <v>12640</v>
      </c>
      <c r="C2619" s="6" t="s">
        <v>198</v>
      </c>
      <c r="D2619" s="22"/>
      <c r="E2619" s="22">
        <v>23.84</v>
      </c>
      <c r="F2619" s="7"/>
    </row>
    <row r="2620" spans="1:6">
      <c r="A2620" s="21">
        <v>3442</v>
      </c>
      <c r="B2620" s="9" t="s">
        <v>12641</v>
      </c>
      <c r="C2620" s="10" t="s">
        <v>198</v>
      </c>
      <c r="D2620" s="23"/>
      <c r="E2620" s="23">
        <v>6.8</v>
      </c>
      <c r="F2620" s="11"/>
    </row>
    <row r="2621" spans="1:6">
      <c r="A2621" s="21">
        <v>3448</v>
      </c>
      <c r="B2621" s="5" t="s">
        <v>12642</v>
      </c>
      <c r="C2621" s="6" t="s">
        <v>198</v>
      </c>
      <c r="D2621" s="22"/>
      <c r="E2621" s="22">
        <v>58.16</v>
      </c>
      <c r="F2621" s="7"/>
    </row>
    <row r="2622" spans="1:6">
      <c r="A2622" s="21">
        <v>3449</v>
      </c>
      <c r="B2622" s="9" t="s">
        <v>12643</v>
      </c>
      <c r="C2622" s="10" t="s">
        <v>198</v>
      </c>
      <c r="D2622" s="23"/>
      <c r="E2622" s="23">
        <v>113.12</v>
      </c>
      <c r="F2622" s="11"/>
    </row>
    <row r="2623" spans="1:6">
      <c r="A2623" s="21">
        <v>12403</v>
      </c>
      <c r="B2623" s="5" t="s">
        <v>12644</v>
      </c>
      <c r="C2623" s="6" t="s">
        <v>198</v>
      </c>
      <c r="D2623" s="22"/>
      <c r="E2623" s="22">
        <v>11.32</v>
      </c>
      <c r="F2623" s="7"/>
    </row>
    <row r="2624" spans="1:6">
      <c r="A2624" s="21">
        <v>3468</v>
      </c>
      <c r="B2624" s="9" t="s">
        <v>12645</v>
      </c>
      <c r="C2624" s="10" t="s">
        <v>198</v>
      </c>
      <c r="D2624" s="23"/>
      <c r="E2624" s="23">
        <v>15.92</v>
      </c>
      <c r="F2624" s="11"/>
    </row>
    <row r="2625" spans="1:6">
      <c r="A2625" s="21">
        <v>3465</v>
      </c>
      <c r="B2625" s="5" t="s">
        <v>12646</v>
      </c>
      <c r="C2625" s="6" t="s">
        <v>198</v>
      </c>
      <c r="D2625" s="22"/>
      <c r="E2625" s="22">
        <v>16.239999999999998</v>
      </c>
      <c r="F2625" s="7"/>
    </row>
    <row r="2626" spans="1:6">
      <c r="A2626" s="21">
        <v>3463</v>
      </c>
      <c r="B2626" s="9" t="s">
        <v>12647</v>
      </c>
      <c r="C2626" s="10" t="s">
        <v>198</v>
      </c>
      <c r="D2626" s="23"/>
      <c r="E2626" s="23">
        <v>7.2</v>
      </c>
      <c r="F2626" s="11"/>
    </row>
    <row r="2627" spans="1:6">
      <c r="A2627" s="21">
        <v>3464</v>
      </c>
      <c r="B2627" s="5" t="s">
        <v>12648</v>
      </c>
      <c r="C2627" s="6" t="s">
        <v>198</v>
      </c>
      <c r="D2627" s="22"/>
      <c r="E2627" s="22">
        <v>7</v>
      </c>
      <c r="F2627" s="7"/>
    </row>
    <row r="2628" spans="1:6">
      <c r="A2628" s="21">
        <v>3466</v>
      </c>
      <c r="B2628" s="9" t="s">
        <v>12649</v>
      </c>
      <c r="C2628" s="10" t="s">
        <v>198</v>
      </c>
      <c r="D2628" s="23"/>
      <c r="E2628" s="23">
        <v>48.52</v>
      </c>
      <c r="F2628" s="11"/>
    </row>
    <row r="2629" spans="1:6">
      <c r="A2629" s="21">
        <v>3467</v>
      </c>
      <c r="B2629" s="5" t="s">
        <v>12650</v>
      </c>
      <c r="C2629" s="6" t="s">
        <v>198</v>
      </c>
      <c r="D2629" s="22"/>
      <c r="E2629" s="22">
        <v>25.8</v>
      </c>
      <c r="F2629" s="7"/>
    </row>
    <row r="2630" spans="1:6">
      <c r="A2630" s="21">
        <v>3462</v>
      </c>
      <c r="B2630" s="9" t="s">
        <v>12651</v>
      </c>
      <c r="C2630" s="10" t="s">
        <v>198</v>
      </c>
      <c r="D2630" s="23"/>
      <c r="E2630" s="23">
        <v>5</v>
      </c>
      <c r="F2630" s="11"/>
    </row>
    <row r="2631" spans="1:6">
      <c r="A2631" s="21">
        <v>3443</v>
      </c>
      <c r="B2631" s="5" t="s">
        <v>12652</v>
      </c>
      <c r="C2631" s="6" t="s">
        <v>198</v>
      </c>
      <c r="D2631" s="22"/>
      <c r="E2631" s="22">
        <v>11.6</v>
      </c>
      <c r="F2631" s="7"/>
    </row>
    <row r="2632" spans="1:6">
      <c r="A2632" s="21">
        <v>3473</v>
      </c>
      <c r="B2632" s="9" t="s">
        <v>12653</v>
      </c>
      <c r="C2632" s="10" t="s">
        <v>198</v>
      </c>
      <c r="D2632" s="23"/>
      <c r="E2632" s="23">
        <v>19.36</v>
      </c>
      <c r="F2632" s="11"/>
    </row>
    <row r="2633" spans="1:6">
      <c r="A2633" s="21">
        <v>3474</v>
      </c>
      <c r="B2633" s="5" t="s">
        <v>12654</v>
      </c>
      <c r="C2633" s="6" t="s">
        <v>198</v>
      </c>
      <c r="D2633" s="22"/>
      <c r="E2633" s="22">
        <v>17.52</v>
      </c>
      <c r="F2633" s="7"/>
    </row>
    <row r="2634" spans="1:6">
      <c r="A2634" s="21">
        <v>3450</v>
      </c>
      <c r="B2634" s="9" t="s">
        <v>12655</v>
      </c>
      <c r="C2634" s="10" t="s">
        <v>198</v>
      </c>
      <c r="D2634" s="23"/>
      <c r="E2634" s="23">
        <v>5.96</v>
      </c>
      <c r="F2634" s="11"/>
    </row>
    <row r="2635" spans="1:6">
      <c r="A2635" s="21">
        <v>3453</v>
      </c>
      <c r="B2635" s="5" t="s">
        <v>12656</v>
      </c>
      <c r="C2635" s="6" t="s">
        <v>198</v>
      </c>
      <c r="D2635" s="22"/>
      <c r="E2635" s="22">
        <v>48.6</v>
      </c>
      <c r="F2635" s="7"/>
    </row>
    <row r="2636" spans="1:6">
      <c r="A2636" s="21">
        <v>3452</v>
      </c>
      <c r="B2636" s="9" t="s">
        <v>12657</v>
      </c>
      <c r="C2636" s="10" t="s">
        <v>198</v>
      </c>
      <c r="D2636" s="23"/>
      <c r="E2636" s="23">
        <v>29.16</v>
      </c>
      <c r="F2636" s="11"/>
    </row>
    <row r="2637" spans="1:6">
      <c r="A2637" s="21">
        <v>3451</v>
      </c>
      <c r="B2637" s="5" t="s">
        <v>12658</v>
      </c>
      <c r="C2637" s="6" t="s">
        <v>198</v>
      </c>
      <c r="D2637" s="22"/>
      <c r="E2637" s="22">
        <v>7.6</v>
      </c>
      <c r="F2637" s="7"/>
    </row>
    <row r="2638" spans="1:6">
      <c r="A2638" s="21">
        <v>3454</v>
      </c>
      <c r="B2638" s="9" t="s">
        <v>12659</v>
      </c>
      <c r="C2638" s="10" t="s">
        <v>198</v>
      </c>
      <c r="D2638" s="23"/>
      <c r="E2638" s="23">
        <v>62.4</v>
      </c>
      <c r="F2638" s="11"/>
    </row>
    <row r="2639" spans="1:6">
      <c r="A2639" s="21">
        <v>3458</v>
      </c>
      <c r="B2639" s="5" t="s">
        <v>12660</v>
      </c>
      <c r="C2639" s="6" t="s">
        <v>198</v>
      </c>
      <c r="D2639" s="22"/>
      <c r="E2639" s="22">
        <v>16.920000000000002</v>
      </c>
      <c r="F2639" s="7"/>
    </row>
    <row r="2640" spans="1:6">
      <c r="A2640" s="21">
        <v>3457</v>
      </c>
      <c r="B2640" s="9" t="s">
        <v>12661</v>
      </c>
      <c r="C2640" s="10" t="s">
        <v>198</v>
      </c>
      <c r="D2640" s="23"/>
      <c r="E2640" s="23">
        <v>11.84</v>
      </c>
      <c r="F2640" s="11"/>
    </row>
    <row r="2641" spans="1:6">
      <c r="A2641" s="21">
        <v>3455</v>
      </c>
      <c r="B2641" s="5" t="s">
        <v>12662</v>
      </c>
      <c r="C2641" s="6" t="s">
        <v>198</v>
      </c>
      <c r="D2641" s="22"/>
      <c r="E2641" s="22">
        <v>3.2</v>
      </c>
      <c r="F2641" s="7"/>
    </row>
    <row r="2642" spans="1:6">
      <c r="A2642" s="21">
        <v>3472</v>
      </c>
      <c r="B2642" s="9" t="s">
        <v>12663</v>
      </c>
      <c r="C2642" s="10" t="s">
        <v>198</v>
      </c>
      <c r="D2642" s="23"/>
      <c r="E2642" s="23">
        <v>7.72</v>
      </c>
      <c r="F2642" s="11"/>
    </row>
    <row r="2643" spans="1:6">
      <c r="A2643" s="21">
        <v>3470</v>
      </c>
      <c r="B2643" s="5" t="s">
        <v>12664</v>
      </c>
      <c r="C2643" s="6" t="s">
        <v>198</v>
      </c>
      <c r="D2643" s="22"/>
      <c r="E2643" s="22">
        <v>49.92</v>
      </c>
      <c r="F2643" s="7"/>
    </row>
    <row r="2644" spans="1:6">
      <c r="A2644" s="21">
        <v>3471</v>
      </c>
      <c r="B2644" s="9" t="s">
        <v>12665</v>
      </c>
      <c r="C2644" s="10" t="s">
        <v>198</v>
      </c>
      <c r="D2644" s="23"/>
      <c r="E2644" s="23">
        <v>25.92</v>
      </c>
      <c r="F2644" s="11"/>
    </row>
    <row r="2645" spans="1:6">
      <c r="A2645" s="21">
        <v>3456</v>
      </c>
      <c r="B2645" s="5" t="s">
        <v>12666</v>
      </c>
      <c r="C2645" s="6" t="s">
        <v>198</v>
      </c>
      <c r="D2645" s="22"/>
      <c r="E2645" s="22">
        <v>5.68</v>
      </c>
      <c r="F2645" s="7"/>
    </row>
    <row r="2646" spans="1:6">
      <c r="A2646" s="21">
        <v>3459</v>
      </c>
      <c r="B2646" s="9" t="s">
        <v>12667</v>
      </c>
      <c r="C2646" s="10" t="s">
        <v>198</v>
      </c>
      <c r="D2646" s="23"/>
      <c r="E2646" s="23">
        <v>67.72</v>
      </c>
      <c r="F2646" s="11"/>
    </row>
    <row r="2647" spans="1:6">
      <c r="A2647" s="21">
        <v>3469</v>
      </c>
      <c r="B2647" s="5" t="s">
        <v>12668</v>
      </c>
      <c r="C2647" s="6" t="s">
        <v>198</v>
      </c>
      <c r="D2647" s="22"/>
      <c r="E2647" s="22">
        <v>119.12</v>
      </c>
      <c r="F2647" s="7"/>
    </row>
    <row r="2648" spans="1:6">
      <c r="A2648" s="21">
        <v>3460</v>
      </c>
      <c r="B2648" s="9" t="s">
        <v>12669</v>
      </c>
      <c r="C2648" s="10" t="s">
        <v>198</v>
      </c>
      <c r="D2648" s="23"/>
      <c r="E2648" s="23">
        <v>300.36</v>
      </c>
      <c r="F2648" s="11"/>
    </row>
    <row r="2649" spans="1:6">
      <c r="A2649" s="21">
        <v>3461</v>
      </c>
      <c r="B2649" s="5" t="s">
        <v>12670</v>
      </c>
      <c r="C2649" s="6" t="s">
        <v>198</v>
      </c>
      <c r="D2649" s="22"/>
      <c r="E2649" s="22">
        <v>374.32</v>
      </c>
      <c r="F2649" s="7"/>
    </row>
    <row r="2650" spans="1:6">
      <c r="A2650" s="21">
        <v>12628</v>
      </c>
      <c r="B2650" s="9" t="s">
        <v>12671</v>
      </c>
      <c r="C2650" s="10" t="s">
        <v>198</v>
      </c>
      <c r="D2650" s="23"/>
      <c r="E2650" s="23">
        <v>5.58</v>
      </c>
      <c r="F2650" s="11"/>
    </row>
    <row r="2651" spans="1:6">
      <c r="A2651" s="21">
        <v>12629</v>
      </c>
      <c r="B2651" s="5" t="s">
        <v>12672</v>
      </c>
      <c r="C2651" s="6" t="s">
        <v>198</v>
      </c>
      <c r="D2651" s="22"/>
      <c r="E2651" s="22">
        <v>6.07</v>
      </c>
      <c r="F2651" s="7"/>
    </row>
    <row r="2652" spans="1:6">
      <c r="A2652" s="21">
        <v>10835</v>
      </c>
      <c r="B2652" s="9" t="s">
        <v>12673</v>
      </c>
      <c r="C2652" s="10" t="s">
        <v>198</v>
      </c>
      <c r="D2652" s="23"/>
      <c r="E2652" s="23">
        <v>1.38</v>
      </c>
      <c r="F2652" s="11"/>
    </row>
    <row r="2653" spans="1:6">
      <c r="A2653" s="21">
        <v>10836</v>
      </c>
      <c r="B2653" s="5" t="s">
        <v>12674</v>
      </c>
      <c r="C2653" s="6" t="s">
        <v>198</v>
      </c>
      <c r="D2653" s="22"/>
      <c r="E2653" s="22">
        <v>7.35</v>
      </c>
      <c r="F2653" s="7"/>
    </row>
    <row r="2654" spans="1:6">
      <c r="A2654" s="21">
        <v>3485</v>
      </c>
      <c r="B2654" s="9" t="s">
        <v>12675</v>
      </c>
      <c r="C2654" s="10" t="s">
        <v>198</v>
      </c>
      <c r="D2654" s="23"/>
      <c r="E2654" s="23">
        <v>3.95</v>
      </c>
      <c r="F2654" s="11"/>
    </row>
    <row r="2655" spans="1:6">
      <c r="A2655" s="21">
        <v>3534</v>
      </c>
      <c r="B2655" s="5" t="s">
        <v>12676</v>
      </c>
      <c r="C2655" s="6" t="s">
        <v>198</v>
      </c>
      <c r="D2655" s="22"/>
      <c r="E2655" s="22">
        <v>1.57</v>
      </c>
      <c r="F2655" s="7"/>
    </row>
    <row r="2656" spans="1:6">
      <c r="A2656" s="21">
        <v>3482</v>
      </c>
      <c r="B2656" s="9" t="s">
        <v>12677</v>
      </c>
      <c r="C2656" s="10" t="s">
        <v>198</v>
      </c>
      <c r="D2656" s="23"/>
      <c r="E2656" s="23">
        <v>1.83</v>
      </c>
      <c r="F2656" s="11"/>
    </row>
    <row r="2657" spans="1:6">
      <c r="A2657" s="21">
        <v>3505</v>
      </c>
      <c r="B2657" s="5" t="s">
        <v>12678</v>
      </c>
      <c r="C2657" s="6" t="s">
        <v>198</v>
      </c>
      <c r="D2657" s="22"/>
      <c r="E2657" s="22">
        <v>1.03</v>
      </c>
      <c r="F2657" s="7"/>
    </row>
    <row r="2658" spans="1:6">
      <c r="A2658" s="21">
        <v>3543</v>
      </c>
      <c r="B2658" s="9" t="s">
        <v>12679</v>
      </c>
      <c r="C2658" s="10" t="s">
        <v>198</v>
      </c>
      <c r="D2658" s="23"/>
      <c r="E2658" s="23">
        <v>0.74</v>
      </c>
      <c r="F2658" s="11"/>
    </row>
    <row r="2659" spans="1:6">
      <c r="A2659" s="21">
        <v>20128</v>
      </c>
      <c r="B2659" s="5" t="s">
        <v>12680</v>
      </c>
      <c r="C2659" s="6" t="s">
        <v>198</v>
      </c>
      <c r="D2659" s="22"/>
      <c r="E2659" s="22">
        <v>34.06</v>
      </c>
      <c r="F2659" s="7"/>
    </row>
    <row r="2660" spans="1:6">
      <c r="A2660" s="21">
        <v>20129</v>
      </c>
      <c r="B2660" s="9" t="s">
        <v>12681</v>
      </c>
      <c r="C2660" s="10" t="s">
        <v>198</v>
      </c>
      <c r="D2660" s="23"/>
      <c r="E2660" s="23">
        <v>62.25</v>
      </c>
      <c r="F2660" s="11"/>
    </row>
    <row r="2661" spans="1:6">
      <c r="A2661" s="21">
        <v>20131</v>
      </c>
      <c r="B2661" s="5" t="s">
        <v>12682</v>
      </c>
      <c r="C2661" s="6" t="s">
        <v>198</v>
      </c>
      <c r="D2661" s="22"/>
      <c r="E2661" s="22">
        <v>35.729999999999997</v>
      </c>
      <c r="F2661" s="7"/>
    </row>
    <row r="2662" spans="1:6">
      <c r="A2662" s="21">
        <v>20132</v>
      </c>
      <c r="B2662" s="9" t="s">
        <v>12683</v>
      </c>
      <c r="C2662" s="10" t="s">
        <v>198</v>
      </c>
      <c r="D2662" s="23"/>
      <c r="E2662" s="23">
        <v>100.59</v>
      </c>
      <c r="F2662" s="11"/>
    </row>
    <row r="2663" spans="1:6">
      <c r="A2663" s="21">
        <v>20151</v>
      </c>
      <c r="B2663" s="5" t="s">
        <v>12684</v>
      </c>
      <c r="C2663" s="6" t="s">
        <v>198</v>
      </c>
      <c r="D2663" s="22"/>
      <c r="E2663" s="22">
        <v>11.2</v>
      </c>
      <c r="F2663" s="7"/>
    </row>
    <row r="2664" spans="1:6">
      <c r="A2664" s="21">
        <v>20152</v>
      </c>
      <c r="B2664" s="9" t="s">
        <v>12685</v>
      </c>
      <c r="C2664" s="10" t="s">
        <v>198</v>
      </c>
      <c r="D2664" s="23"/>
      <c r="E2664" s="23">
        <v>34.770000000000003</v>
      </c>
      <c r="F2664" s="11"/>
    </row>
    <row r="2665" spans="1:6">
      <c r="A2665" s="21">
        <v>20148</v>
      </c>
      <c r="B2665" s="5" t="s">
        <v>12686</v>
      </c>
      <c r="C2665" s="6" t="s">
        <v>198</v>
      </c>
      <c r="D2665" s="22"/>
      <c r="E2665" s="22">
        <v>2.2200000000000002</v>
      </c>
      <c r="F2665" s="7"/>
    </row>
    <row r="2666" spans="1:6">
      <c r="A2666" s="21">
        <v>20149</v>
      </c>
      <c r="B2666" s="9" t="s">
        <v>12687</v>
      </c>
      <c r="C2666" s="10" t="s">
        <v>198</v>
      </c>
      <c r="D2666" s="23"/>
      <c r="E2666" s="23">
        <v>3.37</v>
      </c>
      <c r="F2666" s="11"/>
    </row>
    <row r="2667" spans="1:6">
      <c r="A2667" s="21">
        <v>20150</v>
      </c>
      <c r="B2667" s="5" t="s">
        <v>12688</v>
      </c>
      <c r="C2667" s="6" t="s">
        <v>198</v>
      </c>
      <c r="D2667" s="22"/>
      <c r="E2667" s="22">
        <v>7.93</v>
      </c>
      <c r="F2667" s="7"/>
    </row>
    <row r="2668" spans="1:6">
      <c r="A2668" s="21">
        <v>20159</v>
      </c>
      <c r="B2668" s="9" t="s">
        <v>12689</v>
      </c>
      <c r="C2668" s="10" t="s">
        <v>198</v>
      </c>
      <c r="D2668" s="23"/>
      <c r="E2668" s="23">
        <v>20.23</v>
      </c>
      <c r="F2668" s="11"/>
    </row>
    <row r="2669" spans="1:6">
      <c r="A2669" s="21">
        <v>20157</v>
      </c>
      <c r="B2669" s="5" t="s">
        <v>12690</v>
      </c>
      <c r="C2669" s="6" t="s">
        <v>198</v>
      </c>
      <c r="D2669" s="22"/>
      <c r="E2669" s="22">
        <v>13.68</v>
      </c>
      <c r="F2669" s="7"/>
    </row>
    <row r="2670" spans="1:6">
      <c r="A2670" s="21">
        <v>20158</v>
      </c>
      <c r="B2670" s="9" t="s">
        <v>12691</v>
      </c>
      <c r="C2670" s="10" t="s">
        <v>198</v>
      </c>
      <c r="D2670" s="23"/>
      <c r="E2670" s="23">
        <v>50.95</v>
      </c>
      <c r="F2670" s="11"/>
    </row>
    <row r="2671" spans="1:6">
      <c r="A2671" s="21">
        <v>20154</v>
      </c>
      <c r="B2671" s="5" t="s">
        <v>12692</v>
      </c>
      <c r="C2671" s="6" t="s">
        <v>198</v>
      </c>
      <c r="D2671" s="22"/>
      <c r="E2671" s="22">
        <v>2.44</v>
      </c>
      <c r="F2671" s="7"/>
    </row>
    <row r="2672" spans="1:6">
      <c r="A2672" s="21">
        <v>20155</v>
      </c>
      <c r="B2672" s="9" t="s">
        <v>12693</v>
      </c>
      <c r="C2672" s="10" t="s">
        <v>198</v>
      </c>
      <c r="D2672" s="23"/>
      <c r="E2672" s="23">
        <v>3.85</v>
      </c>
      <c r="F2672" s="11"/>
    </row>
    <row r="2673" spans="1:6">
      <c r="A2673" s="21">
        <v>20156</v>
      </c>
      <c r="B2673" s="5" t="s">
        <v>12694</v>
      </c>
      <c r="C2673" s="6" t="s">
        <v>198</v>
      </c>
      <c r="D2673" s="22"/>
      <c r="E2673" s="22">
        <v>8.25</v>
      </c>
      <c r="F2673" s="7"/>
    </row>
    <row r="2674" spans="1:6">
      <c r="A2674" s="21">
        <v>3516</v>
      </c>
      <c r="B2674" s="9" t="s">
        <v>12695</v>
      </c>
      <c r="C2674" s="10" t="s">
        <v>198</v>
      </c>
      <c r="D2674" s="23"/>
      <c r="E2674" s="23">
        <v>0.87</v>
      </c>
      <c r="F2674" s="11"/>
    </row>
    <row r="2675" spans="1:6">
      <c r="A2675" s="21">
        <v>3512</v>
      </c>
      <c r="B2675" s="5" t="s">
        <v>12696</v>
      </c>
      <c r="C2675" s="6" t="s">
        <v>198</v>
      </c>
      <c r="D2675" s="22"/>
      <c r="E2675" s="22">
        <v>84.66</v>
      </c>
      <c r="F2675" s="7"/>
    </row>
    <row r="2676" spans="1:6">
      <c r="A2676" s="21">
        <v>3499</v>
      </c>
      <c r="B2676" s="9" t="s">
        <v>12697</v>
      </c>
      <c r="C2676" s="10" t="s">
        <v>198</v>
      </c>
      <c r="D2676" s="23"/>
      <c r="E2676" s="23">
        <v>0.35</v>
      </c>
      <c r="F2676" s="11"/>
    </row>
    <row r="2677" spans="1:6">
      <c r="A2677" s="21">
        <v>3500</v>
      </c>
      <c r="B2677" s="5" t="s">
        <v>12698</v>
      </c>
      <c r="C2677" s="6" t="s">
        <v>198</v>
      </c>
      <c r="D2677" s="22"/>
      <c r="E2677" s="22">
        <v>0.67</v>
      </c>
      <c r="F2677" s="7"/>
    </row>
    <row r="2678" spans="1:6">
      <c r="A2678" s="21">
        <v>3501</v>
      </c>
      <c r="B2678" s="9" t="s">
        <v>12699</v>
      </c>
      <c r="C2678" s="10" t="s">
        <v>198</v>
      </c>
      <c r="D2678" s="23"/>
      <c r="E2678" s="23">
        <v>1.64</v>
      </c>
      <c r="F2678" s="11"/>
    </row>
    <row r="2679" spans="1:6">
      <c r="A2679" s="21">
        <v>3502</v>
      </c>
      <c r="B2679" s="5" t="s">
        <v>12700</v>
      </c>
      <c r="C2679" s="6" t="s">
        <v>198</v>
      </c>
      <c r="D2679" s="22"/>
      <c r="E2679" s="22">
        <v>2.41</v>
      </c>
      <c r="F2679" s="7"/>
    </row>
    <row r="2680" spans="1:6">
      <c r="A2680" s="21">
        <v>3503</v>
      </c>
      <c r="B2680" s="9" t="s">
        <v>12701</v>
      </c>
      <c r="C2680" s="10" t="s">
        <v>198</v>
      </c>
      <c r="D2680" s="23"/>
      <c r="E2680" s="23">
        <v>3.05</v>
      </c>
      <c r="F2680" s="11"/>
    </row>
    <row r="2681" spans="1:6">
      <c r="A2681" s="21">
        <v>3477</v>
      </c>
      <c r="B2681" s="5" t="s">
        <v>12702</v>
      </c>
      <c r="C2681" s="6" t="s">
        <v>198</v>
      </c>
      <c r="D2681" s="22"/>
      <c r="E2681" s="22">
        <v>10.69</v>
      </c>
      <c r="F2681" s="7"/>
    </row>
    <row r="2682" spans="1:6">
      <c r="A2682" s="21">
        <v>3478</v>
      </c>
      <c r="B2682" s="9" t="s">
        <v>12703</v>
      </c>
      <c r="C2682" s="10" t="s">
        <v>198</v>
      </c>
      <c r="D2682" s="23"/>
      <c r="E2682" s="23">
        <v>26.04</v>
      </c>
      <c r="F2682" s="11"/>
    </row>
    <row r="2683" spans="1:6">
      <c r="A2683" s="21">
        <v>3525</v>
      </c>
      <c r="B2683" s="5" t="s">
        <v>12704</v>
      </c>
      <c r="C2683" s="6" t="s">
        <v>198</v>
      </c>
      <c r="D2683" s="22"/>
      <c r="E2683" s="22">
        <v>29.54</v>
      </c>
      <c r="F2683" s="7"/>
    </row>
    <row r="2684" spans="1:6">
      <c r="A2684" s="21">
        <v>3528</v>
      </c>
      <c r="B2684" s="9" t="s">
        <v>12705</v>
      </c>
      <c r="C2684" s="10" t="s">
        <v>198</v>
      </c>
      <c r="D2684" s="23"/>
      <c r="E2684" s="23">
        <v>3.44</v>
      </c>
      <c r="F2684" s="11"/>
    </row>
    <row r="2685" spans="1:6">
      <c r="A2685" s="21">
        <v>3518</v>
      </c>
      <c r="B2685" s="5" t="s">
        <v>12706</v>
      </c>
      <c r="C2685" s="6" t="s">
        <v>198</v>
      </c>
      <c r="D2685" s="22"/>
      <c r="E2685" s="22">
        <v>1.44</v>
      </c>
      <c r="F2685" s="7"/>
    </row>
    <row r="2686" spans="1:6">
      <c r="A2686" s="21">
        <v>3519</v>
      </c>
      <c r="B2686" s="9" t="s">
        <v>12707</v>
      </c>
      <c r="C2686" s="10" t="s">
        <v>198</v>
      </c>
      <c r="D2686" s="23"/>
      <c r="E2686" s="23">
        <v>3.15</v>
      </c>
      <c r="F2686" s="11"/>
    </row>
    <row r="2687" spans="1:6">
      <c r="A2687" s="21">
        <v>3517</v>
      </c>
      <c r="B2687" s="5" t="s">
        <v>12708</v>
      </c>
      <c r="C2687" s="6" t="s">
        <v>198</v>
      </c>
      <c r="D2687" s="22"/>
      <c r="E2687" s="22">
        <v>0.74</v>
      </c>
      <c r="F2687" s="7"/>
    </row>
    <row r="2688" spans="1:6">
      <c r="A2688" s="21">
        <v>3515</v>
      </c>
      <c r="B2688" s="9" t="s">
        <v>12709</v>
      </c>
      <c r="C2688" s="10" t="s">
        <v>198</v>
      </c>
      <c r="D2688" s="23"/>
      <c r="E2688" s="23">
        <v>2.54</v>
      </c>
      <c r="F2688" s="11"/>
    </row>
    <row r="2689" spans="1:6">
      <c r="A2689" s="21">
        <v>3524</v>
      </c>
      <c r="B2689" s="5" t="s">
        <v>12710</v>
      </c>
      <c r="C2689" s="6" t="s">
        <v>198</v>
      </c>
      <c r="D2689" s="22"/>
      <c r="E2689" s="22">
        <v>3.27</v>
      </c>
      <c r="F2689" s="7"/>
    </row>
    <row r="2690" spans="1:6">
      <c r="A2690" s="21">
        <v>3530</v>
      </c>
      <c r="B2690" s="9" t="s">
        <v>12711</v>
      </c>
      <c r="C2690" s="10" t="s">
        <v>198</v>
      </c>
      <c r="D2690" s="23"/>
      <c r="E2690" s="23">
        <v>92.62</v>
      </c>
      <c r="F2690" s="11"/>
    </row>
    <row r="2691" spans="1:6">
      <c r="A2691" s="21">
        <v>3529</v>
      </c>
      <c r="B2691" s="5" t="s">
        <v>12712</v>
      </c>
      <c r="C2691" s="6" t="s">
        <v>198</v>
      </c>
      <c r="D2691" s="22"/>
      <c r="E2691" s="22">
        <v>0.32</v>
      </c>
      <c r="F2691" s="7"/>
    </row>
    <row r="2692" spans="1:6">
      <c r="A2692" s="21">
        <v>3511</v>
      </c>
      <c r="B2692" s="9" t="s">
        <v>12713</v>
      </c>
      <c r="C2692" s="10" t="s">
        <v>198</v>
      </c>
      <c r="D2692" s="23"/>
      <c r="E2692" s="23">
        <v>35.32</v>
      </c>
      <c r="F2692" s="11"/>
    </row>
    <row r="2693" spans="1:6">
      <c r="A2693" s="21">
        <v>3513</v>
      </c>
      <c r="B2693" s="5" t="s">
        <v>12714</v>
      </c>
      <c r="C2693" s="6" t="s">
        <v>198</v>
      </c>
      <c r="D2693" s="22"/>
      <c r="E2693" s="22">
        <v>39.81</v>
      </c>
      <c r="F2693" s="7"/>
    </row>
    <row r="2694" spans="1:6">
      <c r="A2694" s="21">
        <v>3542</v>
      </c>
      <c r="B2694" s="9" t="s">
        <v>12715</v>
      </c>
      <c r="C2694" s="10" t="s">
        <v>198</v>
      </c>
      <c r="D2694" s="23"/>
      <c r="E2694" s="23">
        <v>0.26</v>
      </c>
      <c r="F2694" s="11"/>
    </row>
    <row r="2695" spans="1:6">
      <c r="A2695" s="21">
        <v>3536</v>
      </c>
      <c r="B2695" s="5" t="s">
        <v>12716</v>
      </c>
      <c r="C2695" s="6" t="s">
        <v>198</v>
      </c>
      <c r="D2695" s="22"/>
      <c r="E2695" s="22">
        <v>0.83</v>
      </c>
      <c r="F2695" s="7"/>
    </row>
    <row r="2696" spans="1:6">
      <c r="A2696" s="21">
        <v>3535</v>
      </c>
      <c r="B2696" s="9" t="s">
        <v>12717</v>
      </c>
      <c r="C2696" s="10" t="s">
        <v>198</v>
      </c>
      <c r="D2696" s="23"/>
      <c r="E2696" s="23">
        <v>1.93</v>
      </c>
      <c r="F2696" s="11"/>
    </row>
    <row r="2697" spans="1:6">
      <c r="A2697" s="21">
        <v>3540</v>
      </c>
      <c r="B2697" s="5" t="s">
        <v>12718</v>
      </c>
      <c r="C2697" s="6" t="s">
        <v>198</v>
      </c>
      <c r="D2697" s="22"/>
      <c r="E2697" s="22">
        <v>2.25</v>
      </c>
      <c r="F2697" s="7"/>
    </row>
    <row r="2698" spans="1:6">
      <c r="A2698" s="21">
        <v>3539</v>
      </c>
      <c r="B2698" s="9" t="s">
        <v>12719</v>
      </c>
      <c r="C2698" s="10" t="s">
        <v>198</v>
      </c>
      <c r="D2698" s="23"/>
      <c r="E2698" s="23">
        <v>10.95</v>
      </c>
      <c r="F2698" s="11"/>
    </row>
    <row r="2699" spans="1:6">
      <c r="A2699" s="21">
        <v>3520</v>
      </c>
      <c r="B2699" s="5" t="s">
        <v>12720</v>
      </c>
      <c r="C2699" s="6" t="s">
        <v>198</v>
      </c>
      <c r="D2699" s="22"/>
      <c r="E2699" s="22">
        <v>3.72</v>
      </c>
      <c r="F2699" s="7"/>
    </row>
    <row r="2700" spans="1:6">
      <c r="A2700" s="21">
        <v>3526</v>
      </c>
      <c r="B2700" s="9" t="s">
        <v>12721</v>
      </c>
      <c r="C2700" s="10" t="s">
        <v>198</v>
      </c>
      <c r="D2700" s="23"/>
      <c r="E2700" s="23">
        <v>1.1200000000000001</v>
      </c>
      <c r="F2700" s="11"/>
    </row>
    <row r="2701" spans="1:6">
      <c r="A2701" s="21">
        <v>3509</v>
      </c>
      <c r="B2701" s="5" t="s">
        <v>12722</v>
      </c>
      <c r="C2701" s="6" t="s">
        <v>198</v>
      </c>
      <c r="D2701" s="22"/>
      <c r="E2701" s="22">
        <v>2.73</v>
      </c>
      <c r="F2701" s="7"/>
    </row>
    <row r="2702" spans="1:6">
      <c r="A2702" s="21">
        <v>3521</v>
      </c>
      <c r="B2702" s="9" t="s">
        <v>12723</v>
      </c>
      <c r="C2702" s="10" t="s">
        <v>198</v>
      </c>
      <c r="D2702" s="23"/>
      <c r="E2702" s="23">
        <v>0.71</v>
      </c>
      <c r="F2702" s="11"/>
    </row>
    <row r="2703" spans="1:6">
      <c r="A2703" s="21">
        <v>3522</v>
      </c>
      <c r="B2703" s="5" t="s">
        <v>12724</v>
      </c>
      <c r="C2703" s="6" t="s">
        <v>198</v>
      </c>
      <c r="D2703" s="22"/>
      <c r="E2703" s="22">
        <v>1.22</v>
      </c>
      <c r="F2703" s="7"/>
    </row>
    <row r="2704" spans="1:6">
      <c r="A2704" s="21">
        <v>3492</v>
      </c>
      <c r="B2704" s="9" t="s">
        <v>12725</v>
      </c>
      <c r="C2704" s="10" t="s">
        <v>198</v>
      </c>
      <c r="D2704" s="23"/>
      <c r="E2704" s="23">
        <v>6.26</v>
      </c>
      <c r="F2704" s="11"/>
    </row>
    <row r="2705" spans="1:6" ht="25.5">
      <c r="A2705" s="21">
        <v>3491</v>
      </c>
      <c r="B2705" s="5" t="s">
        <v>12726</v>
      </c>
      <c r="C2705" s="6" t="s">
        <v>198</v>
      </c>
      <c r="D2705" s="22"/>
      <c r="E2705" s="22">
        <v>5.2</v>
      </c>
      <c r="F2705" s="7"/>
    </row>
    <row r="2706" spans="1:6">
      <c r="A2706" s="21">
        <v>3493</v>
      </c>
      <c r="B2706" s="9" t="s">
        <v>12727</v>
      </c>
      <c r="C2706" s="10" t="s">
        <v>198</v>
      </c>
      <c r="D2706" s="23"/>
      <c r="E2706" s="23">
        <v>12.14</v>
      </c>
      <c r="F2706" s="11"/>
    </row>
    <row r="2707" spans="1:6">
      <c r="A2707" s="21">
        <v>3481</v>
      </c>
      <c r="B2707" s="5" t="s">
        <v>12728</v>
      </c>
      <c r="C2707" s="6" t="s">
        <v>198</v>
      </c>
      <c r="D2707" s="22"/>
      <c r="E2707" s="22">
        <v>6.34</v>
      </c>
      <c r="F2707" s="7"/>
    </row>
    <row r="2708" spans="1:6">
      <c r="A2708" s="21">
        <v>3510</v>
      </c>
      <c r="B2708" s="9" t="s">
        <v>12729</v>
      </c>
      <c r="C2708" s="10" t="s">
        <v>198</v>
      </c>
      <c r="D2708" s="23"/>
      <c r="E2708" s="23">
        <v>5.56</v>
      </c>
      <c r="F2708" s="11"/>
    </row>
    <row r="2709" spans="1:6">
      <c r="A2709" s="21">
        <v>3508</v>
      </c>
      <c r="B2709" s="5" t="s">
        <v>12730</v>
      </c>
      <c r="C2709" s="6" t="s">
        <v>198</v>
      </c>
      <c r="D2709" s="22"/>
      <c r="E2709" s="22">
        <v>12.65</v>
      </c>
      <c r="F2709" s="7"/>
    </row>
    <row r="2710" spans="1:6">
      <c r="A2710" s="21">
        <v>3497</v>
      </c>
      <c r="B2710" s="9" t="s">
        <v>12731</v>
      </c>
      <c r="C2710" s="10" t="s">
        <v>198</v>
      </c>
      <c r="D2710" s="23"/>
      <c r="E2710" s="23">
        <v>3.49</v>
      </c>
      <c r="F2710" s="11"/>
    </row>
    <row r="2711" spans="1:6">
      <c r="A2711" s="21">
        <v>3498</v>
      </c>
      <c r="B2711" s="5" t="s">
        <v>12732</v>
      </c>
      <c r="C2711" s="6" t="s">
        <v>198</v>
      </c>
      <c r="D2711" s="22"/>
      <c r="E2711" s="22">
        <v>1.86</v>
      </c>
      <c r="F2711" s="7"/>
    </row>
    <row r="2712" spans="1:6">
      <c r="A2712" s="21">
        <v>3496</v>
      </c>
      <c r="B2712" s="9" t="s">
        <v>12733</v>
      </c>
      <c r="C2712" s="10" t="s">
        <v>198</v>
      </c>
      <c r="D2712" s="23"/>
      <c r="E2712" s="23">
        <v>1.1599999999999999</v>
      </c>
      <c r="F2712" s="11"/>
    </row>
    <row r="2713" spans="1:6">
      <c r="A2713" s="21">
        <v>20147</v>
      </c>
      <c r="B2713" s="5" t="s">
        <v>12734</v>
      </c>
      <c r="C2713" s="6" t="s">
        <v>198</v>
      </c>
      <c r="D2713" s="22"/>
      <c r="E2713" s="22">
        <v>2.76</v>
      </c>
      <c r="F2713" s="7"/>
    </row>
    <row r="2714" spans="1:6">
      <c r="A2714" s="21">
        <v>3532</v>
      </c>
      <c r="B2714" s="9" t="s">
        <v>12735</v>
      </c>
      <c r="C2714" s="10" t="s">
        <v>198</v>
      </c>
      <c r="D2714" s="23"/>
      <c r="E2714" s="23">
        <v>6.68</v>
      </c>
      <c r="F2714" s="11"/>
    </row>
    <row r="2715" spans="1:6">
      <c r="A2715" s="21">
        <v>3533</v>
      </c>
      <c r="B2715" s="5" t="s">
        <v>12736</v>
      </c>
      <c r="C2715" s="6" t="s">
        <v>198</v>
      </c>
      <c r="D2715" s="22"/>
      <c r="E2715" s="22">
        <v>0.93</v>
      </c>
      <c r="F2715" s="7"/>
    </row>
    <row r="2716" spans="1:6">
      <c r="A2716" s="21">
        <v>3538</v>
      </c>
      <c r="B2716" s="9" t="s">
        <v>12737</v>
      </c>
      <c r="C2716" s="10" t="s">
        <v>198</v>
      </c>
      <c r="D2716" s="23"/>
      <c r="E2716" s="23">
        <v>1.22</v>
      </c>
      <c r="F2716" s="11"/>
    </row>
    <row r="2717" spans="1:6">
      <c r="A2717" s="21">
        <v>3531</v>
      </c>
      <c r="B2717" s="5" t="s">
        <v>12738</v>
      </c>
      <c r="C2717" s="6" t="s">
        <v>198</v>
      </c>
      <c r="D2717" s="22"/>
      <c r="E2717" s="22">
        <v>0.9</v>
      </c>
      <c r="F2717" s="7"/>
    </row>
    <row r="2718" spans="1:6">
      <c r="A2718" s="21">
        <v>3527</v>
      </c>
      <c r="B2718" s="9" t="s">
        <v>12739</v>
      </c>
      <c r="C2718" s="10" t="s">
        <v>198</v>
      </c>
      <c r="D2718" s="23"/>
      <c r="E2718" s="23">
        <v>4.5599999999999996</v>
      </c>
      <c r="F2718" s="11"/>
    </row>
    <row r="2719" spans="1:6">
      <c r="A2719" s="21">
        <v>3489</v>
      </c>
      <c r="B2719" s="5" t="s">
        <v>12740</v>
      </c>
      <c r="C2719" s="6" t="s">
        <v>198</v>
      </c>
      <c r="D2719" s="22"/>
      <c r="E2719" s="22">
        <v>4.3600000000000003</v>
      </c>
      <c r="F2719" s="7"/>
    </row>
    <row r="2720" spans="1:6" ht="25.5">
      <c r="A2720" s="21">
        <v>20240</v>
      </c>
      <c r="B2720" s="9" t="s">
        <v>12741</v>
      </c>
      <c r="C2720" s="10" t="s">
        <v>10072</v>
      </c>
      <c r="D2720" s="23"/>
      <c r="E2720" s="23">
        <v>30.91</v>
      </c>
      <c r="F2720" s="11"/>
    </row>
    <row r="2721" spans="1:6" ht="25.5">
      <c r="A2721" s="21">
        <v>20242</v>
      </c>
      <c r="B2721" s="5" t="s">
        <v>12742</v>
      </c>
      <c r="C2721" s="6" t="s">
        <v>10072</v>
      </c>
      <c r="D2721" s="22"/>
      <c r="E2721" s="22">
        <v>73.599999999999994</v>
      </c>
      <c r="F2721" s="7"/>
    </row>
    <row r="2722" spans="1:6" ht="25.5">
      <c r="A2722" s="21">
        <v>20243</v>
      </c>
      <c r="B2722" s="9" t="s">
        <v>12743</v>
      </c>
      <c r="C2722" s="10" t="s">
        <v>10072</v>
      </c>
      <c r="D2722" s="23"/>
      <c r="E2722" s="23">
        <v>66.73</v>
      </c>
      <c r="F2722" s="11"/>
    </row>
    <row r="2723" spans="1:6" ht="25.5">
      <c r="A2723" s="21">
        <v>20241</v>
      </c>
      <c r="B2723" s="5" t="s">
        <v>12744</v>
      </c>
      <c r="C2723" s="6" t="s">
        <v>10072</v>
      </c>
      <c r="D2723" s="22"/>
      <c r="E2723" s="22">
        <v>96.74</v>
      </c>
      <c r="F2723" s="7"/>
    </row>
    <row r="2724" spans="1:6" ht="38.25">
      <c r="A2724" s="21">
        <v>3104</v>
      </c>
      <c r="B2724" s="9" t="s">
        <v>12745</v>
      </c>
      <c r="C2724" s="10" t="s">
        <v>3</v>
      </c>
      <c r="D2724" s="23"/>
      <c r="E2724" s="23">
        <v>316.13</v>
      </c>
      <c r="F2724" s="11"/>
    </row>
    <row r="2725" spans="1:6" ht="25.5">
      <c r="A2725" s="21">
        <v>12032</v>
      </c>
      <c r="B2725" s="5" t="s">
        <v>12746</v>
      </c>
      <c r="C2725" s="6" t="s">
        <v>10072</v>
      </c>
      <c r="D2725" s="22"/>
      <c r="E2725" s="22">
        <v>18.03</v>
      </c>
      <c r="F2725" s="7"/>
    </row>
    <row r="2726" spans="1:6" ht="25.5">
      <c r="A2726" s="21">
        <v>12030</v>
      </c>
      <c r="B2726" s="9" t="s">
        <v>12747</v>
      </c>
      <c r="C2726" s="10" t="s">
        <v>10072</v>
      </c>
      <c r="D2726" s="23"/>
      <c r="E2726" s="23">
        <v>20.49</v>
      </c>
      <c r="F2726" s="11"/>
    </row>
    <row r="2727" spans="1:6">
      <c r="A2727" s="21">
        <v>20139</v>
      </c>
      <c r="B2727" s="5" t="s">
        <v>12748</v>
      </c>
      <c r="C2727" s="6" t="s">
        <v>198</v>
      </c>
      <c r="D2727" s="22"/>
      <c r="E2727" s="22">
        <v>33.29</v>
      </c>
      <c r="F2727" s="7"/>
    </row>
    <row r="2728" spans="1:6">
      <c r="A2728" s="21">
        <v>3668</v>
      </c>
      <c r="B2728" s="9" t="s">
        <v>12749</v>
      </c>
      <c r="C2728" s="10" t="s">
        <v>198</v>
      </c>
      <c r="D2728" s="23"/>
      <c r="E2728" s="23">
        <v>16.02</v>
      </c>
      <c r="F2728" s="11"/>
    </row>
    <row r="2729" spans="1:6">
      <c r="A2729" s="21">
        <v>3656</v>
      </c>
      <c r="B2729" s="5" t="s">
        <v>12750</v>
      </c>
      <c r="C2729" s="6" t="s">
        <v>198</v>
      </c>
      <c r="D2729" s="22"/>
      <c r="E2729" s="22">
        <v>8.06</v>
      </c>
      <c r="F2729" s="7"/>
    </row>
    <row r="2730" spans="1:6">
      <c r="A2730" s="21">
        <v>3593</v>
      </c>
      <c r="B2730" s="9" t="s">
        <v>12751</v>
      </c>
      <c r="C2730" s="10" t="s">
        <v>198</v>
      </c>
      <c r="D2730" s="23"/>
      <c r="E2730" s="23">
        <v>40.799999999999997</v>
      </c>
      <c r="F2730" s="11"/>
    </row>
    <row r="2731" spans="1:6">
      <c r="A2731" s="21">
        <v>3588</v>
      </c>
      <c r="B2731" s="5" t="s">
        <v>12752</v>
      </c>
      <c r="C2731" s="6" t="s">
        <v>198</v>
      </c>
      <c r="D2731" s="22"/>
      <c r="E2731" s="22">
        <v>30.4</v>
      </c>
      <c r="F2731" s="7"/>
    </row>
    <row r="2732" spans="1:6">
      <c r="A2732" s="21">
        <v>3585</v>
      </c>
      <c r="B2732" s="9" t="s">
        <v>12753</v>
      </c>
      <c r="C2732" s="10" t="s">
        <v>198</v>
      </c>
      <c r="D2732" s="23"/>
      <c r="E2732" s="23">
        <v>7.6</v>
      </c>
      <c r="F2732" s="11"/>
    </row>
    <row r="2733" spans="1:6">
      <c r="A2733" s="21">
        <v>3587</v>
      </c>
      <c r="B2733" s="5" t="s">
        <v>12754</v>
      </c>
      <c r="C2733" s="6" t="s">
        <v>198</v>
      </c>
      <c r="D2733" s="22"/>
      <c r="E2733" s="22">
        <v>20.52</v>
      </c>
      <c r="F2733" s="7"/>
    </row>
    <row r="2734" spans="1:6">
      <c r="A2734" s="21">
        <v>3590</v>
      </c>
      <c r="B2734" s="9" t="s">
        <v>12755</v>
      </c>
      <c r="C2734" s="10" t="s">
        <v>198</v>
      </c>
      <c r="D2734" s="23"/>
      <c r="E2734" s="23">
        <v>98.76</v>
      </c>
      <c r="F2734" s="11"/>
    </row>
    <row r="2735" spans="1:6">
      <c r="A2735" s="21">
        <v>3589</v>
      </c>
      <c r="B2735" s="5" t="s">
        <v>12756</v>
      </c>
      <c r="C2735" s="6" t="s">
        <v>198</v>
      </c>
      <c r="D2735" s="22"/>
      <c r="E2735" s="22">
        <v>66.760000000000005</v>
      </c>
      <c r="F2735" s="7"/>
    </row>
    <row r="2736" spans="1:6">
      <c r="A2736" s="21">
        <v>3586</v>
      </c>
      <c r="B2736" s="9" t="s">
        <v>12757</v>
      </c>
      <c r="C2736" s="10" t="s">
        <v>198</v>
      </c>
      <c r="D2736" s="23"/>
      <c r="E2736" s="23">
        <v>13.96</v>
      </c>
      <c r="F2736" s="11"/>
    </row>
    <row r="2737" spans="1:6">
      <c r="A2737" s="21">
        <v>3592</v>
      </c>
      <c r="B2737" s="5" t="s">
        <v>12758</v>
      </c>
      <c r="C2737" s="6" t="s">
        <v>198</v>
      </c>
      <c r="D2737" s="22"/>
      <c r="E2737" s="22">
        <v>150.63999999999999</v>
      </c>
      <c r="F2737" s="7"/>
    </row>
    <row r="2738" spans="1:6">
      <c r="A2738" s="21">
        <v>3591</v>
      </c>
      <c r="B2738" s="9" t="s">
        <v>12759</v>
      </c>
      <c r="C2738" s="10" t="s">
        <v>198</v>
      </c>
      <c r="D2738" s="23"/>
      <c r="E2738" s="23">
        <v>260</v>
      </c>
      <c r="F2738" s="11"/>
    </row>
    <row r="2739" spans="1:6">
      <c r="A2739" s="21">
        <v>3632</v>
      </c>
      <c r="B2739" s="5" t="s">
        <v>12760</v>
      </c>
      <c r="C2739" s="6" t="s">
        <v>198</v>
      </c>
      <c r="D2739" s="22"/>
      <c r="E2739" s="22">
        <v>175.74</v>
      </c>
      <c r="F2739" s="7"/>
    </row>
    <row r="2740" spans="1:6">
      <c r="A2740" s="21">
        <v>3638</v>
      </c>
      <c r="B2740" s="9" t="s">
        <v>12761</v>
      </c>
      <c r="C2740" s="10" t="s">
        <v>198</v>
      </c>
      <c r="D2740" s="23"/>
      <c r="E2740" s="23">
        <v>3091.69</v>
      </c>
      <c r="F2740" s="11"/>
    </row>
    <row r="2741" spans="1:6">
      <c r="A2741" s="21">
        <v>3604</v>
      </c>
      <c r="B2741" s="5" t="s">
        <v>12762</v>
      </c>
      <c r="C2741" s="6" t="s">
        <v>198</v>
      </c>
      <c r="D2741" s="22"/>
      <c r="E2741" s="22">
        <v>4182.97</v>
      </c>
      <c r="F2741" s="7"/>
    </row>
    <row r="2742" spans="1:6">
      <c r="A2742" s="21">
        <v>3595</v>
      </c>
      <c r="B2742" s="9" t="s">
        <v>12763</v>
      </c>
      <c r="C2742" s="10" t="s">
        <v>198</v>
      </c>
      <c r="D2742" s="23"/>
      <c r="E2742" s="23">
        <v>382.7</v>
      </c>
      <c r="F2742" s="11"/>
    </row>
    <row r="2743" spans="1:6">
      <c r="A2743" s="21">
        <v>3596</v>
      </c>
      <c r="B2743" s="5" t="s">
        <v>12764</v>
      </c>
      <c r="C2743" s="6" t="s">
        <v>198</v>
      </c>
      <c r="D2743" s="22"/>
      <c r="E2743" s="22">
        <v>453.19</v>
      </c>
      <c r="F2743" s="7"/>
    </row>
    <row r="2744" spans="1:6">
      <c r="A2744" s="21">
        <v>3635</v>
      </c>
      <c r="B2744" s="9" t="s">
        <v>12765</v>
      </c>
      <c r="C2744" s="10" t="s">
        <v>198</v>
      </c>
      <c r="D2744" s="23"/>
      <c r="E2744" s="23">
        <v>743.32</v>
      </c>
      <c r="F2744" s="11"/>
    </row>
    <row r="2745" spans="1:6">
      <c r="A2745" s="21">
        <v>3597</v>
      </c>
      <c r="B2745" s="5" t="s">
        <v>12766</v>
      </c>
      <c r="C2745" s="6" t="s">
        <v>198</v>
      </c>
      <c r="D2745" s="22"/>
      <c r="E2745" s="22">
        <v>1066.33</v>
      </c>
      <c r="F2745" s="7"/>
    </row>
    <row r="2746" spans="1:6">
      <c r="A2746" s="21">
        <v>3639</v>
      </c>
      <c r="B2746" s="9" t="s">
        <v>12767</v>
      </c>
      <c r="C2746" s="10" t="s">
        <v>198</v>
      </c>
      <c r="D2746" s="23"/>
      <c r="E2746" s="23">
        <v>1157.08</v>
      </c>
      <c r="F2746" s="11"/>
    </row>
    <row r="2747" spans="1:6">
      <c r="A2747" s="21">
        <v>3598</v>
      </c>
      <c r="B2747" s="5" t="s">
        <v>12768</v>
      </c>
      <c r="C2747" s="6" t="s">
        <v>198</v>
      </c>
      <c r="D2747" s="22"/>
      <c r="E2747" s="22">
        <v>1241</v>
      </c>
      <c r="F2747" s="7"/>
    </row>
    <row r="2748" spans="1:6">
      <c r="A2748" s="21">
        <v>3599</v>
      </c>
      <c r="B2748" s="9" t="s">
        <v>12769</v>
      </c>
      <c r="C2748" s="10" t="s">
        <v>198</v>
      </c>
      <c r="D2748" s="23"/>
      <c r="E2748" s="23">
        <v>1483.18</v>
      </c>
      <c r="F2748" s="11"/>
    </row>
    <row r="2749" spans="1:6">
      <c r="A2749" s="21">
        <v>3600</v>
      </c>
      <c r="B2749" s="5" t="s">
        <v>12770</v>
      </c>
      <c r="C2749" s="6" t="s">
        <v>198</v>
      </c>
      <c r="D2749" s="22"/>
      <c r="E2749" s="22">
        <v>1565.58</v>
      </c>
      <c r="F2749" s="7"/>
    </row>
    <row r="2750" spans="1:6">
      <c r="A2750" s="21">
        <v>3601</v>
      </c>
      <c r="B2750" s="9" t="s">
        <v>12771</v>
      </c>
      <c r="C2750" s="10" t="s">
        <v>198</v>
      </c>
      <c r="D2750" s="23"/>
      <c r="E2750" s="23">
        <v>2070.7800000000002</v>
      </c>
      <c r="F2750" s="11"/>
    </row>
    <row r="2751" spans="1:6">
      <c r="A2751" s="21">
        <v>3602</v>
      </c>
      <c r="B2751" s="5" t="s">
        <v>12772</v>
      </c>
      <c r="C2751" s="6" t="s">
        <v>198</v>
      </c>
      <c r="D2751" s="22"/>
      <c r="E2751" s="22">
        <v>1895.09</v>
      </c>
      <c r="F2751" s="7"/>
    </row>
    <row r="2752" spans="1:6">
      <c r="A2752" s="21">
        <v>3603</v>
      </c>
      <c r="B2752" s="9" t="s">
        <v>12773</v>
      </c>
      <c r="C2752" s="10" t="s">
        <v>198</v>
      </c>
      <c r="D2752" s="23"/>
      <c r="E2752" s="23">
        <v>2707.39</v>
      </c>
      <c r="F2752" s="11"/>
    </row>
    <row r="2753" spans="1:6">
      <c r="A2753" s="21">
        <v>3637</v>
      </c>
      <c r="B2753" s="5" t="s">
        <v>12774</v>
      </c>
      <c r="C2753" s="6" t="s">
        <v>198</v>
      </c>
      <c r="D2753" s="22"/>
      <c r="E2753" s="22">
        <v>312.79000000000002</v>
      </c>
      <c r="F2753" s="7"/>
    </row>
    <row r="2754" spans="1:6">
      <c r="A2754" s="21">
        <v>3608</v>
      </c>
      <c r="B2754" s="9" t="s">
        <v>12775</v>
      </c>
      <c r="C2754" s="10" t="s">
        <v>198</v>
      </c>
      <c r="D2754" s="23"/>
      <c r="E2754" s="23">
        <v>1066.33</v>
      </c>
      <c r="F2754" s="11"/>
    </row>
    <row r="2755" spans="1:6">
      <c r="A2755" s="21">
        <v>3609</v>
      </c>
      <c r="B2755" s="5" t="s">
        <v>12776</v>
      </c>
      <c r="C2755" s="6" t="s">
        <v>198</v>
      </c>
      <c r="D2755" s="22"/>
      <c r="E2755" s="22">
        <v>1157.08</v>
      </c>
      <c r="F2755" s="7"/>
    </row>
    <row r="2756" spans="1:6">
      <c r="A2756" s="21">
        <v>3610</v>
      </c>
      <c r="B2756" s="9" t="s">
        <v>12777</v>
      </c>
      <c r="C2756" s="10" t="s">
        <v>198</v>
      </c>
      <c r="D2756" s="23"/>
      <c r="E2756" s="23">
        <v>1241</v>
      </c>
      <c r="F2756" s="11"/>
    </row>
    <row r="2757" spans="1:6">
      <c r="A2757" s="21">
        <v>3634</v>
      </c>
      <c r="B2757" s="5" t="s">
        <v>12778</v>
      </c>
      <c r="C2757" s="6" t="s">
        <v>198</v>
      </c>
      <c r="D2757" s="22"/>
      <c r="E2757" s="22">
        <v>1633.5</v>
      </c>
      <c r="F2757" s="7"/>
    </row>
    <row r="2758" spans="1:6">
      <c r="A2758" s="21">
        <v>3611</v>
      </c>
      <c r="B2758" s="9" t="s">
        <v>12779</v>
      </c>
      <c r="C2758" s="10" t="s">
        <v>198</v>
      </c>
      <c r="D2758" s="23"/>
      <c r="E2758" s="23">
        <v>1724.25</v>
      </c>
      <c r="F2758" s="11"/>
    </row>
    <row r="2759" spans="1:6">
      <c r="A2759" s="21">
        <v>3612</v>
      </c>
      <c r="B2759" s="5" t="s">
        <v>12780</v>
      </c>
      <c r="C2759" s="6" t="s">
        <v>198</v>
      </c>
      <c r="D2759" s="22"/>
      <c r="E2759" s="22">
        <v>2070.7600000000002</v>
      </c>
      <c r="F2759" s="7"/>
    </row>
    <row r="2760" spans="1:6">
      <c r="A2760" s="21">
        <v>3613</v>
      </c>
      <c r="B2760" s="9" t="s">
        <v>12781</v>
      </c>
      <c r="C2760" s="10" t="s">
        <v>198</v>
      </c>
      <c r="D2760" s="23"/>
      <c r="E2760" s="23">
        <v>2456.2399999999998</v>
      </c>
      <c r="F2760" s="11"/>
    </row>
    <row r="2761" spans="1:6">
      <c r="A2761" s="21">
        <v>3633</v>
      </c>
      <c r="B2761" s="5" t="s">
        <v>12782</v>
      </c>
      <c r="C2761" s="6" t="s">
        <v>198</v>
      </c>
      <c r="D2761" s="22"/>
      <c r="E2761" s="22">
        <v>3687.68</v>
      </c>
      <c r="F2761" s="7"/>
    </row>
    <row r="2762" spans="1:6">
      <c r="A2762" s="21">
        <v>3614</v>
      </c>
      <c r="B2762" s="9" t="s">
        <v>12783</v>
      </c>
      <c r="C2762" s="10" t="s">
        <v>198</v>
      </c>
      <c r="D2762" s="23"/>
      <c r="E2762" s="23">
        <v>3651.04</v>
      </c>
      <c r="F2762" s="11"/>
    </row>
    <row r="2763" spans="1:6">
      <c r="A2763" s="21">
        <v>3615</v>
      </c>
      <c r="B2763" s="5" t="s">
        <v>12784</v>
      </c>
      <c r="C2763" s="6" t="s">
        <v>198</v>
      </c>
      <c r="D2763" s="22"/>
      <c r="E2763" s="22">
        <v>4569.83</v>
      </c>
      <c r="F2763" s="7"/>
    </row>
    <row r="2764" spans="1:6">
      <c r="A2764" s="21">
        <v>3617</v>
      </c>
      <c r="B2764" s="9" t="s">
        <v>12785</v>
      </c>
      <c r="C2764" s="10" t="s">
        <v>198</v>
      </c>
      <c r="D2764" s="23"/>
      <c r="E2764" s="23">
        <v>425.01</v>
      </c>
      <c r="F2764" s="11"/>
    </row>
    <row r="2765" spans="1:6">
      <c r="A2765" s="21">
        <v>3629</v>
      </c>
      <c r="B2765" s="5" t="s">
        <v>12786</v>
      </c>
      <c r="C2765" s="6" t="s">
        <v>198</v>
      </c>
      <c r="D2765" s="22"/>
      <c r="E2765" s="22">
        <v>816.75</v>
      </c>
      <c r="F2765" s="7"/>
    </row>
    <row r="2766" spans="1:6">
      <c r="A2766" s="21">
        <v>3618</v>
      </c>
      <c r="B2766" s="9" t="s">
        <v>12787</v>
      </c>
      <c r="C2766" s="10" t="s">
        <v>198</v>
      </c>
      <c r="D2766" s="23"/>
      <c r="E2766" s="23">
        <v>743.32</v>
      </c>
      <c r="F2766" s="11"/>
    </row>
    <row r="2767" spans="1:6">
      <c r="A2767" s="21">
        <v>3619</v>
      </c>
      <c r="B2767" s="5" t="s">
        <v>12788</v>
      </c>
      <c r="C2767" s="6" t="s">
        <v>198</v>
      </c>
      <c r="D2767" s="22"/>
      <c r="E2767" s="22">
        <v>1179.76</v>
      </c>
      <c r="F2767" s="7"/>
    </row>
    <row r="2768" spans="1:6">
      <c r="A2768" s="21">
        <v>3628</v>
      </c>
      <c r="B2768" s="9" t="s">
        <v>12789</v>
      </c>
      <c r="C2768" s="10" t="s">
        <v>198</v>
      </c>
      <c r="D2768" s="23"/>
      <c r="E2768" s="23">
        <v>1270.51</v>
      </c>
      <c r="F2768" s="11"/>
    </row>
    <row r="2769" spans="1:6">
      <c r="A2769" s="21">
        <v>3620</v>
      </c>
      <c r="B2769" s="5" t="s">
        <v>12790</v>
      </c>
      <c r="C2769" s="6" t="s">
        <v>198</v>
      </c>
      <c r="D2769" s="22"/>
      <c r="E2769" s="22">
        <v>1633.53</v>
      </c>
      <c r="F2769" s="7"/>
    </row>
    <row r="2770" spans="1:6">
      <c r="A2770" s="21">
        <v>3627</v>
      </c>
      <c r="B2770" s="9" t="s">
        <v>12791</v>
      </c>
      <c r="C2770" s="10" t="s">
        <v>198</v>
      </c>
      <c r="D2770" s="23"/>
      <c r="E2770" s="23">
        <v>1792.34</v>
      </c>
      <c r="F2770" s="11"/>
    </row>
    <row r="2771" spans="1:6">
      <c r="A2771" s="21">
        <v>3621</v>
      </c>
      <c r="B2771" s="5" t="s">
        <v>12792</v>
      </c>
      <c r="C2771" s="6" t="s">
        <v>198</v>
      </c>
      <c r="D2771" s="22"/>
      <c r="E2771" s="22">
        <v>1905.77</v>
      </c>
      <c r="F2771" s="7"/>
    </row>
    <row r="2772" spans="1:6">
      <c r="A2772" s="21">
        <v>3626</v>
      </c>
      <c r="B2772" s="9" t="s">
        <v>12793</v>
      </c>
      <c r="C2772" s="10" t="s">
        <v>198</v>
      </c>
      <c r="D2772" s="23"/>
      <c r="E2772" s="23">
        <v>2070.7600000000002</v>
      </c>
      <c r="F2772" s="11"/>
    </row>
    <row r="2773" spans="1:6">
      <c r="A2773" s="21">
        <v>3622</v>
      </c>
      <c r="B2773" s="5" t="s">
        <v>12794</v>
      </c>
      <c r="C2773" s="6" t="s">
        <v>198</v>
      </c>
      <c r="D2773" s="22"/>
      <c r="E2773" s="22">
        <v>2455.75</v>
      </c>
      <c r="F2773" s="7"/>
    </row>
    <row r="2774" spans="1:6">
      <c r="A2774" s="21">
        <v>3625</v>
      </c>
      <c r="B2774" s="9" t="s">
        <v>12795</v>
      </c>
      <c r="C2774" s="10" t="s">
        <v>198</v>
      </c>
      <c r="D2774" s="23"/>
      <c r="E2774" s="23">
        <v>3687.68</v>
      </c>
      <c r="F2774" s="11"/>
    </row>
    <row r="2775" spans="1:6">
      <c r="A2775" s="21">
        <v>3623</v>
      </c>
      <c r="B2775" s="5" t="s">
        <v>12796</v>
      </c>
      <c r="C2775" s="6" t="s">
        <v>198</v>
      </c>
      <c r="D2775" s="22"/>
      <c r="E2775" s="22">
        <v>4956.7</v>
      </c>
      <c r="F2775" s="7"/>
    </row>
    <row r="2776" spans="1:6">
      <c r="A2776" s="21">
        <v>3624</v>
      </c>
      <c r="B2776" s="9" t="s">
        <v>12797</v>
      </c>
      <c r="C2776" s="10" t="s">
        <v>198</v>
      </c>
      <c r="D2776" s="23"/>
      <c r="E2776" s="23">
        <v>5520.87</v>
      </c>
      <c r="F2776" s="11"/>
    </row>
    <row r="2777" spans="1:6">
      <c r="A2777" s="21">
        <v>3607</v>
      </c>
      <c r="B2777" s="5" t="s">
        <v>12798</v>
      </c>
      <c r="C2777" s="6" t="s">
        <v>198</v>
      </c>
      <c r="D2777" s="22"/>
      <c r="E2777" s="22">
        <v>425.01</v>
      </c>
      <c r="F2777" s="7"/>
    </row>
    <row r="2778" spans="1:6">
      <c r="A2778" s="21">
        <v>10908</v>
      </c>
      <c r="B2778" s="9" t="s">
        <v>12799</v>
      </c>
      <c r="C2778" s="10" t="s">
        <v>198</v>
      </c>
      <c r="D2778" s="23"/>
      <c r="E2778" s="23">
        <v>6.87</v>
      </c>
      <c r="F2778" s="11"/>
    </row>
    <row r="2779" spans="1:6">
      <c r="A2779" s="21">
        <v>10909</v>
      </c>
      <c r="B2779" s="5" t="s">
        <v>12800</v>
      </c>
      <c r="C2779" s="6" t="s">
        <v>198</v>
      </c>
      <c r="D2779" s="22"/>
      <c r="E2779" s="22">
        <v>11.33</v>
      </c>
      <c r="F2779" s="7"/>
    </row>
    <row r="2780" spans="1:6">
      <c r="A2780" s="21">
        <v>3669</v>
      </c>
      <c r="B2780" s="9" t="s">
        <v>12801</v>
      </c>
      <c r="C2780" s="10" t="s">
        <v>198</v>
      </c>
      <c r="D2780" s="23"/>
      <c r="E2780" s="23">
        <v>4.43</v>
      </c>
      <c r="F2780" s="11"/>
    </row>
    <row r="2781" spans="1:6">
      <c r="A2781" s="21">
        <v>10911</v>
      </c>
      <c r="B2781" s="5" t="s">
        <v>12802</v>
      </c>
      <c r="C2781" s="6" t="s">
        <v>198</v>
      </c>
      <c r="D2781" s="22"/>
      <c r="E2781" s="22">
        <v>15.35</v>
      </c>
      <c r="F2781" s="7"/>
    </row>
    <row r="2782" spans="1:6">
      <c r="A2782" s="21">
        <v>3655</v>
      </c>
      <c r="B2782" s="9" t="s">
        <v>12803</v>
      </c>
      <c r="C2782" s="10" t="s">
        <v>198</v>
      </c>
      <c r="D2782" s="23"/>
      <c r="E2782" s="23">
        <v>19.399999999999999</v>
      </c>
      <c r="F2782" s="11"/>
    </row>
    <row r="2783" spans="1:6">
      <c r="A2783" s="21">
        <v>10865</v>
      </c>
      <c r="B2783" s="5" t="s">
        <v>12804</v>
      </c>
      <c r="C2783" s="6" t="s">
        <v>198</v>
      </c>
      <c r="D2783" s="22"/>
      <c r="E2783" s="22">
        <v>15.75</v>
      </c>
      <c r="F2783" s="7"/>
    </row>
    <row r="2784" spans="1:6">
      <c r="A2784" s="21">
        <v>3666</v>
      </c>
      <c r="B2784" s="9" t="s">
        <v>12805</v>
      </c>
      <c r="C2784" s="10" t="s">
        <v>198</v>
      </c>
      <c r="D2784" s="23"/>
      <c r="E2784" s="23">
        <v>1.57</v>
      </c>
      <c r="F2784" s="11"/>
    </row>
    <row r="2785" spans="1:6">
      <c r="A2785" s="21">
        <v>3657</v>
      </c>
      <c r="B2785" s="5" t="s">
        <v>12806</v>
      </c>
      <c r="C2785" s="6" t="s">
        <v>198</v>
      </c>
      <c r="D2785" s="22"/>
      <c r="E2785" s="22">
        <v>14.28</v>
      </c>
      <c r="F2785" s="7"/>
    </row>
    <row r="2786" spans="1:6">
      <c r="A2786" s="21">
        <v>3653</v>
      </c>
      <c r="B2786" s="9" t="s">
        <v>12807</v>
      </c>
      <c r="C2786" s="10" t="s">
        <v>198</v>
      </c>
      <c r="D2786" s="23"/>
      <c r="E2786" s="23">
        <v>16.38</v>
      </c>
      <c r="F2786" s="11"/>
    </row>
    <row r="2787" spans="1:6">
      <c r="A2787" s="21">
        <v>3649</v>
      </c>
      <c r="B2787" s="5" t="s">
        <v>12808</v>
      </c>
      <c r="C2787" s="6" t="s">
        <v>198</v>
      </c>
      <c r="D2787" s="22"/>
      <c r="E2787" s="22">
        <v>32.479999999999997</v>
      </c>
      <c r="F2787" s="7"/>
    </row>
    <row r="2788" spans="1:6">
      <c r="A2788" s="21">
        <v>3651</v>
      </c>
      <c r="B2788" s="9" t="s">
        <v>12809</v>
      </c>
      <c r="C2788" s="10" t="s">
        <v>198</v>
      </c>
      <c r="D2788" s="23"/>
      <c r="E2788" s="23">
        <v>53.93</v>
      </c>
      <c r="F2788" s="11"/>
    </row>
    <row r="2789" spans="1:6">
      <c r="A2789" s="21">
        <v>3650</v>
      </c>
      <c r="B2789" s="5" t="s">
        <v>12810</v>
      </c>
      <c r="C2789" s="6" t="s">
        <v>198</v>
      </c>
      <c r="D2789" s="22"/>
      <c r="E2789" s="22">
        <v>157.15</v>
      </c>
      <c r="F2789" s="7"/>
    </row>
    <row r="2790" spans="1:6">
      <c r="A2790" s="21">
        <v>3645</v>
      </c>
      <c r="B2790" s="9" t="s">
        <v>12811</v>
      </c>
      <c r="C2790" s="10" t="s">
        <v>198</v>
      </c>
      <c r="D2790" s="23"/>
      <c r="E2790" s="23">
        <v>257.06</v>
      </c>
      <c r="F2790" s="11"/>
    </row>
    <row r="2791" spans="1:6">
      <c r="A2791" s="21">
        <v>3646</v>
      </c>
      <c r="B2791" s="5" t="s">
        <v>12812</v>
      </c>
      <c r="C2791" s="6" t="s">
        <v>198</v>
      </c>
      <c r="D2791" s="22"/>
      <c r="E2791" s="22">
        <v>377.95</v>
      </c>
      <c r="F2791" s="7"/>
    </row>
    <row r="2792" spans="1:6">
      <c r="A2792" s="21">
        <v>3647</v>
      </c>
      <c r="B2792" s="9" t="s">
        <v>12813</v>
      </c>
      <c r="C2792" s="10" t="s">
        <v>198</v>
      </c>
      <c r="D2792" s="23"/>
      <c r="E2792" s="23">
        <v>513.11</v>
      </c>
      <c r="F2792" s="11"/>
    </row>
    <row r="2793" spans="1:6">
      <c r="A2793" s="21">
        <v>12625</v>
      </c>
      <c r="B2793" s="5" t="s">
        <v>12814</v>
      </c>
      <c r="C2793" s="6" t="s">
        <v>198</v>
      </c>
      <c r="D2793" s="22"/>
      <c r="E2793" s="22">
        <v>7.66</v>
      </c>
      <c r="F2793" s="7"/>
    </row>
    <row r="2794" spans="1:6">
      <c r="A2794" s="21">
        <v>3665</v>
      </c>
      <c r="B2794" s="9" t="s">
        <v>12815</v>
      </c>
      <c r="C2794" s="10" t="s">
        <v>198</v>
      </c>
      <c r="D2794" s="23"/>
      <c r="E2794" s="23">
        <v>29.19</v>
      </c>
      <c r="F2794" s="11"/>
    </row>
    <row r="2795" spans="1:6">
      <c r="A2795" s="21">
        <v>20136</v>
      </c>
      <c r="B2795" s="5" t="s">
        <v>12816</v>
      </c>
      <c r="C2795" s="6" t="s">
        <v>198</v>
      </c>
      <c r="D2795" s="22"/>
      <c r="E2795" s="22">
        <v>75.03</v>
      </c>
      <c r="F2795" s="7"/>
    </row>
    <row r="2796" spans="1:6">
      <c r="A2796" s="21">
        <v>3670</v>
      </c>
      <c r="B2796" s="9" t="s">
        <v>12817</v>
      </c>
      <c r="C2796" s="10" t="s">
        <v>198</v>
      </c>
      <c r="D2796" s="23"/>
      <c r="E2796" s="23">
        <v>9.1199999999999992</v>
      </c>
      <c r="F2796" s="11"/>
    </row>
    <row r="2797" spans="1:6">
      <c r="A2797" s="21">
        <v>3659</v>
      </c>
      <c r="B2797" s="5" t="s">
        <v>12818</v>
      </c>
      <c r="C2797" s="6" t="s">
        <v>198</v>
      </c>
      <c r="D2797" s="22"/>
      <c r="E2797" s="22">
        <v>5.36</v>
      </c>
      <c r="F2797" s="7"/>
    </row>
    <row r="2798" spans="1:6">
      <c r="A2798" s="21">
        <v>3660</v>
      </c>
      <c r="B2798" s="9" t="s">
        <v>12819</v>
      </c>
      <c r="C2798" s="10" t="s">
        <v>198</v>
      </c>
      <c r="D2798" s="23"/>
      <c r="E2798" s="23">
        <v>9.4700000000000006</v>
      </c>
      <c r="F2798" s="11"/>
    </row>
    <row r="2799" spans="1:6">
      <c r="A2799" s="21">
        <v>3662</v>
      </c>
      <c r="B2799" s="5" t="s">
        <v>12820</v>
      </c>
      <c r="C2799" s="6" t="s">
        <v>198</v>
      </c>
      <c r="D2799" s="22"/>
      <c r="E2799" s="22">
        <v>3.47</v>
      </c>
      <c r="F2799" s="7"/>
    </row>
    <row r="2800" spans="1:6">
      <c r="A2800" s="21">
        <v>3661</v>
      </c>
      <c r="B2800" s="9" t="s">
        <v>12821</v>
      </c>
      <c r="C2800" s="10" t="s">
        <v>198</v>
      </c>
      <c r="D2800" s="23"/>
      <c r="E2800" s="23">
        <v>5.43</v>
      </c>
      <c r="F2800" s="11"/>
    </row>
    <row r="2801" spans="1:6">
      <c r="A2801" s="21">
        <v>3658</v>
      </c>
      <c r="B2801" s="5" t="s">
        <v>12822</v>
      </c>
      <c r="C2801" s="6" t="s">
        <v>198</v>
      </c>
      <c r="D2801" s="22"/>
      <c r="E2801" s="22">
        <v>6.9</v>
      </c>
      <c r="F2801" s="7"/>
    </row>
    <row r="2802" spans="1:6">
      <c r="A2802" s="21">
        <v>20144</v>
      </c>
      <c r="B2802" s="9" t="s">
        <v>12823</v>
      </c>
      <c r="C2802" s="10" t="s">
        <v>198</v>
      </c>
      <c r="D2802" s="23"/>
      <c r="E2802" s="23">
        <v>25.04</v>
      </c>
      <c r="F2802" s="11"/>
    </row>
    <row r="2803" spans="1:6">
      <c r="A2803" s="21">
        <v>20143</v>
      </c>
      <c r="B2803" s="5" t="s">
        <v>12824</v>
      </c>
      <c r="C2803" s="6" t="s">
        <v>198</v>
      </c>
      <c r="D2803" s="22"/>
      <c r="E2803" s="22">
        <v>26.26</v>
      </c>
      <c r="F2803" s="7"/>
    </row>
    <row r="2804" spans="1:6">
      <c r="A2804" s="21">
        <v>20145</v>
      </c>
      <c r="B2804" s="9" t="s">
        <v>12825</v>
      </c>
      <c r="C2804" s="10" t="s">
        <v>198</v>
      </c>
      <c r="D2804" s="23"/>
      <c r="E2804" s="23">
        <v>64.760000000000005</v>
      </c>
      <c r="F2804" s="11"/>
    </row>
    <row r="2805" spans="1:6">
      <c r="A2805" s="21">
        <v>20146</v>
      </c>
      <c r="B2805" s="5" t="s">
        <v>12826</v>
      </c>
      <c r="C2805" s="6" t="s">
        <v>198</v>
      </c>
      <c r="D2805" s="22"/>
      <c r="E2805" s="22">
        <v>67</v>
      </c>
      <c r="F2805" s="7"/>
    </row>
    <row r="2806" spans="1:6">
      <c r="A2806" s="21">
        <v>20140</v>
      </c>
      <c r="B2806" s="9" t="s">
        <v>12827</v>
      </c>
      <c r="C2806" s="10" t="s">
        <v>198</v>
      </c>
      <c r="D2806" s="23"/>
      <c r="E2806" s="23">
        <v>4.49</v>
      </c>
      <c r="F2806" s="11"/>
    </row>
    <row r="2807" spans="1:6">
      <c r="A2807" s="21">
        <v>20141</v>
      </c>
      <c r="B2807" s="5" t="s">
        <v>12828</v>
      </c>
      <c r="C2807" s="6" t="s">
        <v>198</v>
      </c>
      <c r="D2807" s="22"/>
      <c r="E2807" s="22">
        <v>6.93</v>
      </c>
      <c r="F2807" s="7"/>
    </row>
    <row r="2808" spans="1:6">
      <c r="A2808" s="21">
        <v>20142</v>
      </c>
      <c r="B2808" s="9" t="s">
        <v>12829</v>
      </c>
      <c r="C2808" s="10" t="s">
        <v>198</v>
      </c>
      <c r="D2808" s="23"/>
      <c r="E2808" s="23">
        <v>16.440000000000001</v>
      </c>
      <c r="F2808" s="11"/>
    </row>
    <row r="2809" spans="1:6">
      <c r="A2809" s="21">
        <v>20138</v>
      </c>
      <c r="B2809" s="5" t="s">
        <v>12830</v>
      </c>
      <c r="C2809" s="6" t="s">
        <v>198</v>
      </c>
      <c r="D2809" s="22"/>
      <c r="E2809" s="22">
        <v>28.89</v>
      </c>
      <c r="F2809" s="7"/>
    </row>
    <row r="2810" spans="1:6">
      <c r="A2810" s="21">
        <v>20137</v>
      </c>
      <c r="B2810" s="9" t="s">
        <v>12831</v>
      </c>
      <c r="C2810" s="10" t="s">
        <v>198</v>
      </c>
      <c r="D2810" s="23"/>
      <c r="E2810" s="23">
        <v>25.27</v>
      </c>
      <c r="F2810" s="11"/>
    </row>
    <row r="2811" spans="1:6">
      <c r="A2811" s="21">
        <v>14157</v>
      </c>
      <c r="B2811" s="5" t="s">
        <v>12832</v>
      </c>
      <c r="C2811" s="6" t="s">
        <v>198</v>
      </c>
      <c r="D2811" s="22"/>
      <c r="E2811" s="22">
        <v>1.45</v>
      </c>
      <c r="F2811" s="7"/>
    </row>
    <row r="2812" spans="1:6">
      <c r="A2812" s="21">
        <v>3654</v>
      </c>
      <c r="B2812" s="9" t="s">
        <v>12833</v>
      </c>
      <c r="C2812" s="10" t="s">
        <v>198</v>
      </c>
      <c r="D2812" s="23"/>
      <c r="E2812" s="23">
        <v>3.85</v>
      </c>
      <c r="F2812" s="11"/>
    </row>
    <row r="2813" spans="1:6">
      <c r="A2813" s="21">
        <v>3663</v>
      </c>
      <c r="B2813" s="5" t="s">
        <v>12834</v>
      </c>
      <c r="C2813" s="6" t="s">
        <v>198</v>
      </c>
      <c r="D2813" s="22"/>
      <c r="E2813" s="22">
        <v>4.82</v>
      </c>
      <c r="F2813" s="7"/>
    </row>
    <row r="2814" spans="1:6">
      <c r="A2814" s="21">
        <v>3664</v>
      </c>
      <c r="B2814" s="9" t="s">
        <v>12835</v>
      </c>
      <c r="C2814" s="10" t="s">
        <v>198</v>
      </c>
      <c r="D2814" s="23"/>
      <c r="E2814" s="23">
        <v>4.46</v>
      </c>
      <c r="F2814" s="11"/>
    </row>
    <row r="2815" spans="1:6">
      <c r="A2815" s="21">
        <v>3674</v>
      </c>
      <c r="B2815" s="5" t="s">
        <v>12836</v>
      </c>
      <c r="C2815" s="6" t="s">
        <v>31</v>
      </c>
      <c r="D2815" s="22"/>
      <c r="E2815" s="22">
        <v>148.97</v>
      </c>
      <c r="F2815" s="7"/>
    </row>
    <row r="2816" spans="1:6">
      <c r="A2816" s="21">
        <v>3681</v>
      </c>
      <c r="B2816" s="9" t="s">
        <v>12837</v>
      </c>
      <c r="C2816" s="10" t="s">
        <v>31</v>
      </c>
      <c r="D2816" s="23"/>
      <c r="E2816" s="23">
        <v>221.64</v>
      </c>
      <c r="F2816" s="11"/>
    </row>
    <row r="2817" spans="1:6" ht="25.5">
      <c r="A2817" s="21">
        <v>3676</v>
      </c>
      <c r="B2817" s="5" t="s">
        <v>12838</v>
      </c>
      <c r="C2817" s="6" t="s">
        <v>31</v>
      </c>
      <c r="D2817" s="22"/>
      <c r="E2817" s="22">
        <v>834.09</v>
      </c>
      <c r="F2817" s="7"/>
    </row>
    <row r="2818" spans="1:6" ht="25.5">
      <c r="A2818" s="21">
        <v>3679</v>
      </c>
      <c r="B2818" s="9" t="s">
        <v>12839</v>
      </c>
      <c r="C2818" s="10" t="s">
        <v>31</v>
      </c>
      <c r="D2818" s="23"/>
      <c r="E2818" s="23">
        <v>690.06</v>
      </c>
      <c r="F2818" s="11"/>
    </row>
    <row r="2819" spans="1:6">
      <c r="A2819" s="21">
        <v>3718</v>
      </c>
      <c r="B2819" s="5" t="s">
        <v>12840</v>
      </c>
      <c r="C2819" s="6" t="s">
        <v>198</v>
      </c>
      <c r="D2819" s="22"/>
      <c r="E2819" s="22">
        <v>126.26</v>
      </c>
      <c r="F2819" s="7"/>
    </row>
    <row r="2820" spans="1:6">
      <c r="A2820" s="21">
        <v>3719</v>
      </c>
      <c r="B2820" s="9" t="s">
        <v>12841</v>
      </c>
      <c r="C2820" s="10" t="s">
        <v>198</v>
      </c>
      <c r="D2820" s="23"/>
      <c r="E2820" s="23">
        <v>130.56</v>
      </c>
      <c r="F2820" s="11"/>
    </row>
    <row r="2821" spans="1:6">
      <c r="A2821" s="21">
        <v>3720</v>
      </c>
      <c r="B2821" s="5" t="s">
        <v>12842</v>
      </c>
      <c r="C2821" s="6" t="s">
        <v>198</v>
      </c>
      <c r="D2821" s="22"/>
      <c r="E2821" s="22">
        <v>132.76</v>
      </c>
      <c r="F2821" s="7"/>
    </row>
    <row r="2822" spans="1:6">
      <c r="A2822" s="21">
        <v>3721</v>
      </c>
      <c r="B2822" s="9" t="s">
        <v>12843</v>
      </c>
      <c r="C2822" s="10" t="s">
        <v>198</v>
      </c>
      <c r="D2822" s="23"/>
      <c r="E2822" s="23">
        <v>228.64</v>
      </c>
      <c r="F2822" s="11"/>
    </row>
    <row r="2823" spans="1:6">
      <c r="A2823" s="21">
        <v>3722</v>
      </c>
      <c r="B2823" s="5" t="s">
        <v>12844</v>
      </c>
      <c r="C2823" s="6" t="s">
        <v>198</v>
      </c>
      <c r="D2823" s="22"/>
      <c r="E2823" s="22">
        <v>383.56</v>
      </c>
      <c r="F2823" s="7"/>
    </row>
    <row r="2824" spans="1:6">
      <c r="A2824" s="21">
        <v>3723</v>
      </c>
      <c r="B2824" s="9" t="s">
        <v>12845</v>
      </c>
      <c r="C2824" s="10" t="s">
        <v>198</v>
      </c>
      <c r="D2824" s="23"/>
      <c r="E2824" s="23">
        <v>405.69</v>
      </c>
      <c r="F2824" s="11"/>
    </row>
    <row r="2825" spans="1:6">
      <c r="A2825" s="21">
        <v>3724</v>
      </c>
      <c r="B2825" s="5" t="s">
        <v>12846</v>
      </c>
      <c r="C2825" s="6" t="s">
        <v>198</v>
      </c>
      <c r="D2825" s="22"/>
      <c r="E2825" s="22">
        <v>546.15</v>
      </c>
      <c r="F2825" s="7"/>
    </row>
    <row r="2826" spans="1:6">
      <c r="A2826" s="21">
        <v>3725</v>
      </c>
      <c r="B2826" s="9" t="s">
        <v>12847</v>
      </c>
      <c r="C2826" s="10" t="s">
        <v>198</v>
      </c>
      <c r="D2826" s="23"/>
      <c r="E2826" s="23">
        <v>796.59</v>
      </c>
      <c r="F2826" s="11"/>
    </row>
    <row r="2827" spans="1:6">
      <c r="A2827" s="21">
        <v>3728</v>
      </c>
      <c r="B2827" s="5" t="s">
        <v>12848</v>
      </c>
      <c r="C2827" s="6" t="s">
        <v>198</v>
      </c>
      <c r="D2827" s="22"/>
      <c r="E2827" s="22">
        <v>892.48</v>
      </c>
      <c r="F2827" s="7"/>
    </row>
    <row r="2828" spans="1:6">
      <c r="A2828" s="21">
        <v>3726</v>
      </c>
      <c r="B2828" s="9" t="s">
        <v>12849</v>
      </c>
      <c r="C2828" s="10" t="s">
        <v>198</v>
      </c>
      <c r="D2828" s="23"/>
      <c r="E2828" s="23">
        <v>1349.79</v>
      </c>
      <c r="F2828" s="11"/>
    </row>
    <row r="2829" spans="1:6">
      <c r="A2829" s="21">
        <v>3727</v>
      </c>
      <c r="B2829" s="5" t="s">
        <v>12850</v>
      </c>
      <c r="C2829" s="6" t="s">
        <v>198</v>
      </c>
      <c r="D2829" s="22"/>
      <c r="E2829" s="22">
        <v>2050.5</v>
      </c>
      <c r="F2829" s="7"/>
    </row>
    <row r="2830" spans="1:6">
      <c r="A2830" s="21">
        <v>11617</v>
      </c>
      <c r="B2830" s="9" t="s">
        <v>12851</v>
      </c>
      <c r="C2830" s="10" t="s">
        <v>213</v>
      </c>
      <c r="D2830" s="23"/>
      <c r="E2830" s="23">
        <v>4.8099999999999996</v>
      </c>
      <c r="F2830" s="11"/>
    </row>
    <row r="2831" spans="1:6" ht="25.5">
      <c r="A2831" s="21">
        <v>3672</v>
      </c>
      <c r="B2831" s="5" t="s">
        <v>12852</v>
      </c>
      <c r="C2831" s="6" t="s">
        <v>31</v>
      </c>
      <c r="D2831" s="22"/>
      <c r="E2831" s="22">
        <v>2.36</v>
      </c>
      <c r="F2831" s="7"/>
    </row>
    <row r="2832" spans="1:6" ht="25.5">
      <c r="A2832" s="21">
        <v>3671</v>
      </c>
      <c r="B2832" s="9" t="s">
        <v>12853</v>
      </c>
      <c r="C2832" s="10" t="s">
        <v>31</v>
      </c>
      <c r="D2832" s="23"/>
      <c r="E2832" s="23">
        <v>2.2200000000000002</v>
      </c>
      <c r="F2832" s="11"/>
    </row>
    <row r="2833" spans="1:6" ht="25.5">
      <c r="A2833" s="21">
        <v>3673</v>
      </c>
      <c r="B2833" s="5" t="s">
        <v>12854</v>
      </c>
      <c r="C2833" s="6" t="s">
        <v>31</v>
      </c>
      <c r="D2833" s="22"/>
      <c r="E2833" s="22">
        <v>3.49</v>
      </c>
      <c r="F2833" s="7"/>
    </row>
    <row r="2834" spans="1:6">
      <c r="A2834" s="21">
        <v>3729</v>
      </c>
      <c r="B2834" s="9" t="s">
        <v>12855</v>
      </c>
      <c r="C2834" s="10" t="s">
        <v>198</v>
      </c>
      <c r="D2834" s="23"/>
      <c r="E2834" s="23">
        <v>25.2</v>
      </c>
      <c r="F2834" s="11"/>
    </row>
    <row r="2835" spans="1:6" ht="25.5">
      <c r="A2835" s="21">
        <v>13343</v>
      </c>
      <c r="B2835" s="5" t="s">
        <v>12856</v>
      </c>
      <c r="C2835" s="6" t="s">
        <v>198</v>
      </c>
      <c r="D2835" s="22"/>
      <c r="E2835" s="22">
        <v>23.49</v>
      </c>
      <c r="F2835" s="7"/>
    </row>
    <row r="2836" spans="1:6">
      <c r="A2836" s="21">
        <v>2599</v>
      </c>
      <c r="B2836" s="9" t="s">
        <v>12857</v>
      </c>
      <c r="C2836" s="10" t="s">
        <v>198</v>
      </c>
      <c r="D2836" s="23"/>
      <c r="E2836" s="23">
        <v>20.079999999999998</v>
      </c>
      <c r="F2836" s="11"/>
    </row>
    <row r="2837" spans="1:6">
      <c r="A2837" s="21">
        <v>2600</v>
      </c>
      <c r="B2837" s="5" t="s">
        <v>12858</v>
      </c>
      <c r="C2837" s="6" t="s">
        <v>198</v>
      </c>
      <c r="D2837" s="22"/>
      <c r="E2837" s="22">
        <v>25</v>
      </c>
      <c r="F2837" s="7"/>
    </row>
    <row r="2838" spans="1:6">
      <c r="A2838" s="21">
        <v>2607</v>
      </c>
      <c r="B2838" s="9" t="s">
        <v>12859</v>
      </c>
      <c r="C2838" s="10" t="s">
        <v>198</v>
      </c>
      <c r="D2838" s="23"/>
      <c r="E2838" s="23">
        <v>30.55</v>
      </c>
      <c r="F2838" s="11"/>
    </row>
    <row r="2839" spans="1:6">
      <c r="A2839" s="21">
        <v>2601</v>
      </c>
      <c r="B2839" s="5" t="s">
        <v>12860</v>
      </c>
      <c r="C2839" s="6" t="s">
        <v>198</v>
      </c>
      <c r="D2839" s="22"/>
      <c r="E2839" s="22">
        <v>39.42</v>
      </c>
      <c r="F2839" s="7"/>
    </row>
    <row r="2840" spans="1:6">
      <c r="A2840" s="21">
        <v>2606</v>
      </c>
      <c r="B2840" s="9" t="s">
        <v>12861</v>
      </c>
      <c r="C2840" s="10" t="s">
        <v>198</v>
      </c>
      <c r="D2840" s="23"/>
      <c r="E2840" s="23">
        <v>48.45</v>
      </c>
      <c r="F2840" s="11"/>
    </row>
    <row r="2841" spans="1:6">
      <c r="A2841" s="21">
        <v>2602</v>
      </c>
      <c r="B2841" s="5" t="s">
        <v>12862</v>
      </c>
      <c r="C2841" s="6" t="s">
        <v>198</v>
      </c>
      <c r="D2841" s="22"/>
      <c r="E2841" s="22">
        <v>58.57</v>
      </c>
      <c r="F2841" s="7"/>
    </row>
    <row r="2842" spans="1:6">
      <c r="A2842" s="21">
        <v>2603</v>
      </c>
      <c r="B2842" s="9" t="s">
        <v>12863</v>
      </c>
      <c r="C2842" s="10" t="s">
        <v>198</v>
      </c>
      <c r="D2842" s="23"/>
      <c r="E2842" s="23">
        <v>25.85</v>
      </c>
      <c r="F2842" s="11"/>
    </row>
    <row r="2843" spans="1:6">
      <c r="A2843" s="21">
        <v>2605</v>
      </c>
      <c r="B2843" s="5" t="s">
        <v>12864</v>
      </c>
      <c r="C2843" s="6" t="s">
        <v>198</v>
      </c>
      <c r="D2843" s="22"/>
      <c r="E2843" s="22">
        <v>30.27</v>
      </c>
      <c r="F2843" s="7"/>
    </row>
    <row r="2844" spans="1:6">
      <c r="A2844" s="21">
        <v>2604</v>
      </c>
      <c r="B2844" s="9" t="s">
        <v>12865</v>
      </c>
      <c r="C2844" s="10" t="s">
        <v>198</v>
      </c>
      <c r="D2844" s="23"/>
      <c r="E2844" s="23">
        <v>43.07</v>
      </c>
      <c r="F2844" s="11"/>
    </row>
    <row r="2845" spans="1:6">
      <c r="A2845" s="21">
        <v>2598</v>
      </c>
      <c r="B2845" s="5" t="s">
        <v>12866</v>
      </c>
      <c r="C2845" s="6" t="s">
        <v>198</v>
      </c>
      <c r="D2845" s="22"/>
      <c r="E2845" s="22">
        <v>50.2</v>
      </c>
      <c r="F2845" s="7"/>
    </row>
    <row r="2846" spans="1:6">
      <c r="A2846" s="21">
        <v>2608</v>
      </c>
      <c r="B2846" s="9" t="s">
        <v>12867</v>
      </c>
      <c r="C2846" s="10" t="s">
        <v>198</v>
      </c>
      <c r="D2846" s="23"/>
      <c r="E2846" s="23">
        <v>54.58</v>
      </c>
      <c r="F2846" s="11"/>
    </row>
    <row r="2847" spans="1:6">
      <c r="A2847" s="21">
        <v>3412</v>
      </c>
      <c r="B2847" s="5" t="s">
        <v>12868</v>
      </c>
      <c r="C2847" s="6" t="s">
        <v>344</v>
      </c>
      <c r="D2847" s="22"/>
      <c r="E2847" s="22">
        <v>26.39</v>
      </c>
      <c r="F2847" s="7"/>
    </row>
    <row r="2848" spans="1:6">
      <c r="A2848" s="21">
        <v>3413</v>
      </c>
      <c r="B2848" s="9" t="s">
        <v>12869</v>
      </c>
      <c r="C2848" s="10" t="s">
        <v>344</v>
      </c>
      <c r="D2848" s="23"/>
      <c r="E2848" s="23">
        <v>51.62</v>
      </c>
      <c r="F2848" s="11"/>
    </row>
    <row r="2849" spans="1:6">
      <c r="A2849" s="21">
        <v>3731</v>
      </c>
      <c r="B2849" s="5" t="s">
        <v>12870</v>
      </c>
      <c r="C2849" s="6" t="s">
        <v>344</v>
      </c>
      <c r="D2849" s="22"/>
      <c r="E2849" s="22">
        <v>40</v>
      </c>
      <c r="F2849" s="7"/>
    </row>
    <row r="2850" spans="1:6">
      <c r="A2850" s="21">
        <v>3733</v>
      </c>
      <c r="B2850" s="9" t="s">
        <v>12871</v>
      </c>
      <c r="C2850" s="10" t="s">
        <v>344</v>
      </c>
      <c r="D2850" s="23"/>
      <c r="E2850" s="23">
        <v>44.26</v>
      </c>
      <c r="F2850" s="11"/>
    </row>
    <row r="2851" spans="1:6" ht="25.5">
      <c r="A2851" s="21">
        <v>11644</v>
      </c>
      <c r="B2851" s="5" t="s">
        <v>12872</v>
      </c>
      <c r="C2851" s="6" t="s">
        <v>198</v>
      </c>
      <c r="D2851" s="22"/>
      <c r="E2851" s="22">
        <v>324.64</v>
      </c>
      <c r="F2851" s="7"/>
    </row>
    <row r="2852" spans="1:6" ht="25.5">
      <c r="A2852" s="21">
        <v>11645</v>
      </c>
      <c r="B2852" s="9" t="s">
        <v>12873</v>
      </c>
      <c r="C2852" s="10" t="s">
        <v>198</v>
      </c>
      <c r="D2852" s="23"/>
      <c r="E2852" s="23">
        <v>214.29</v>
      </c>
      <c r="F2852" s="11"/>
    </row>
    <row r="2853" spans="1:6" ht="25.5">
      <c r="A2853" s="21">
        <v>11646</v>
      </c>
      <c r="B2853" s="5" t="s">
        <v>12874</v>
      </c>
      <c r="C2853" s="6" t="s">
        <v>198</v>
      </c>
      <c r="D2853" s="22"/>
      <c r="E2853" s="22">
        <v>91.55</v>
      </c>
      <c r="F2853" s="7"/>
    </row>
    <row r="2854" spans="1:6">
      <c r="A2854" s="21">
        <v>11647</v>
      </c>
      <c r="B2854" s="9" t="s">
        <v>12875</v>
      </c>
      <c r="C2854" s="10" t="s">
        <v>198</v>
      </c>
      <c r="D2854" s="23"/>
      <c r="E2854" s="23">
        <v>297.32</v>
      </c>
      <c r="F2854" s="11"/>
    </row>
    <row r="2855" spans="1:6">
      <c r="A2855" s="21">
        <v>11648</v>
      </c>
      <c r="B2855" s="5" t="s">
        <v>12876</v>
      </c>
      <c r="C2855" s="6" t="s">
        <v>198</v>
      </c>
      <c r="D2855" s="22"/>
      <c r="E2855" s="22">
        <v>300</v>
      </c>
      <c r="F2855" s="7"/>
    </row>
    <row r="2856" spans="1:6">
      <c r="A2856" s="21">
        <v>11649</v>
      </c>
      <c r="B2856" s="9" t="s">
        <v>12877</v>
      </c>
      <c r="C2856" s="10" t="s">
        <v>198</v>
      </c>
      <c r="D2856" s="23"/>
      <c r="E2856" s="23">
        <v>315</v>
      </c>
      <c r="F2856" s="11"/>
    </row>
    <row r="2857" spans="1:6">
      <c r="A2857" s="21">
        <v>11650</v>
      </c>
      <c r="B2857" s="5" t="s">
        <v>12878</v>
      </c>
      <c r="C2857" s="6" t="s">
        <v>198</v>
      </c>
      <c r="D2857" s="22"/>
      <c r="E2857" s="22">
        <v>358.93</v>
      </c>
      <c r="F2857" s="7"/>
    </row>
    <row r="2858" spans="1:6" ht="25.5">
      <c r="A2858" s="21">
        <v>13652</v>
      </c>
      <c r="B2858" s="9" t="s">
        <v>12879</v>
      </c>
      <c r="C2858" s="10" t="s">
        <v>344</v>
      </c>
      <c r="D2858" s="23"/>
      <c r="E2858" s="23">
        <v>64.290000000000006</v>
      </c>
      <c r="F2858" s="11"/>
    </row>
    <row r="2859" spans="1:6" ht="25.5">
      <c r="A2859" s="21">
        <v>3736</v>
      </c>
      <c r="B2859" s="5" t="s">
        <v>12880</v>
      </c>
      <c r="C2859" s="6" t="s">
        <v>344</v>
      </c>
      <c r="D2859" s="22"/>
      <c r="E2859" s="22">
        <v>37.5</v>
      </c>
      <c r="F2859" s="7"/>
    </row>
    <row r="2860" spans="1:6" ht="25.5">
      <c r="A2860" s="21">
        <v>3741</v>
      </c>
      <c r="B2860" s="9" t="s">
        <v>12881</v>
      </c>
      <c r="C2860" s="10" t="s">
        <v>344</v>
      </c>
      <c r="D2860" s="23"/>
      <c r="E2860" s="23">
        <v>42.86</v>
      </c>
      <c r="F2860" s="11"/>
    </row>
    <row r="2861" spans="1:6" ht="25.5">
      <c r="A2861" s="21">
        <v>3745</v>
      </c>
      <c r="B2861" s="5" t="s">
        <v>12882</v>
      </c>
      <c r="C2861" s="6" t="s">
        <v>344</v>
      </c>
      <c r="D2861" s="22"/>
      <c r="E2861" s="22">
        <v>45.54</v>
      </c>
      <c r="F2861" s="7"/>
    </row>
    <row r="2862" spans="1:6" ht="25.5">
      <c r="A2862" s="21">
        <v>3742</v>
      </c>
      <c r="B2862" s="9" t="s">
        <v>12883</v>
      </c>
      <c r="C2862" s="10" t="s">
        <v>344</v>
      </c>
      <c r="D2862" s="23"/>
      <c r="E2862" s="23">
        <v>66.959999999999994</v>
      </c>
      <c r="F2862" s="11"/>
    </row>
    <row r="2863" spans="1:6" ht="25.5">
      <c r="A2863" s="21">
        <v>3743</v>
      </c>
      <c r="B2863" s="5" t="s">
        <v>12884</v>
      </c>
      <c r="C2863" s="6" t="s">
        <v>344</v>
      </c>
      <c r="D2863" s="22"/>
      <c r="E2863" s="22">
        <v>40.18</v>
      </c>
      <c r="F2863" s="7"/>
    </row>
    <row r="2864" spans="1:6" ht="25.5">
      <c r="A2864" s="21">
        <v>3744</v>
      </c>
      <c r="B2864" s="9" t="s">
        <v>12885</v>
      </c>
      <c r="C2864" s="10" t="s">
        <v>344</v>
      </c>
      <c r="D2864" s="23"/>
      <c r="E2864" s="23">
        <v>43.93</v>
      </c>
      <c r="F2864" s="11"/>
    </row>
    <row r="2865" spans="1:6" ht="25.5">
      <c r="A2865" s="21">
        <v>3739</v>
      </c>
      <c r="B2865" s="5" t="s">
        <v>12886</v>
      </c>
      <c r="C2865" s="6" t="s">
        <v>344</v>
      </c>
      <c r="D2865" s="22"/>
      <c r="E2865" s="22">
        <v>48.21</v>
      </c>
      <c r="F2865" s="7"/>
    </row>
    <row r="2866" spans="1:6" ht="25.5">
      <c r="A2866" s="21">
        <v>3747</v>
      </c>
      <c r="B2866" s="9" t="s">
        <v>12887</v>
      </c>
      <c r="C2866" s="10" t="s">
        <v>344</v>
      </c>
      <c r="D2866" s="23"/>
      <c r="E2866" s="23">
        <v>48.75</v>
      </c>
      <c r="F2866" s="11"/>
    </row>
    <row r="2867" spans="1:6" ht="25.5">
      <c r="A2867" s="21">
        <v>3737</v>
      </c>
      <c r="B2867" s="5" t="s">
        <v>12888</v>
      </c>
      <c r="C2867" s="6" t="s">
        <v>344</v>
      </c>
      <c r="D2867" s="22"/>
      <c r="E2867" s="22">
        <v>50.89</v>
      </c>
      <c r="F2867" s="7"/>
    </row>
    <row r="2868" spans="1:6" ht="25.5">
      <c r="A2868" s="21">
        <v>3738</v>
      </c>
      <c r="B2868" s="9" t="s">
        <v>12889</v>
      </c>
      <c r="C2868" s="10" t="s">
        <v>344</v>
      </c>
      <c r="D2868" s="23"/>
      <c r="E2868" s="23">
        <v>53.04</v>
      </c>
      <c r="F2868" s="11"/>
    </row>
    <row r="2869" spans="1:6" ht="25.5">
      <c r="A2869" s="21">
        <v>3746</v>
      </c>
      <c r="B2869" s="5" t="s">
        <v>12890</v>
      </c>
      <c r="C2869" s="6" t="s">
        <v>344</v>
      </c>
      <c r="D2869" s="22"/>
      <c r="E2869" s="22">
        <v>81.319999999999993</v>
      </c>
      <c r="F2869" s="7"/>
    </row>
    <row r="2870" spans="1:6" ht="25.5">
      <c r="A2870" s="21">
        <v>3748</v>
      </c>
      <c r="B2870" s="9" t="s">
        <v>12891</v>
      </c>
      <c r="C2870" s="10" t="s">
        <v>344</v>
      </c>
      <c r="D2870" s="23"/>
      <c r="E2870" s="23">
        <v>80.36</v>
      </c>
      <c r="F2870" s="11"/>
    </row>
    <row r="2871" spans="1:6" ht="25.5">
      <c r="A2871" s="21">
        <v>3740</v>
      </c>
      <c r="B2871" s="5" t="s">
        <v>12892</v>
      </c>
      <c r="C2871" s="6" t="s">
        <v>344</v>
      </c>
      <c r="D2871" s="22"/>
      <c r="E2871" s="22">
        <v>96.43</v>
      </c>
      <c r="F2871" s="7"/>
    </row>
    <row r="2872" spans="1:6">
      <c r="A2872" s="21">
        <v>13650</v>
      </c>
      <c r="B2872" s="9" t="s">
        <v>12893</v>
      </c>
      <c r="C2872" s="10" t="s">
        <v>344</v>
      </c>
      <c r="D2872" s="23"/>
      <c r="E2872" s="23">
        <v>42.32</v>
      </c>
      <c r="F2872" s="11"/>
    </row>
    <row r="2873" spans="1:6" ht="25.5">
      <c r="A2873" s="21">
        <v>13651</v>
      </c>
      <c r="B2873" s="5" t="s">
        <v>12894</v>
      </c>
      <c r="C2873" s="6" t="s">
        <v>344</v>
      </c>
      <c r="D2873" s="22"/>
      <c r="E2873" s="22">
        <v>42.86</v>
      </c>
      <c r="F2873" s="7"/>
    </row>
    <row r="2874" spans="1:6" ht="25.5">
      <c r="A2874" s="21">
        <v>13423</v>
      </c>
      <c r="B2874" s="9" t="s">
        <v>12895</v>
      </c>
      <c r="C2874" s="10" t="s">
        <v>344</v>
      </c>
      <c r="D2874" s="23"/>
      <c r="E2874" s="23">
        <v>77.040000000000006</v>
      </c>
      <c r="F2874" s="11"/>
    </row>
    <row r="2875" spans="1:6" ht="25.5">
      <c r="A2875" s="21">
        <v>13424</v>
      </c>
      <c r="B2875" s="5" t="s">
        <v>12896</v>
      </c>
      <c r="C2875" s="6" t="s">
        <v>344</v>
      </c>
      <c r="D2875" s="22"/>
      <c r="E2875" s="22">
        <v>96.7</v>
      </c>
      <c r="F2875" s="7"/>
    </row>
    <row r="2876" spans="1:6" ht="25.5">
      <c r="A2876" s="21">
        <v>13425</v>
      </c>
      <c r="B2876" s="9" t="s">
        <v>12897</v>
      </c>
      <c r="C2876" s="10" t="s">
        <v>344</v>
      </c>
      <c r="D2876" s="23"/>
      <c r="E2876" s="23">
        <v>105</v>
      </c>
      <c r="F2876" s="11"/>
    </row>
    <row r="2877" spans="1:6" ht="25.5">
      <c r="A2877" s="21">
        <v>13426</v>
      </c>
      <c r="B2877" s="5" t="s">
        <v>12898</v>
      </c>
      <c r="C2877" s="6" t="s">
        <v>344</v>
      </c>
      <c r="D2877" s="22"/>
      <c r="E2877" s="22">
        <v>120</v>
      </c>
      <c r="F2877" s="7"/>
    </row>
    <row r="2878" spans="1:6">
      <c r="A2878" s="21">
        <v>13250</v>
      </c>
      <c r="B2878" s="9" t="s">
        <v>12899</v>
      </c>
      <c r="C2878" s="10" t="s">
        <v>198</v>
      </c>
      <c r="D2878" s="23"/>
      <c r="E2878" s="23">
        <v>0.65</v>
      </c>
      <c r="F2878" s="11"/>
    </row>
    <row r="2879" spans="1:6">
      <c r="A2879" s="21">
        <v>11641</v>
      </c>
      <c r="B2879" s="5" t="s">
        <v>12899</v>
      </c>
      <c r="C2879" s="6" t="s">
        <v>344</v>
      </c>
      <c r="D2879" s="22"/>
      <c r="E2879" s="22">
        <v>10.89</v>
      </c>
      <c r="F2879" s="7"/>
    </row>
    <row r="2880" spans="1:6">
      <c r="A2880" s="21">
        <v>21106</v>
      </c>
      <c r="B2880" s="9" t="s">
        <v>12900</v>
      </c>
      <c r="C2880" s="10" t="s">
        <v>213</v>
      </c>
      <c r="D2880" s="23"/>
      <c r="E2880" s="23">
        <v>19.57</v>
      </c>
      <c r="F2880" s="11"/>
    </row>
    <row r="2881" spans="1:6">
      <c r="A2881" s="21">
        <v>3753</v>
      </c>
      <c r="B2881" s="5" t="s">
        <v>12901</v>
      </c>
      <c r="C2881" s="6" t="s">
        <v>198</v>
      </c>
      <c r="D2881" s="22"/>
      <c r="E2881" s="22">
        <v>4.1100000000000003</v>
      </c>
      <c r="F2881" s="7"/>
    </row>
    <row r="2882" spans="1:6">
      <c r="A2882" s="21">
        <v>3754</v>
      </c>
      <c r="B2882" s="9" t="s">
        <v>12902</v>
      </c>
      <c r="C2882" s="10" t="s">
        <v>198</v>
      </c>
      <c r="D2882" s="23"/>
      <c r="E2882" s="23">
        <v>4.1100000000000003</v>
      </c>
      <c r="F2882" s="11"/>
    </row>
    <row r="2883" spans="1:6">
      <c r="A2883" s="21">
        <v>12207</v>
      </c>
      <c r="B2883" s="5" t="s">
        <v>12903</v>
      </c>
      <c r="C2883" s="6" t="s">
        <v>198</v>
      </c>
      <c r="D2883" s="22"/>
      <c r="E2883" s="22">
        <v>8.9700000000000006</v>
      </c>
      <c r="F2883" s="7"/>
    </row>
    <row r="2884" spans="1:6">
      <c r="A2884" s="21">
        <v>3763</v>
      </c>
      <c r="B2884" s="9" t="s">
        <v>12904</v>
      </c>
      <c r="C2884" s="10" t="s">
        <v>198</v>
      </c>
      <c r="D2884" s="23"/>
      <c r="E2884" s="23">
        <v>1.23</v>
      </c>
      <c r="F2884" s="11"/>
    </row>
    <row r="2885" spans="1:6">
      <c r="A2885" s="21">
        <v>12203</v>
      </c>
      <c r="B2885" s="5" t="s">
        <v>12905</v>
      </c>
      <c r="C2885" s="6" t="s">
        <v>198</v>
      </c>
      <c r="D2885" s="22"/>
      <c r="E2885" s="22">
        <v>1.78</v>
      </c>
      <c r="F2885" s="7"/>
    </row>
    <row r="2886" spans="1:6">
      <c r="A2886" s="21">
        <v>12202</v>
      </c>
      <c r="B2886" s="9" t="s">
        <v>12906</v>
      </c>
      <c r="C2886" s="10" t="s">
        <v>198</v>
      </c>
      <c r="D2886" s="23"/>
      <c r="E2886" s="23">
        <v>2.23</v>
      </c>
      <c r="F2886" s="11"/>
    </row>
    <row r="2887" spans="1:6">
      <c r="A2887" s="21">
        <v>12200</v>
      </c>
      <c r="B2887" s="5" t="s">
        <v>12907</v>
      </c>
      <c r="C2887" s="6" t="s">
        <v>198</v>
      </c>
      <c r="D2887" s="22"/>
      <c r="E2887" s="22">
        <v>9.5299999999999994</v>
      </c>
      <c r="F2887" s="7"/>
    </row>
    <row r="2888" spans="1:6">
      <c r="A2888" s="21">
        <v>12201</v>
      </c>
      <c r="B2888" s="9" t="s">
        <v>12908</v>
      </c>
      <c r="C2888" s="10" t="s">
        <v>198</v>
      </c>
      <c r="D2888" s="23"/>
      <c r="E2888" s="23">
        <v>0.96</v>
      </c>
      <c r="F2888" s="11"/>
    </row>
    <row r="2889" spans="1:6">
      <c r="A2889" s="21">
        <v>3764</v>
      </c>
      <c r="B2889" s="5" t="s">
        <v>12909</v>
      </c>
      <c r="C2889" s="6" t="s">
        <v>198</v>
      </c>
      <c r="D2889" s="22"/>
      <c r="E2889" s="22">
        <v>0.96</v>
      </c>
      <c r="F2889" s="7"/>
    </row>
    <row r="2890" spans="1:6">
      <c r="A2890" s="21">
        <v>3755</v>
      </c>
      <c r="B2890" s="9" t="s">
        <v>12910</v>
      </c>
      <c r="C2890" s="10" t="s">
        <v>198</v>
      </c>
      <c r="D2890" s="23"/>
      <c r="E2890" s="23">
        <v>11.83</v>
      </c>
      <c r="F2890" s="11"/>
    </row>
    <row r="2891" spans="1:6">
      <c r="A2891" s="21">
        <v>3750</v>
      </c>
      <c r="B2891" s="5" t="s">
        <v>12911</v>
      </c>
      <c r="C2891" s="6" t="s">
        <v>198</v>
      </c>
      <c r="D2891" s="22"/>
      <c r="E2891" s="22">
        <v>15.5</v>
      </c>
      <c r="F2891" s="7"/>
    </row>
    <row r="2892" spans="1:6">
      <c r="A2892" s="21">
        <v>3756</v>
      </c>
      <c r="B2892" s="9" t="s">
        <v>12912</v>
      </c>
      <c r="C2892" s="10" t="s">
        <v>198</v>
      </c>
      <c r="D2892" s="23"/>
      <c r="E2892" s="23">
        <v>34.700000000000003</v>
      </c>
      <c r="F2892" s="11"/>
    </row>
    <row r="2893" spans="1:6">
      <c r="A2893" s="21">
        <v>12214</v>
      </c>
      <c r="B2893" s="5" t="s">
        <v>12913</v>
      </c>
      <c r="C2893" s="6" t="s">
        <v>198</v>
      </c>
      <c r="D2893" s="22"/>
      <c r="E2893" s="22">
        <v>11.22</v>
      </c>
      <c r="F2893" s="7"/>
    </row>
    <row r="2894" spans="1:6">
      <c r="A2894" s="21">
        <v>3749</v>
      </c>
      <c r="B2894" s="9" t="s">
        <v>12914</v>
      </c>
      <c r="C2894" s="10" t="s">
        <v>198</v>
      </c>
      <c r="D2894" s="23"/>
      <c r="E2894" s="23">
        <v>22.23</v>
      </c>
      <c r="F2894" s="11"/>
    </row>
    <row r="2895" spans="1:6">
      <c r="A2895" s="21">
        <v>3751</v>
      </c>
      <c r="B2895" s="5" t="s">
        <v>12915</v>
      </c>
      <c r="C2895" s="6" t="s">
        <v>198</v>
      </c>
      <c r="D2895" s="22"/>
      <c r="E2895" s="22">
        <v>33.479999999999997</v>
      </c>
      <c r="F2895" s="7"/>
    </row>
    <row r="2896" spans="1:6">
      <c r="A2896" s="21">
        <v>3752</v>
      </c>
      <c r="B2896" s="9" t="s">
        <v>12916</v>
      </c>
      <c r="C2896" s="10" t="s">
        <v>198</v>
      </c>
      <c r="D2896" s="23"/>
      <c r="E2896" s="23">
        <v>93.53</v>
      </c>
      <c r="F2896" s="11"/>
    </row>
    <row r="2897" spans="1:6">
      <c r="A2897" s="21">
        <v>12216</v>
      </c>
      <c r="B2897" s="5" t="s">
        <v>12917</v>
      </c>
      <c r="C2897" s="6" t="s">
        <v>198</v>
      </c>
      <c r="D2897" s="22"/>
      <c r="E2897" s="22">
        <v>32.549999999999997</v>
      </c>
      <c r="F2897" s="7"/>
    </row>
    <row r="2898" spans="1:6">
      <c r="A2898" s="21">
        <v>3757</v>
      </c>
      <c r="B2898" s="9" t="s">
        <v>12918</v>
      </c>
      <c r="C2898" s="10" t="s">
        <v>198</v>
      </c>
      <c r="D2898" s="23"/>
      <c r="E2898" s="23">
        <v>37.119999999999997</v>
      </c>
      <c r="F2898" s="11"/>
    </row>
    <row r="2899" spans="1:6">
      <c r="A2899" s="21">
        <v>3758</v>
      </c>
      <c r="B2899" s="5" t="s">
        <v>12919</v>
      </c>
      <c r="C2899" s="6" t="s">
        <v>198</v>
      </c>
      <c r="D2899" s="22"/>
      <c r="E2899" s="22">
        <v>44.39</v>
      </c>
      <c r="F2899" s="7"/>
    </row>
    <row r="2900" spans="1:6">
      <c r="A2900" s="21">
        <v>14145</v>
      </c>
      <c r="B2900" s="9" t="s">
        <v>12920</v>
      </c>
      <c r="C2900" s="10" t="s">
        <v>213</v>
      </c>
      <c r="D2900" s="23"/>
      <c r="E2900" s="23">
        <v>36.6</v>
      </c>
      <c r="F2900" s="11"/>
    </row>
    <row r="2901" spans="1:6">
      <c r="A2901" s="21">
        <v>14144</v>
      </c>
      <c r="B2901" s="5" t="s">
        <v>12921</v>
      </c>
      <c r="C2901" s="6" t="s">
        <v>213</v>
      </c>
      <c r="D2901" s="22"/>
      <c r="E2901" s="22">
        <v>28.4</v>
      </c>
      <c r="F2901" s="7"/>
    </row>
    <row r="2902" spans="1:6" ht="25.5">
      <c r="A2902" s="21">
        <v>746</v>
      </c>
      <c r="B2902" s="9" t="s">
        <v>12922</v>
      </c>
      <c r="C2902" s="10" t="s">
        <v>198</v>
      </c>
      <c r="D2902" s="23"/>
      <c r="E2902" s="23">
        <v>1485</v>
      </c>
      <c r="F2902" s="11"/>
    </row>
    <row r="2903" spans="1:6">
      <c r="A2903" s="21">
        <v>36521</v>
      </c>
      <c r="B2903" s="5" t="s">
        <v>12923</v>
      </c>
      <c r="C2903" s="6" t="s">
        <v>198</v>
      </c>
      <c r="D2903" s="22"/>
      <c r="E2903" s="22">
        <v>97.56</v>
      </c>
      <c r="F2903" s="7"/>
    </row>
    <row r="2904" spans="1:6">
      <c r="A2904" s="21">
        <v>36794</v>
      </c>
      <c r="B2904" s="9" t="s">
        <v>12924</v>
      </c>
      <c r="C2904" s="10" t="s">
        <v>198</v>
      </c>
      <c r="D2904" s="23"/>
      <c r="E2904" s="23">
        <v>99.45</v>
      </c>
      <c r="F2904" s="11"/>
    </row>
    <row r="2905" spans="1:6">
      <c r="A2905" s="21">
        <v>10426</v>
      </c>
      <c r="B2905" s="5" t="s">
        <v>12925</v>
      </c>
      <c r="C2905" s="6" t="s">
        <v>198</v>
      </c>
      <c r="D2905" s="22"/>
      <c r="E2905" s="22">
        <v>143.24</v>
      </c>
      <c r="F2905" s="7"/>
    </row>
    <row r="2906" spans="1:6">
      <c r="A2906" s="21">
        <v>10425</v>
      </c>
      <c r="B2906" s="9" t="s">
        <v>12926</v>
      </c>
      <c r="C2906" s="10" t="s">
        <v>198</v>
      </c>
      <c r="D2906" s="23"/>
      <c r="E2906" s="23">
        <v>63.17</v>
      </c>
      <c r="F2906" s="11"/>
    </row>
    <row r="2907" spans="1:6">
      <c r="A2907" s="21">
        <v>10431</v>
      </c>
      <c r="B2907" s="5" t="s">
        <v>12927</v>
      </c>
      <c r="C2907" s="6" t="s">
        <v>198</v>
      </c>
      <c r="D2907" s="22"/>
      <c r="E2907" s="22">
        <v>157.13999999999999</v>
      </c>
      <c r="F2907" s="7"/>
    </row>
    <row r="2908" spans="1:6">
      <c r="A2908" s="21">
        <v>10429</v>
      </c>
      <c r="B2908" s="9" t="s">
        <v>12928</v>
      </c>
      <c r="C2908" s="10" t="s">
        <v>198</v>
      </c>
      <c r="D2908" s="23"/>
      <c r="E2908" s="23">
        <v>75.33</v>
      </c>
      <c r="F2908" s="11"/>
    </row>
    <row r="2909" spans="1:6">
      <c r="A2909" s="21">
        <v>20269</v>
      </c>
      <c r="B2909" s="5" t="s">
        <v>12929</v>
      </c>
      <c r="C2909" s="6" t="s">
        <v>198</v>
      </c>
      <c r="D2909" s="22"/>
      <c r="E2909" s="22">
        <v>62.09</v>
      </c>
      <c r="F2909" s="7"/>
    </row>
    <row r="2910" spans="1:6">
      <c r="A2910" s="21">
        <v>20270</v>
      </c>
      <c r="B2910" s="9" t="s">
        <v>12930</v>
      </c>
      <c r="C2910" s="10" t="s">
        <v>198</v>
      </c>
      <c r="D2910" s="23"/>
      <c r="E2910" s="23">
        <v>67.61</v>
      </c>
      <c r="F2910" s="11"/>
    </row>
    <row r="2911" spans="1:6" ht="25.5">
      <c r="A2911" s="21">
        <v>11696</v>
      </c>
      <c r="B2911" s="5" t="s">
        <v>12931</v>
      </c>
      <c r="C2911" s="6" t="s">
        <v>198</v>
      </c>
      <c r="D2911" s="22"/>
      <c r="E2911" s="22">
        <v>98.77</v>
      </c>
      <c r="F2911" s="7"/>
    </row>
    <row r="2912" spans="1:6" ht="25.5">
      <c r="A2912" s="21">
        <v>10427</v>
      </c>
      <c r="B2912" s="9" t="s">
        <v>12932</v>
      </c>
      <c r="C2912" s="10" t="s">
        <v>198</v>
      </c>
      <c r="D2912" s="23"/>
      <c r="E2912" s="23">
        <v>177.1</v>
      </c>
      <c r="F2912" s="11"/>
    </row>
    <row r="2913" spans="1:6" ht="25.5">
      <c r="A2913" s="21">
        <v>10428</v>
      </c>
      <c r="B2913" s="5" t="s">
        <v>12933</v>
      </c>
      <c r="C2913" s="6" t="s">
        <v>198</v>
      </c>
      <c r="D2913" s="22"/>
      <c r="E2913" s="22">
        <v>179.75</v>
      </c>
      <c r="F2913" s="7"/>
    </row>
    <row r="2914" spans="1:6" ht="25.5">
      <c r="A2914" s="21">
        <v>10853</v>
      </c>
      <c r="B2914" s="9" t="s">
        <v>12934</v>
      </c>
      <c r="C2914" s="10" t="s">
        <v>198</v>
      </c>
      <c r="D2914" s="23"/>
      <c r="E2914" s="23">
        <v>59.42</v>
      </c>
      <c r="F2914" s="11"/>
    </row>
    <row r="2915" spans="1:6">
      <c r="A2915" s="21">
        <v>5093</v>
      </c>
      <c r="B2915" s="5" t="s">
        <v>12935</v>
      </c>
      <c r="C2915" s="6" t="s">
        <v>10098</v>
      </c>
      <c r="D2915" s="22"/>
      <c r="E2915" s="22">
        <v>19.5</v>
      </c>
      <c r="F2915" s="7"/>
    </row>
    <row r="2916" spans="1:6" ht="51">
      <c r="A2916" s="21">
        <v>13323</v>
      </c>
      <c r="B2916" s="9" t="s">
        <v>12936</v>
      </c>
      <c r="C2916" s="10" t="s">
        <v>198</v>
      </c>
      <c r="D2916" s="23"/>
      <c r="E2916" s="23">
        <v>700797.62</v>
      </c>
      <c r="F2916" s="11"/>
    </row>
    <row r="2917" spans="1:6">
      <c r="A2917" s="21">
        <v>6091</v>
      </c>
      <c r="B2917" s="5" t="s">
        <v>12937</v>
      </c>
      <c r="C2917" s="6" t="s">
        <v>8937</v>
      </c>
      <c r="D2917" s="22"/>
      <c r="E2917" s="22">
        <v>8.4600000000000009</v>
      </c>
      <c r="F2917" s="7"/>
    </row>
    <row r="2918" spans="1:6">
      <c r="A2918" s="21">
        <v>3767</v>
      </c>
      <c r="B2918" s="9" t="s">
        <v>12938</v>
      </c>
      <c r="C2918" s="10" t="s">
        <v>198</v>
      </c>
      <c r="D2918" s="23"/>
      <c r="E2918" s="23">
        <v>0.65</v>
      </c>
      <c r="F2918" s="11"/>
    </row>
    <row r="2919" spans="1:6">
      <c r="A2919" s="21">
        <v>3768</v>
      </c>
      <c r="B2919" s="5" t="s">
        <v>12939</v>
      </c>
      <c r="C2919" s="6" t="s">
        <v>198</v>
      </c>
      <c r="D2919" s="22"/>
      <c r="E2919" s="22">
        <v>2.74</v>
      </c>
      <c r="F2919" s="7"/>
    </row>
    <row r="2920" spans="1:6" ht="25.5">
      <c r="A2920" s="21">
        <v>13192</v>
      </c>
      <c r="B2920" s="9" t="s">
        <v>12940</v>
      </c>
      <c r="C2920" s="10" t="s">
        <v>198</v>
      </c>
      <c r="D2920" s="23"/>
      <c r="E2920" s="23">
        <v>2976.24</v>
      </c>
      <c r="F2920" s="11"/>
    </row>
    <row r="2921" spans="1:6">
      <c r="A2921" s="21">
        <v>3290</v>
      </c>
      <c r="B2921" s="5" t="s">
        <v>12941</v>
      </c>
      <c r="C2921" s="6" t="s">
        <v>476</v>
      </c>
      <c r="D2921" s="22"/>
      <c r="E2921" s="22">
        <v>0.67</v>
      </c>
      <c r="F2921" s="7"/>
    </row>
    <row r="2922" spans="1:6">
      <c r="A2922" s="21">
        <v>3779</v>
      </c>
      <c r="B2922" s="9" t="s">
        <v>12942</v>
      </c>
      <c r="C2922" s="10" t="s">
        <v>31</v>
      </c>
      <c r="D2922" s="23"/>
      <c r="E2922" s="23">
        <v>6.96</v>
      </c>
      <c r="F2922" s="11"/>
    </row>
    <row r="2923" spans="1:6">
      <c r="A2923" s="21">
        <v>3777</v>
      </c>
      <c r="B2923" s="5" t="s">
        <v>12943</v>
      </c>
      <c r="C2923" s="6" t="s">
        <v>344</v>
      </c>
      <c r="D2923" s="22"/>
      <c r="E2923" s="22">
        <v>1</v>
      </c>
      <c r="F2923" s="7"/>
    </row>
    <row r="2924" spans="1:6" ht="25.5">
      <c r="A2924" s="21">
        <v>12268</v>
      </c>
      <c r="B2924" s="9" t="s">
        <v>12944</v>
      </c>
      <c r="C2924" s="10" t="s">
        <v>198</v>
      </c>
      <c r="D2924" s="23"/>
      <c r="E2924" s="23">
        <v>54.87</v>
      </c>
      <c r="F2924" s="11"/>
    </row>
    <row r="2925" spans="1:6">
      <c r="A2925" s="21">
        <v>3798</v>
      </c>
      <c r="B2925" s="5" t="s">
        <v>12945</v>
      </c>
      <c r="C2925" s="6" t="s">
        <v>198</v>
      </c>
      <c r="D2925" s="22"/>
      <c r="E2925" s="22">
        <v>32.36</v>
      </c>
      <c r="F2925" s="7"/>
    </row>
    <row r="2926" spans="1:6" ht="25.5">
      <c r="A2926" s="21">
        <v>3805</v>
      </c>
      <c r="B2926" s="9" t="s">
        <v>12946</v>
      </c>
      <c r="C2926" s="10" t="s">
        <v>198</v>
      </c>
      <c r="D2926" s="23"/>
      <c r="E2926" s="23">
        <v>37.17</v>
      </c>
      <c r="F2926" s="11"/>
    </row>
    <row r="2927" spans="1:6">
      <c r="A2927" s="21">
        <v>3806</v>
      </c>
      <c r="B2927" s="5" t="s">
        <v>12947</v>
      </c>
      <c r="C2927" s="6" t="s">
        <v>198</v>
      </c>
      <c r="D2927" s="22"/>
      <c r="E2927" s="22">
        <v>112.09</v>
      </c>
      <c r="F2927" s="7"/>
    </row>
    <row r="2928" spans="1:6" ht="25.5">
      <c r="A2928" s="21">
        <v>14646</v>
      </c>
      <c r="B2928" s="9" t="s">
        <v>12948</v>
      </c>
      <c r="C2928" s="10" t="s">
        <v>198</v>
      </c>
      <c r="D2928" s="23"/>
      <c r="E2928" s="23">
        <v>44.02</v>
      </c>
      <c r="F2928" s="11"/>
    </row>
    <row r="2929" spans="1:6" ht="25.5">
      <c r="A2929" s="21">
        <v>12243</v>
      </c>
      <c r="B2929" s="5" t="s">
        <v>12949</v>
      </c>
      <c r="C2929" s="6" t="s">
        <v>198</v>
      </c>
      <c r="D2929" s="22"/>
      <c r="E2929" s="22">
        <v>22.67</v>
      </c>
      <c r="F2929" s="7"/>
    </row>
    <row r="2930" spans="1:6" ht="25.5">
      <c r="A2930" s="21">
        <v>3788</v>
      </c>
      <c r="B2930" s="9" t="s">
        <v>12950</v>
      </c>
      <c r="C2930" s="10" t="s">
        <v>198</v>
      </c>
      <c r="D2930" s="23"/>
      <c r="E2930" s="23">
        <v>34.85</v>
      </c>
      <c r="F2930" s="11"/>
    </row>
    <row r="2931" spans="1:6" ht="38.25">
      <c r="A2931" s="21">
        <v>3811</v>
      </c>
      <c r="B2931" s="5" t="s">
        <v>12951</v>
      </c>
      <c r="C2931" s="6" t="s">
        <v>198</v>
      </c>
      <c r="D2931" s="22"/>
      <c r="E2931" s="22">
        <v>56.17</v>
      </c>
      <c r="F2931" s="7"/>
    </row>
    <row r="2932" spans="1:6" ht="25.5">
      <c r="A2932" s="21">
        <v>3799</v>
      </c>
      <c r="B2932" s="9" t="s">
        <v>12952</v>
      </c>
      <c r="C2932" s="10" t="s">
        <v>198</v>
      </c>
      <c r="D2932" s="23"/>
      <c r="E2932" s="23">
        <v>59.1</v>
      </c>
      <c r="F2932" s="11"/>
    </row>
    <row r="2933" spans="1:6" ht="25.5">
      <c r="A2933" s="21">
        <v>12230</v>
      </c>
      <c r="B2933" s="5" t="s">
        <v>12953</v>
      </c>
      <c r="C2933" s="6" t="s">
        <v>198</v>
      </c>
      <c r="D2933" s="22"/>
      <c r="E2933" s="22">
        <v>7.43</v>
      </c>
      <c r="F2933" s="7"/>
    </row>
    <row r="2934" spans="1:6" ht="25.5">
      <c r="A2934" s="21">
        <v>12231</v>
      </c>
      <c r="B2934" s="9" t="s">
        <v>12954</v>
      </c>
      <c r="C2934" s="10" t="s">
        <v>198</v>
      </c>
      <c r="D2934" s="23"/>
      <c r="E2934" s="23">
        <v>10.62</v>
      </c>
      <c r="F2934" s="11"/>
    </row>
    <row r="2935" spans="1:6" ht="25.5">
      <c r="A2935" s="21">
        <v>12232</v>
      </c>
      <c r="B2935" s="5" t="s">
        <v>12955</v>
      </c>
      <c r="C2935" s="6" t="s">
        <v>198</v>
      </c>
      <c r="D2935" s="22"/>
      <c r="E2935" s="22">
        <v>6.97</v>
      </c>
      <c r="F2935" s="7"/>
    </row>
    <row r="2936" spans="1:6" ht="25.5">
      <c r="A2936" s="21">
        <v>12239</v>
      </c>
      <c r="B2936" s="9" t="s">
        <v>12956</v>
      </c>
      <c r="C2936" s="10" t="s">
        <v>198</v>
      </c>
      <c r="D2936" s="23"/>
      <c r="E2936" s="23">
        <v>13.54</v>
      </c>
      <c r="F2936" s="11"/>
    </row>
    <row r="2937" spans="1:6" ht="25.5">
      <c r="A2937" s="21">
        <v>12240</v>
      </c>
      <c r="B2937" s="5" t="s">
        <v>12957</v>
      </c>
      <c r="C2937" s="6" t="s">
        <v>198</v>
      </c>
      <c r="D2937" s="22"/>
      <c r="E2937" s="22">
        <v>12.78</v>
      </c>
      <c r="F2937" s="7"/>
    </row>
    <row r="2938" spans="1:6" ht="25.5">
      <c r="A2938" s="21">
        <v>12241</v>
      </c>
      <c r="B2938" s="9" t="s">
        <v>12958</v>
      </c>
      <c r="C2938" s="10" t="s">
        <v>198</v>
      </c>
      <c r="D2938" s="23"/>
      <c r="E2938" s="23">
        <v>18.96</v>
      </c>
      <c r="F2938" s="11"/>
    </row>
    <row r="2939" spans="1:6" ht="25.5">
      <c r="A2939" s="21">
        <v>12242</v>
      </c>
      <c r="B2939" s="5" t="s">
        <v>12959</v>
      </c>
      <c r="C2939" s="6" t="s">
        <v>198</v>
      </c>
      <c r="D2939" s="22"/>
      <c r="E2939" s="22">
        <v>13.85</v>
      </c>
      <c r="F2939" s="7"/>
    </row>
    <row r="2940" spans="1:6">
      <c r="A2940" s="21">
        <v>12271</v>
      </c>
      <c r="B2940" s="9" t="s">
        <v>12960</v>
      </c>
      <c r="C2940" s="10" t="s">
        <v>198</v>
      </c>
      <c r="D2940" s="23"/>
      <c r="E2940" s="23">
        <v>141.69999999999999</v>
      </c>
      <c r="F2940" s="11"/>
    </row>
    <row r="2941" spans="1:6">
      <c r="A2941" s="21">
        <v>12244</v>
      </c>
      <c r="B2941" s="5" t="s">
        <v>12961</v>
      </c>
      <c r="C2941" s="6" t="s">
        <v>198</v>
      </c>
      <c r="D2941" s="22"/>
      <c r="E2941" s="22">
        <v>88.28</v>
      </c>
      <c r="F2941" s="7"/>
    </row>
    <row r="2942" spans="1:6">
      <c r="A2942" s="21">
        <v>12245</v>
      </c>
      <c r="B2942" s="9" t="s">
        <v>12962</v>
      </c>
      <c r="C2942" s="10" t="s">
        <v>198</v>
      </c>
      <c r="D2942" s="23"/>
      <c r="E2942" s="23">
        <v>61.47</v>
      </c>
      <c r="F2942" s="11"/>
    </row>
    <row r="2943" spans="1:6" ht="25.5">
      <c r="A2943" s="21">
        <v>13382</v>
      </c>
      <c r="B2943" s="5" t="s">
        <v>12963</v>
      </c>
      <c r="C2943" s="6" t="s">
        <v>198</v>
      </c>
      <c r="D2943" s="22"/>
      <c r="E2943" s="22">
        <v>151</v>
      </c>
      <c r="F2943" s="7"/>
    </row>
    <row r="2944" spans="1:6" ht="25.5">
      <c r="A2944" s="21">
        <v>3787</v>
      </c>
      <c r="B2944" s="9" t="s">
        <v>12964</v>
      </c>
      <c r="C2944" s="10" t="s">
        <v>198</v>
      </c>
      <c r="D2944" s="23"/>
      <c r="E2944" s="23">
        <v>256.7</v>
      </c>
      <c r="F2944" s="11"/>
    </row>
    <row r="2945" spans="1:6" ht="38.25">
      <c r="A2945" s="21">
        <v>3780</v>
      </c>
      <c r="B2945" s="5" t="s">
        <v>12965</v>
      </c>
      <c r="C2945" s="6" t="s">
        <v>198</v>
      </c>
      <c r="D2945" s="22"/>
      <c r="E2945" s="22">
        <v>39.840000000000003</v>
      </c>
      <c r="F2945" s="7"/>
    </row>
    <row r="2946" spans="1:6" ht="25.5">
      <c r="A2946" s="21">
        <v>12265</v>
      </c>
      <c r="B2946" s="9" t="s">
        <v>12966</v>
      </c>
      <c r="C2946" s="10" t="s">
        <v>198</v>
      </c>
      <c r="D2946" s="23"/>
      <c r="E2946" s="23">
        <v>283.01</v>
      </c>
      <c r="F2946" s="11"/>
    </row>
    <row r="2947" spans="1:6">
      <c r="A2947" s="21">
        <v>12266</v>
      </c>
      <c r="B2947" s="5" t="s">
        <v>12967</v>
      </c>
      <c r="C2947" s="6" t="s">
        <v>198</v>
      </c>
      <c r="D2947" s="22"/>
      <c r="E2947" s="22">
        <v>10.15</v>
      </c>
      <c r="F2947" s="7"/>
    </row>
    <row r="2948" spans="1:6" ht="38.25">
      <c r="A2948" s="21">
        <v>3803</v>
      </c>
      <c r="B2948" s="9" t="s">
        <v>12968</v>
      </c>
      <c r="C2948" s="10" t="s">
        <v>198</v>
      </c>
      <c r="D2948" s="23"/>
      <c r="E2948" s="23">
        <v>20.91</v>
      </c>
      <c r="F2948" s="11"/>
    </row>
    <row r="2949" spans="1:6" ht="38.25">
      <c r="A2949" s="21">
        <v>13841</v>
      </c>
      <c r="B2949" s="5" t="s">
        <v>12969</v>
      </c>
      <c r="C2949" s="6" t="s">
        <v>198</v>
      </c>
      <c r="D2949" s="22"/>
      <c r="E2949" s="22">
        <v>31.13</v>
      </c>
      <c r="F2949" s="7"/>
    </row>
    <row r="2950" spans="1:6" ht="25.5">
      <c r="A2950" s="21">
        <v>3807</v>
      </c>
      <c r="B2950" s="9" t="s">
        <v>12970</v>
      </c>
      <c r="C2950" s="10" t="s">
        <v>198</v>
      </c>
      <c r="D2950" s="23"/>
      <c r="E2950" s="23">
        <v>85.81</v>
      </c>
      <c r="F2950" s="11"/>
    </row>
    <row r="2951" spans="1:6" ht="25.5">
      <c r="A2951" s="21">
        <v>3793</v>
      </c>
      <c r="B2951" s="5" t="s">
        <v>12971</v>
      </c>
      <c r="C2951" s="6" t="s">
        <v>198</v>
      </c>
      <c r="D2951" s="22"/>
      <c r="E2951" s="22">
        <v>110.48</v>
      </c>
      <c r="F2951" s="7"/>
    </row>
    <row r="2952" spans="1:6" ht="25.5">
      <c r="A2952" s="21">
        <v>3794</v>
      </c>
      <c r="B2952" s="9" t="s">
        <v>12972</v>
      </c>
      <c r="C2952" s="10" t="s">
        <v>198</v>
      </c>
      <c r="D2952" s="23"/>
      <c r="E2952" s="23">
        <v>142.87</v>
      </c>
      <c r="F2952" s="11"/>
    </row>
    <row r="2953" spans="1:6">
      <c r="A2953" s="21">
        <v>12267</v>
      </c>
      <c r="B2953" s="5" t="s">
        <v>12973</v>
      </c>
      <c r="C2953" s="6" t="s">
        <v>198</v>
      </c>
      <c r="D2953" s="22"/>
      <c r="E2953" s="22">
        <v>81.31</v>
      </c>
      <c r="F2953" s="7"/>
    </row>
    <row r="2954" spans="1:6">
      <c r="A2954" s="21">
        <v>12731</v>
      </c>
      <c r="B2954" s="9" t="s">
        <v>12974</v>
      </c>
      <c r="C2954" s="10" t="s">
        <v>198</v>
      </c>
      <c r="D2954" s="23"/>
      <c r="E2954" s="23">
        <v>140.69</v>
      </c>
      <c r="F2954" s="11"/>
    </row>
    <row r="2955" spans="1:6">
      <c r="A2955" s="21">
        <v>12723</v>
      </c>
      <c r="B2955" s="5" t="s">
        <v>12975</v>
      </c>
      <c r="C2955" s="6" t="s">
        <v>198</v>
      </c>
      <c r="D2955" s="22"/>
      <c r="E2955" s="22">
        <v>1.36</v>
      </c>
      <c r="F2955" s="7"/>
    </row>
    <row r="2956" spans="1:6">
      <c r="A2956" s="21">
        <v>12724</v>
      </c>
      <c r="B2956" s="9" t="s">
        <v>12976</v>
      </c>
      <c r="C2956" s="10" t="s">
        <v>198</v>
      </c>
      <c r="D2956" s="23"/>
      <c r="E2956" s="23">
        <v>2.44</v>
      </c>
      <c r="F2956" s="11"/>
    </row>
    <row r="2957" spans="1:6">
      <c r="A2957" s="21">
        <v>12725</v>
      </c>
      <c r="B2957" s="5" t="s">
        <v>12977</v>
      </c>
      <c r="C2957" s="6" t="s">
        <v>198</v>
      </c>
      <c r="D2957" s="22"/>
      <c r="E2957" s="22">
        <v>4.79</v>
      </c>
      <c r="F2957" s="7"/>
    </row>
    <row r="2958" spans="1:6">
      <c r="A2958" s="21">
        <v>12726</v>
      </c>
      <c r="B2958" s="9" t="s">
        <v>12978</v>
      </c>
      <c r="C2958" s="10" t="s">
        <v>198</v>
      </c>
      <c r="D2958" s="23"/>
      <c r="E2958" s="23">
        <v>11.69</v>
      </c>
      <c r="F2958" s="11"/>
    </row>
    <row r="2959" spans="1:6">
      <c r="A2959" s="21">
        <v>12727</v>
      </c>
      <c r="B2959" s="5" t="s">
        <v>12979</v>
      </c>
      <c r="C2959" s="6" t="s">
        <v>198</v>
      </c>
      <c r="D2959" s="22"/>
      <c r="E2959" s="22">
        <v>16.559999999999999</v>
      </c>
      <c r="F2959" s="7"/>
    </row>
    <row r="2960" spans="1:6">
      <c r="A2960" s="21">
        <v>12728</v>
      </c>
      <c r="B2960" s="9" t="s">
        <v>12980</v>
      </c>
      <c r="C2960" s="10" t="s">
        <v>198</v>
      </c>
      <c r="D2960" s="23"/>
      <c r="E2960" s="23">
        <v>25.36</v>
      </c>
      <c r="F2960" s="11"/>
    </row>
    <row r="2961" spans="1:6">
      <c r="A2961" s="21">
        <v>12729</v>
      </c>
      <c r="B2961" s="5" t="s">
        <v>12981</v>
      </c>
      <c r="C2961" s="6" t="s">
        <v>198</v>
      </c>
      <c r="D2961" s="22"/>
      <c r="E2961" s="22">
        <v>75.41</v>
      </c>
      <c r="F2961" s="7"/>
    </row>
    <row r="2962" spans="1:6">
      <c r="A2962" s="21">
        <v>12730</v>
      </c>
      <c r="B2962" s="9" t="s">
        <v>12982</v>
      </c>
      <c r="C2962" s="10" t="s">
        <v>198</v>
      </c>
      <c r="D2962" s="23"/>
      <c r="E2962" s="23">
        <v>103.73</v>
      </c>
      <c r="F2962" s="11"/>
    </row>
    <row r="2963" spans="1:6">
      <c r="A2963" s="21">
        <v>3840</v>
      </c>
      <c r="B2963" s="5" t="s">
        <v>12983</v>
      </c>
      <c r="C2963" s="6" t="s">
        <v>198</v>
      </c>
      <c r="D2963" s="22"/>
      <c r="E2963" s="22">
        <v>60.35</v>
      </c>
      <c r="F2963" s="7"/>
    </row>
    <row r="2964" spans="1:6">
      <c r="A2964" s="21">
        <v>3838</v>
      </c>
      <c r="B2964" s="9" t="s">
        <v>12984</v>
      </c>
      <c r="C2964" s="10" t="s">
        <v>198</v>
      </c>
      <c r="D2964" s="23"/>
      <c r="E2964" s="23">
        <v>79.12</v>
      </c>
      <c r="F2964" s="11"/>
    </row>
    <row r="2965" spans="1:6">
      <c r="A2965" s="21">
        <v>3844</v>
      </c>
      <c r="B2965" s="5" t="s">
        <v>12985</v>
      </c>
      <c r="C2965" s="6" t="s">
        <v>198</v>
      </c>
      <c r="D2965" s="22"/>
      <c r="E2965" s="22">
        <v>112.88</v>
      </c>
      <c r="F2965" s="7"/>
    </row>
    <row r="2966" spans="1:6">
      <c r="A2966" s="21">
        <v>3839</v>
      </c>
      <c r="B2966" s="9" t="s">
        <v>12986</v>
      </c>
      <c r="C2966" s="10" t="s">
        <v>198</v>
      </c>
      <c r="D2966" s="23"/>
      <c r="E2966" s="23">
        <v>206.57</v>
      </c>
      <c r="F2966" s="11"/>
    </row>
    <row r="2967" spans="1:6">
      <c r="A2967" s="21">
        <v>3843</v>
      </c>
      <c r="B2967" s="5" t="s">
        <v>12987</v>
      </c>
      <c r="C2967" s="6" t="s">
        <v>198</v>
      </c>
      <c r="D2967" s="22"/>
      <c r="E2967" s="22">
        <v>299.14999999999998</v>
      </c>
      <c r="F2967" s="7"/>
    </row>
    <row r="2968" spans="1:6">
      <c r="A2968" s="21">
        <v>3833</v>
      </c>
      <c r="B2968" s="9" t="s">
        <v>12988</v>
      </c>
      <c r="C2968" s="10" t="s">
        <v>198</v>
      </c>
      <c r="D2968" s="23"/>
      <c r="E2968" s="23">
        <v>6.42</v>
      </c>
      <c r="F2968" s="11"/>
    </row>
    <row r="2969" spans="1:6" ht="25.5">
      <c r="A2969" s="21">
        <v>3834</v>
      </c>
      <c r="B2969" s="5" t="s">
        <v>12989</v>
      </c>
      <c r="C2969" s="6" t="s">
        <v>198</v>
      </c>
      <c r="D2969" s="22"/>
      <c r="E2969" s="22">
        <v>19.23</v>
      </c>
      <c r="F2969" s="7"/>
    </row>
    <row r="2970" spans="1:6">
      <c r="A2970" s="21">
        <v>3835</v>
      </c>
      <c r="B2970" s="9" t="s">
        <v>12990</v>
      </c>
      <c r="C2970" s="10" t="s">
        <v>198</v>
      </c>
      <c r="D2970" s="23"/>
      <c r="E2970" s="23">
        <v>25.04</v>
      </c>
      <c r="F2970" s="11"/>
    </row>
    <row r="2971" spans="1:6">
      <c r="A2971" s="21">
        <v>3836</v>
      </c>
      <c r="B2971" s="5" t="s">
        <v>12991</v>
      </c>
      <c r="C2971" s="6" t="s">
        <v>198</v>
      </c>
      <c r="D2971" s="22"/>
      <c r="E2971" s="22">
        <v>38.700000000000003</v>
      </c>
      <c r="F2971" s="7"/>
    </row>
    <row r="2972" spans="1:6">
      <c r="A2972" s="21">
        <v>3830</v>
      </c>
      <c r="B2972" s="9" t="s">
        <v>12992</v>
      </c>
      <c r="C2972" s="10" t="s">
        <v>198</v>
      </c>
      <c r="D2972" s="23"/>
      <c r="E2972" s="23">
        <v>104.38</v>
      </c>
      <c r="F2972" s="11"/>
    </row>
    <row r="2973" spans="1:6">
      <c r="A2973" s="21">
        <v>3831</v>
      </c>
      <c r="B2973" s="5" t="s">
        <v>12993</v>
      </c>
      <c r="C2973" s="6" t="s">
        <v>198</v>
      </c>
      <c r="D2973" s="22"/>
      <c r="E2973" s="22">
        <v>180.9</v>
      </c>
      <c r="F2973" s="7"/>
    </row>
    <row r="2974" spans="1:6">
      <c r="A2974" s="21">
        <v>3841</v>
      </c>
      <c r="B2974" s="9" t="s">
        <v>12994</v>
      </c>
      <c r="C2974" s="10" t="s">
        <v>198</v>
      </c>
      <c r="D2974" s="23"/>
      <c r="E2974" s="23">
        <v>241.11</v>
      </c>
      <c r="F2974" s="11"/>
    </row>
    <row r="2975" spans="1:6">
      <c r="A2975" s="21">
        <v>3842</v>
      </c>
      <c r="B2975" s="5" t="s">
        <v>12995</v>
      </c>
      <c r="C2975" s="6" t="s">
        <v>198</v>
      </c>
      <c r="D2975" s="22"/>
      <c r="E2975" s="22">
        <v>309.64999999999998</v>
      </c>
      <c r="F2975" s="7"/>
    </row>
    <row r="2976" spans="1:6">
      <c r="A2976" s="21">
        <v>3848</v>
      </c>
      <c r="B2976" s="9" t="s">
        <v>12996</v>
      </c>
      <c r="C2976" s="10" t="s">
        <v>198</v>
      </c>
      <c r="D2976" s="23"/>
      <c r="E2976" s="23">
        <v>4.7300000000000004</v>
      </c>
      <c r="F2976" s="11"/>
    </row>
    <row r="2977" spans="1:6">
      <c r="A2977" s="21">
        <v>3895</v>
      </c>
      <c r="B2977" s="5" t="s">
        <v>12997</v>
      </c>
      <c r="C2977" s="6" t="s">
        <v>198</v>
      </c>
      <c r="D2977" s="22"/>
      <c r="E2977" s="22">
        <v>7.23</v>
      </c>
      <c r="F2977" s="7"/>
    </row>
    <row r="2978" spans="1:6">
      <c r="A2978" s="21">
        <v>3893</v>
      </c>
      <c r="B2978" s="9" t="s">
        <v>12998</v>
      </c>
      <c r="C2978" s="10" t="s">
        <v>198</v>
      </c>
      <c r="D2978" s="23"/>
      <c r="E2978" s="23">
        <v>15.13</v>
      </c>
      <c r="F2978" s="11"/>
    </row>
    <row r="2979" spans="1:6">
      <c r="A2979" s="21">
        <v>3900</v>
      </c>
      <c r="B2979" s="5" t="s">
        <v>12999</v>
      </c>
      <c r="C2979" s="6" t="s">
        <v>198</v>
      </c>
      <c r="D2979" s="22"/>
      <c r="E2979" s="22">
        <v>16.170000000000002</v>
      </c>
      <c r="F2979" s="7"/>
    </row>
    <row r="2980" spans="1:6">
      <c r="A2980" s="21">
        <v>3846</v>
      </c>
      <c r="B2980" s="9" t="s">
        <v>13000</v>
      </c>
      <c r="C2980" s="10" t="s">
        <v>198</v>
      </c>
      <c r="D2980" s="23"/>
      <c r="E2980" s="23">
        <v>5.72</v>
      </c>
      <c r="F2980" s="11"/>
    </row>
    <row r="2981" spans="1:6">
      <c r="A2981" s="21">
        <v>3886</v>
      </c>
      <c r="B2981" s="5" t="s">
        <v>13001</v>
      </c>
      <c r="C2981" s="6" t="s">
        <v>198</v>
      </c>
      <c r="D2981" s="22"/>
      <c r="E2981" s="22">
        <v>8.0399999999999991</v>
      </c>
      <c r="F2981" s="7"/>
    </row>
    <row r="2982" spans="1:6">
      <c r="A2982" s="21">
        <v>3826</v>
      </c>
      <c r="B2982" s="9" t="s">
        <v>13002</v>
      </c>
      <c r="C2982" s="10" t="s">
        <v>198</v>
      </c>
      <c r="D2982" s="23"/>
      <c r="E2982" s="23">
        <v>20.51</v>
      </c>
      <c r="F2982" s="11"/>
    </row>
    <row r="2983" spans="1:6">
      <c r="A2983" s="21">
        <v>3825</v>
      </c>
      <c r="B2983" s="5" t="s">
        <v>13003</v>
      </c>
      <c r="C2983" s="6" t="s">
        <v>198</v>
      </c>
      <c r="D2983" s="22"/>
      <c r="E2983" s="22">
        <v>4.84</v>
      </c>
      <c r="F2983" s="7"/>
    </row>
    <row r="2984" spans="1:6">
      <c r="A2984" s="21">
        <v>3827</v>
      </c>
      <c r="B2984" s="9" t="s">
        <v>13004</v>
      </c>
      <c r="C2984" s="10" t="s">
        <v>198</v>
      </c>
      <c r="D2984" s="23"/>
      <c r="E2984" s="23">
        <v>13.51</v>
      </c>
      <c r="F2984" s="11"/>
    </row>
    <row r="2985" spans="1:6">
      <c r="A2985" s="21">
        <v>20165</v>
      </c>
      <c r="B2985" s="5" t="s">
        <v>13005</v>
      </c>
      <c r="C2985" s="6" t="s">
        <v>198</v>
      </c>
      <c r="D2985" s="22"/>
      <c r="E2985" s="22">
        <v>9.6</v>
      </c>
      <c r="F2985" s="7"/>
    </row>
    <row r="2986" spans="1:6">
      <c r="A2986" s="21">
        <v>20166</v>
      </c>
      <c r="B2986" s="9" t="s">
        <v>13006</v>
      </c>
      <c r="C2986" s="10" t="s">
        <v>198</v>
      </c>
      <c r="D2986" s="23"/>
      <c r="E2986" s="23">
        <v>62.31</v>
      </c>
      <c r="F2986" s="11"/>
    </row>
    <row r="2987" spans="1:6">
      <c r="A2987" s="21">
        <v>20164</v>
      </c>
      <c r="B2987" s="5" t="s">
        <v>13007</v>
      </c>
      <c r="C2987" s="6" t="s">
        <v>198</v>
      </c>
      <c r="D2987" s="22"/>
      <c r="E2987" s="22">
        <v>7.47</v>
      </c>
      <c r="F2987" s="7"/>
    </row>
    <row r="2988" spans="1:6">
      <c r="A2988" s="21">
        <v>3854</v>
      </c>
      <c r="B2988" s="9" t="s">
        <v>13008</v>
      </c>
      <c r="C2988" s="10" t="s">
        <v>198</v>
      </c>
      <c r="D2988" s="23"/>
      <c r="E2988" s="23">
        <v>5.39</v>
      </c>
      <c r="F2988" s="11"/>
    </row>
    <row r="2989" spans="1:6">
      <c r="A2989" s="21">
        <v>3873</v>
      </c>
      <c r="B2989" s="5" t="s">
        <v>13009</v>
      </c>
      <c r="C2989" s="6" t="s">
        <v>198</v>
      </c>
      <c r="D2989" s="22"/>
      <c r="E2989" s="22">
        <v>7.33</v>
      </c>
      <c r="F2989" s="7"/>
    </row>
    <row r="2990" spans="1:6">
      <c r="A2990" s="21">
        <v>3847</v>
      </c>
      <c r="B2990" s="9" t="s">
        <v>13010</v>
      </c>
      <c r="C2990" s="10" t="s">
        <v>198</v>
      </c>
      <c r="D2990" s="23"/>
      <c r="E2990" s="23">
        <v>19.95</v>
      </c>
      <c r="F2990" s="11"/>
    </row>
    <row r="2991" spans="1:6">
      <c r="A2991" s="21">
        <v>21119</v>
      </c>
      <c r="B2991" s="5" t="s">
        <v>13011</v>
      </c>
      <c r="C2991" s="6" t="s">
        <v>198</v>
      </c>
      <c r="D2991" s="22"/>
      <c r="E2991" s="22">
        <v>1.04</v>
      </c>
      <c r="F2991" s="7"/>
    </row>
    <row r="2992" spans="1:6">
      <c r="A2992" s="21">
        <v>21120</v>
      </c>
      <c r="B2992" s="9" t="s">
        <v>13012</v>
      </c>
      <c r="C2992" s="10" t="s">
        <v>198</v>
      </c>
      <c r="D2992" s="23"/>
      <c r="E2992" s="23">
        <v>9.64</v>
      </c>
      <c r="F2992" s="11"/>
    </row>
    <row r="2993" spans="1:6" ht="25.5">
      <c r="A2993" s="21">
        <v>38682</v>
      </c>
      <c r="B2993" s="5" t="s">
        <v>13013</v>
      </c>
      <c r="C2993" s="6" t="s">
        <v>198</v>
      </c>
      <c r="D2993" s="22"/>
      <c r="E2993" s="22">
        <v>1.0900000000000001</v>
      </c>
      <c r="F2993" s="7"/>
    </row>
    <row r="2994" spans="1:6">
      <c r="A2994" s="21">
        <v>20162</v>
      </c>
      <c r="B2994" s="9" t="s">
        <v>13014</v>
      </c>
      <c r="C2994" s="10" t="s">
        <v>198</v>
      </c>
      <c r="D2994" s="23"/>
      <c r="E2994" s="23">
        <v>27.94</v>
      </c>
      <c r="F2994" s="11"/>
    </row>
    <row r="2995" spans="1:6">
      <c r="A2995" s="21">
        <v>20163</v>
      </c>
      <c r="B2995" s="5" t="s">
        <v>13015</v>
      </c>
      <c r="C2995" s="6" t="s">
        <v>198</v>
      </c>
      <c r="D2995" s="22"/>
      <c r="E2995" s="22">
        <v>49.4</v>
      </c>
      <c r="F2995" s="7"/>
    </row>
    <row r="2996" spans="1:6">
      <c r="A2996" s="21">
        <v>2644</v>
      </c>
      <c r="B2996" s="9" t="s">
        <v>13016</v>
      </c>
      <c r="C2996" s="10" t="s">
        <v>198</v>
      </c>
      <c r="D2996" s="23"/>
      <c r="E2996" s="23">
        <v>1.08</v>
      </c>
      <c r="F2996" s="11"/>
    </row>
    <row r="2997" spans="1:6">
      <c r="A2997" s="21">
        <v>2639</v>
      </c>
      <c r="B2997" s="5" t="s">
        <v>13017</v>
      </c>
      <c r="C2997" s="6" t="s">
        <v>198</v>
      </c>
      <c r="D2997" s="22"/>
      <c r="E2997" s="22">
        <v>0.96</v>
      </c>
      <c r="F2997" s="7"/>
    </row>
    <row r="2998" spans="1:6">
      <c r="A2998" s="21">
        <v>2636</v>
      </c>
      <c r="B2998" s="9" t="s">
        <v>13018</v>
      </c>
      <c r="C2998" s="10" t="s">
        <v>198</v>
      </c>
      <c r="D2998" s="23"/>
      <c r="E2998" s="23">
        <v>0.51</v>
      </c>
      <c r="F2998" s="11"/>
    </row>
    <row r="2999" spans="1:6">
      <c r="A2999" s="21">
        <v>2638</v>
      </c>
      <c r="B2999" s="5" t="s">
        <v>13019</v>
      </c>
      <c r="C2999" s="6" t="s">
        <v>198</v>
      </c>
      <c r="D2999" s="22"/>
      <c r="E2999" s="22">
        <v>0.59</v>
      </c>
      <c r="F2999" s="7"/>
    </row>
    <row r="3000" spans="1:6">
      <c r="A3000" s="21">
        <v>2640</v>
      </c>
      <c r="B3000" s="9" t="s">
        <v>13020</v>
      </c>
      <c r="C3000" s="10" t="s">
        <v>198</v>
      </c>
      <c r="D3000" s="23"/>
      <c r="E3000" s="23">
        <v>4.37</v>
      </c>
      <c r="F3000" s="11"/>
    </row>
    <row r="3001" spans="1:6">
      <c r="A3001" s="21">
        <v>2637</v>
      </c>
      <c r="B3001" s="5" t="s">
        <v>13021</v>
      </c>
      <c r="C3001" s="6" t="s">
        <v>198</v>
      </c>
      <c r="D3001" s="22"/>
      <c r="E3001" s="22">
        <v>0.51</v>
      </c>
      <c r="F3001" s="7"/>
    </row>
    <row r="3002" spans="1:6">
      <c r="A3002" s="21">
        <v>2642</v>
      </c>
      <c r="B3002" s="9" t="s">
        <v>13022</v>
      </c>
      <c r="C3002" s="10" t="s">
        <v>198</v>
      </c>
      <c r="D3002" s="23"/>
      <c r="E3002" s="23">
        <v>5.54</v>
      </c>
      <c r="F3002" s="11"/>
    </row>
    <row r="3003" spans="1:6">
      <c r="A3003" s="21">
        <v>2641</v>
      </c>
      <c r="B3003" s="5" t="s">
        <v>13023</v>
      </c>
      <c r="C3003" s="6" t="s">
        <v>198</v>
      </c>
      <c r="D3003" s="22"/>
      <c r="E3003" s="22">
        <v>12.53</v>
      </c>
      <c r="F3003" s="7"/>
    </row>
    <row r="3004" spans="1:6">
      <c r="A3004" s="21">
        <v>2643</v>
      </c>
      <c r="B3004" s="9" t="s">
        <v>13024</v>
      </c>
      <c r="C3004" s="10" t="s">
        <v>198</v>
      </c>
      <c r="D3004" s="23"/>
      <c r="E3004" s="23">
        <v>2</v>
      </c>
      <c r="F3004" s="11"/>
    </row>
    <row r="3005" spans="1:6">
      <c r="A3005" s="21">
        <v>12404</v>
      </c>
      <c r="B3005" s="5" t="s">
        <v>13025</v>
      </c>
      <c r="C3005" s="6" t="s">
        <v>198</v>
      </c>
      <c r="D3005" s="22"/>
      <c r="E3005" s="22">
        <v>5.96</v>
      </c>
      <c r="F3005" s="7"/>
    </row>
    <row r="3006" spans="1:6">
      <c r="A3006" s="21">
        <v>3939</v>
      </c>
      <c r="B3006" s="9" t="s">
        <v>13026</v>
      </c>
      <c r="C3006" s="10" t="s">
        <v>198</v>
      </c>
      <c r="D3006" s="23"/>
      <c r="E3006" s="23">
        <v>12.12</v>
      </c>
      <c r="F3006" s="11"/>
    </row>
    <row r="3007" spans="1:6">
      <c r="A3007" s="21">
        <v>3911</v>
      </c>
      <c r="B3007" s="5" t="s">
        <v>13027</v>
      </c>
      <c r="C3007" s="6" t="s">
        <v>198</v>
      </c>
      <c r="D3007" s="22"/>
      <c r="E3007" s="22">
        <v>9</v>
      </c>
      <c r="F3007" s="7"/>
    </row>
    <row r="3008" spans="1:6">
      <c r="A3008" s="21">
        <v>3908</v>
      </c>
      <c r="B3008" s="9" t="s">
        <v>13028</v>
      </c>
      <c r="C3008" s="10" t="s">
        <v>198</v>
      </c>
      <c r="D3008" s="23"/>
      <c r="E3008" s="23">
        <v>2.96</v>
      </c>
      <c r="F3008" s="11"/>
    </row>
    <row r="3009" spans="1:6">
      <c r="A3009" s="21">
        <v>3910</v>
      </c>
      <c r="B3009" s="5" t="s">
        <v>13029</v>
      </c>
      <c r="C3009" s="6" t="s">
        <v>198</v>
      </c>
      <c r="D3009" s="22"/>
      <c r="E3009" s="22">
        <v>6.36</v>
      </c>
      <c r="F3009" s="7"/>
    </row>
    <row r="3010" spans="1:6">
      <c r="A3010" s="21">
        <v>3913</v>
      </c>
      <c r="B3010" s="9" t="s">
        <v>13030</v>
      </c>
      <c r="C3010" s="10" t="s">
        <v>198</v>
      </c>
      <c r="D3010" s="23"/>
      <c r="E3010" s="23">
        <v>34.92</v>
      </c>
      <c r="F3010" s="11"/>
    </row>
    <row r="3011" spans="1:6">
      <c r="A3011" s="21">
        <v>3912</v>
      </c>
      <c r="B3011" s="5" t="s">
        <v>13031</v>
      </c>
      <c r="C3011" s="6" t="s">
        <v>198</v>
      </c>
      <c r="D3011" s="22"/>
      <c r="E3011" s="22">
        <v>18.239999999999998</v>
      </c>
      <c r="F3011" s="7"/>
    </row>
    <row r="3012" spans="1:6">
      <c r="A3012" s="21">
        <v>3909</v>
      </c>
      <c r="B3012" s="9" t="s">
        <v>13032</v>
      </c>
      <c r="C3012" s="10" t="s">
        <v>198</v>
      </c>
      <c r="D3012" s="23"/>
      <c r="E3012" s="23">
        <v>4.32</v>
      </c>
      <c r="F3012" s="11"/>
    </row>
    <row r="3013" spans="1:6">
      <c r="A3013" s="21">
        <v>3914</v>
      </c>
      <c r="B3013" s="5" t="s">
        <v>13033</v>
      </c>
      <c r="C3013" s="6" t="s">
        <v>198</v>
      </c>
      <c r="D3013" s="22"/>
      <c r="E3013" s="22">
        <v>51.52</v>
      </c>
      <c r="F3013" s="7"/>
    </row>
    <row r="3014" spans="1:6">
      <c r="A3014" s="21">
        <v>3915</v>
      </c>
      <c r="B3014" s="9" t="s">
        <v>13034</v>
      </c>
      <c r="C3014" s="10" t="s">
        <v>198</v>
      </c>
      <c r="D3014" s="23"/>
      <c r="E3014" s="23">
        <v>76.28</v>
      </c>
      <c r="F3014" s="11"/>
    </row>
    <row r="3015" spans="1:6">
      <c r="A3015" s="21">
        <v>3916</v>
      </c>
      <c r="B3015" s="5" t="s">
        <v>13035</v>
      </c>
      <c r="C3015" s="6" t="s">
        <v>198</v>
      </c>
      <c r="D3015" s="22"/>
      <c r="E3015" s="22">
        <v>149.72</v>
      </c>
      <c r="F3015" s="7"/>
    </row>
    <row r="3016" spans="1:6">
      <c r="A3016" s="21">
        <v>3917</v>
      </c>
      <c r="B3016" s="9" t="s">
        <v>13036</v>
      </c>
      <c r="C3016" s="10" t="s">
        <v>198</v>
      </c>
      <c r="D3016" s="23"/>
      <c r="E3016" s="23">
        <v>213.72</v>
      </c>
      <c r="F3016" s="11"/>
    </row>
    <row r="3017" spans="1:6">
      <c r="A3017" s="21">
        <v>3878</v>
      </c>
      <c r="B3017" s="5" t="s">
        <v>13037</v>
      </c>
      <c r="C3017" s="6" t="s">
        <v>198</v>
      </c>
      <c r="D3017" s="22"/>
      <c r="E3017" s="22">
        <v>2.75</v>
      </c>
      <c r="F3017" s="7"/>
    </row>
    <row r="3018" spans="1:6">
      <c r="A3018" s="21">
        <v>3877</v>
      </c>
      <c r="B3018" s="9" t="s">
        <v>13038</v>
      </c>
      <c r="C3018" s="10" t="s">
        <v>198</v>
      </c>
      <c r="D3018" s="23"/>
      <c r="E3018" s="23">
        <v>2.5499999999999998</v>
      </c>
      <c r="F3018" s="11"/>
    </row>
    <row r="3019" spans="1:6">
      <c r="A3019" s="21">
        <v>3883</v>
      </c>
      <c r="B3019" s="5" t="s">
        <v>13039</v>
      </c>
      <c r="C3019" s="6" t="s">
        <v>198</v>
      </c>
      <c r="D3019" s="22"/>
      <c r="E3019" s="22">
        <v>0.61</v>
      </c>
      <c r="F3019" s="7"/>
    </row>
    <row r="3020" spans="1:6">
      <c r="A3020" s="21">
        <v>3876</v>
      </c>
      <c r="B3020" s="9" t="s">
        <v>13040</v>
      </c>
      <c r="C3020" s="10" t="s">
        <v>198</v>
      </c>
      <c r="D3020" s="23"/>
      <c r="E3020" s="23">
        <v>1.84</v>
      </c>
      <c r="F3020" s="11"/>
    </row>
    <row r="3021" spans="1:6">
      <c r="A3021" s="21">
        <v>3902</v>
      </c>
      <c r="B3021" s="5" t="s">
        <v>13041</v>
      </c>
      <c r="C3021" s="6" t="s">
        <v>198</v>
      </c>
      <c r="D3021" s="22"/>
      <c r="E3021" s="22">
        <v>8.1999999999999993</v>
      </c>
      <c r="F3021" s="7"/>
    </row>
    <row r="3022" spans="1:6">
      <c r="A3022" s="21">
        <v>3879</v>
      </c>
      <c r="B3022" s="9" t="s">
        <v>13042</v>
      </c>
      <c r="C3022" s="10" t="s">
        <v>198</v>
      </c>
      <c r="D3022" s="23"/>
      <c r="E3022" s="23">
        <v>5.59</v>
      </c>
      <c r="F3022" s="11"/>
    </row>
    <row r="3023" spans="1:6">
      <c r="A3023" s="21">
        <v>3884</v>
      </c>
      <c r="B3023" s="5" t="s">
        <v>13043</v>
      </c>
      <c r="C3023" s="6" t="s">
        <v>198</v>
      </c>
      <c r="D3023" s="22"/>
      <c r="E3023" s="22">
        <v>0.95</v>
      </c>
      <c r="F3023" s="7"/>
    </row>
    <row r="3024" spans="1:6">
      <c r="A3024" s="21">
        <v>3880</v>
      </c>
      <c r="B3024" s="9" t="s">
        <v>13044</v>
      </c>
      <c r="C3024" s="10" t="s">
        <v>198</v>
      </c>
      <c r="D3024" s="23"/>
      <c r="E3024" s="23">
        <v>9.9</v>
      </c>
      <c r="F3024" s="11"/>
    </row>
    <row r="3025" spans="1:6">
      <c r="A3025" s="21">
        <v>3901</v>
      </c>
      <c r="B3025" s="5" t="s">
        <v>13045</v>
      </c>
      <c r="C3025" s="6" t="s">
        <v>198</v>
      </c>
      <c r="D3025" s="22"/>
      <c r="E3025" s="22">
        <v>16.57</v>
      </c>
      <c r="F3025" s="7"/>
    </row>
    <row r="3026" spans="1:6">
      <c r="A3026" s="21">
        <v>1898</v>
      </c>
      <c r="B3026" s="9" t="s">
        <v>13046</v>
      </c>
      <c r="C3026" s="10" t="s">
        <v>198</v>
      </c>
      <c r="D3026" s="23"/>
      <c r="E3026" s="23">
        <v>0.77</v>
      </c>
      <c r="F3026" s="11"/>
    </row>
    <row r="3027" spans="1:6">
      <c r="A3027" s="21">
        <v>1904</v>
      </c>
      <c r="B3027" s="5" t="s">
        <v>13047</v>
      </c>
      <c r="C3027" s="6" t="s">
        <v>198</v>
      </c>
      <c r="D3027" s="22"/>
      <c r="E3027" s="22">
        <v>0.82</v>
      </c>
      <c r="F3027" s="7"/>
    </row>
    <row r="3028" spans="1:6">
      <c r="A3028" s="21">
        <v>1899</v>
      </c>
      <c r="B3028" s="9" t="s">
        <v>13048</v>
      </c>
      <c r="C3028" s="10" t="s">
        <v>198</v>
      </c>
      <c r="D3028" s="23"/>
      <c r="E3028" s="23">
        <v>0.86</v>
      </c>
      <c r="F3028" s="11"/>
    </row>
    <row r="3029" spans="1:6">
      <c r="A3029" s="21">
        <v>1900</v>
      </c>
      <c r="B3029" s="5" t="s">
        <v>13049</v>
      </c>
      <c r="C3029" s="6" t="s">
        <v>198</v>
      </c>
      <c r="D3029" s="22"/>
      <c r="E3029" s="22">
        <v>1.36</v>
      </c>
      <c r="F3029" s="7"/>
    </row>
    <row r="3030" spans="1:6">
      <c r="A3030" s="21">
        <v>1893</v>
      </c>
      <c r="B3030" s="9" t="s">
        <v>13050</v>
      </c>
      <c r="C3030" s="10" t="s">
        <v>198</v>
      </c>
      <c r="D3030" s="23"/>
      <c r="E3030" s="23">
        <v>3.63</v>
      </c>
      <c r="F3030" s="11"/>
    </row>
    <row r="3031" spans="1:6">
      <c r="A3031" s="21">
        <v>1902</v>
      </c>
      <c r="B3031" s="5" t="s">
        <v>13051</v>
      </c>
      <c r="C3031" s="6" t="s">
        <v>198</v>
      </c>
      <c r="D3031" s="22"/>
      <c r="E3031" s="22">
        <v>2.9</v>
      </c>
      <c r="F3031" s="7"/>
    </row>
    <row r="3032" spans="1:6">
      <c r="A3032" s="21">
        <v>1901</v>
      </c>
      <c r="B3032" s="9" t="s">
        <v>13052</v>
      </c>
      <c r="C3032" s="10" t="s">
        <v>198</v>
      </c>
      <c r="D3032" s="23"/>
      <c r="E3032" s="23">
        <v>0.91</v>
      </c>
      <c r="F3032" s="11"/>
    </row>
    <row r="3033" spans="1:6">
      <c r="A3033" s="21">
        <v>1892</v>
      </c>
      <c r="B3033" s="5" t="s">
        <v>13053</v>
      </c>
      <c r="C3033" s="6" t="s">
        <v>198</v>
      </c>
      <c r="D3033" s="22"/>
      <c r="E3033" s="22">
        <v>1.72</v>
      </c>
      <c r="F3033" s="7"/>
    </row>
    <row r="3034" spans="1:6">
      <c r="A3034" s="21">
        <v>1907</v>
      </c>
      <c r="B3034" s="9" t="s">
        <v>13054</v>
      </c>
      <c r="C3034" s="10" t="s">
        <v>198</v>
      </c>
      <c r="D3034" s="23"/>
      <c r="E3034" s="23">
        <v>15.91</v>
      </c>
      <c r="F3034" s="11"/>
    </row>
    <row r="3035" spans="1:6">
      <c r="A3035" s="21">
        <v>1894</v>
      </c>
      <c r="B3035" s="5" t="s">
        <v>13055</v>
      </c>
      <c r="C3035" s="6" t="s">
        <v>198</v>
      </c>
      <c r="D3035" s="22"/>
      <c r="E3035" s="22">
        <v>5.85</v>
      </c>
      <c r="F3035" s="7"/>
    </row>
    <row r="3036" spans="1:6">
      <c r="A3036" s="21">
        <v>1891</v>
      </c>
      <c r="B3036" s="9" t="s">
        <v>13056</v>
      </c>
      <c r="C3036" s="10" t="s">
        <v>198</v>
      </c>
      <c r="D3036" s="23"/>
      <c r="E3036" s="23">
        <v>1.36</v>
      </c>
      <c r="F3036" s="11"/>
    </row>
    <row r="3037" spans="1:6">
      <c r="A3037" s="21">
        <v>1896</v>
      </c>
      <c r="B3037" s="5" t="s">
        <v>13057</v>
      </c>
      <c r="C3037" s="6" t="s">
        <v>198</v>
      </c>
      <c r="D3037" s="22"/>
      <c r="E3037" s="22">
        <v>19.399999999999999</v>
      </c>
      <c r="F3037" s="7"/>
    </row>
    <row r="3038" spans="1:6">
      <c r="A3038" s="21">
        <v>1895</v>
      </c>
      <c r="B3038" s="9" t="s">
        <v>13058</v>
      </c>
      <c r="C3038" s="10" t="s">
        <v>198</v>
      </c>
      <c r="D3038" s="23"/>
      <c r="E3038" s="23">
        <v>37.67</v>
      </c>
      <c r="F3038" s="11"/>
    </row>
    <row r="3039" spans="1:6">
      <c r="A3039" s="21">
        <v>3867</v>
      </c>
      <c r="B3039" s="5" t="s">
        <v>13059</v>
      </c>
      <c r="C3039" s="6" t="s">
        <v>198</v>
      </c>
      <c r="D3039" s="22"/>
      <c r="E3039" s="22">
        <v>44.48</v>
      </c>
      <c r="F3039" s="7"/>
    </row>
    <row r="3040" spans="1:6">
      <c r="A3040" s="21">
        <v>3861</v>
      </c>
      <c r="B3040" s="9" t="s">
        <v>13060</v>
      </c>
      <c r="C3040" s="10" t="s">
        <v>198</v>
      </c>
      <c r="D3040" s="23"/>
      <c r="E3040" s="23">
        <v>0.43</v>
      </c>
      <c r="F3040" s="11"/>
    </row>
    <row r="3041" spans="1:6">
      <c r="A3041" s="21">
        <v>3904</v>
      </c>
      <c r="B3041" s="5" t="s">
        <v>13061</v>
      </c>
      <c r="C3041" s="6" t="s">
        <v>198</v>
      </c>
      <c r="D3041" s="22"/>
      <c r="E3041" s="22">
        <v>0.52</v>
      </c>
      <c r="F3041" s="7"/>
    </row>
    <row r="3042" spans="1:6">
      <c r="A3042" s="21">
        <v>3903</v>
      </c>
      <c r="B3042" s="9" t="s">
        <v>13062</v>
      </c>
      <c r="C3042" s="10" t="s">
        <v>198</v>
      </c>
      <c r="D3042" s="23"/>
      <c r="E3042" s="23">
        <v>0.99</v>
      </c>
      <c r="F3042" s="11"/>
    </row>
    <row r="3043" spans="1:6">
      <c r="A3043" s="21">
        <v>3862</v>
      </c>
      <c r="B3043" s="5" t="s">
        <v>13063</v>
      </c>
      <c r="C3043" s="6" t="s">
        <v>198</v>
      </c>
      <c r="D3043" s="22"/>
      <c r="E3043" s="22">
        <v>2.36</v>
      </c>
      <c r="F3043" s="7"/>
    </row>
    <row r="3044" spans="1:6">
      <c r="A3044" s="21">
        <v>3863</v>
      </c>
      <c r="B3044" s="9" t="s">
        <v>13064</v>
      </c>
      <c r="C3044" s="10" t="s">
        <v>198</v>
      </c>
      <c r="D3044" s="23"/>
      <c r="E3044" s="23">
        <v>2.13</v>
      </c>
      <c r="F3044" s="11"/>
    </row>
    <row r="3045" spans="1:6">
      <c r="A3045" s="21">
        <v>3864</v>
      </c>
      <c r="B3045" s="5" t="s">
        <v>13065</v>
      </c>
      <c r="C3045" s="6" t="s">
        <v>198</v>
      </c>
      <c r="D3045" s="22"/>
      <c r="E3045" s="22">
        <v>8.93</v>
      </c>
      <c r="F3045" s="7"/>
    </row>
    <row r="3046" spans="1:6">
      <c r="A3046" s="21">
        <v>3865</v>
      </c>
      <c r="B3046" s="9" t="s">
        <v>13066</v>
      </c>
      <c r="C3046" s="10" t="s">
        <v>198</v>
      </c>
      <c r="D3046" s="23"/>
      <c r="E3046" s="23">
        <v>11.49</v>
      </c>
      <c r="F3046" s="11"/>
    </row>
    <row r="3047" spans="1:6">
      <c r="A3047" s="21">
        <v>3866</v>
      </c>
      <c r="B3047" s="5" t="s">
        <v>13067</v>
      </c>
      <c r="C3047" s="6" t="s">
        <v>198</v>
      </c>
      <c r="D3047" s="22"/>
      <c r="E3047" s="22">
        <v>32.67</v>
      </c>
      <c r="F3047" s="7"/>
    </row>
    <row r="3048" spans="1:6">
      <c r="A3048" s="21">
        <v>3859</v>
      </c>
      <c r="B3048" s="9" t="s">
        <v>13068</v>
      </c>
      <c r="C3048" s="10" t="s">
        <v>198</v>
      </c>
      <c r="D3048" s="23"/>
      <c r="E3048" s="23">
        <v>0.71</v>
      </c>
      <c r="F3048" s="11"/>
    </row>
    <row r="3049" spans="1:6">
      <c r="A3049" s="21">
        <v>3906</v>
      </c>
      <c r="B3049" s="5" t="s">
        <v>13069</v>
      </c>
      <c r="C3049" s="6" t="s">
        <v>198</v>
      </c>
      <c r="D3049" s="22"/>
      <c r="E3049" s="22">
        <v>0.85</v>
      </c>
      <c r="F3049" s="7"/>
    </row>
    <row r="3050" spans="1:6">
      <c r="A3050" s="21">
        <v>3860</v>
      </c>
      <c r="B3050" s="9" t="s">
        <v>13070</v>
      </c>
      <c r="C3050" s="10" t="s">
        <v>198</v>
      </c>
      <c r="D3050" s="23"/>
      <c r="E3050" s="23">
        <v>2.5099999999999998</v>
      </c>
      <c r="F3050" s="11"/>
    </row>
    <row r="3051" spans="1:6">
      <c r="A3051" s="21">
        <v>3905</v>
      </c>
      <c r="B3051" s="5" t="s">
        <v>13071</v>
      </c>
      <c r="C3051" s="6" t="s">
        <v>198</v>
      </c>
      <c r="D3051" s="22"/>
      <c r="E3051" s="22">
        <v>7.04</v>
      </c>
      <c r="F3051" s="7"/>
    </row>
    <row r="3052" spans="1:6">
      <c r="A3052" s="21">
        <v>3871</v>
      </c>
      <c r="B3052" s="9" t="s">
        <v>13072</v>
      </c>
      <c r="C3052" s="10" t="s">
        <v>198</v>
      </c>
      <c r="D3052" s="23"/>
      <c r="E3052" s="23">
        <v>17.16</v>
      </c>
      <c r="F3052" s="11"/>
    </row>
    <row r="3053" spans="1:6">
      <c r="A3053" s="21">
        <v>3855</v>
      </c>
      <c r="B3053" s="5" t="s">
        <v>13073</v>
      </c>
      <c r="C3053" s="6" t="s">
        <v>198</v>
      </c>
      <c r="D3053" s="22"/>
      <c r="E3053" s="22">
        <v>3.4</v>
      </c>
      <c r="F3053" s="7"/>
    </row>
    <row r="3054" spans="1:6">
      <c r="A3054" s="21">
        <v>3870</v>
      </c>
      <c r="B3054" s="9" t="s">
        <v>13074</v>
      </c>
      <c r="C3054" s="10" t="s">
        <v>198</v>
      </c>
      <c r="D3054" s="23"/>
      <c r="E3054" s="23">
        <v>4.54</v>
      </c>
      <c r="F3054" s="11"/>
    </row>
    <row r="3055" spans="1:6">
      <c r="A3055" s="21">
        <v>12892</v>
      </c>
      <c r="B3055" s="5" t="s">
        <v>13075</v>
      </c>
      <c r="C3055" s="6" t="s">
        <v>10098</v>
      </c>
      <c r="D3055" s="22"/>
      <c r="E3055" s="22">
        <v>9.93</v>
      </c>
      <c r="F3055" s="7"/>
    </row>
    <row r="3056" spans="1:6">
      <c r="A3056" s="21">
        <v>12407</v>
      </c>
      <c r="B3056" s="9" t="s">
        <v>13076</v>
      </c>
      <c r="C3056" s="10" t="s">
        <v>198</v>
      </c>
      <c r="D3056" s="23"/>
      <c r="E3056" s="23">
        <v>13.2</v>
      </c>
      <c r="F3056" s="11"/>
    </row>
    <row r="3057" spans="1:6">
      <c r="A3057" s="21">
        <v>12408</v>
      </c>
      <c r="B3057" s="5" t="s">
        <v>13077</v>
      </c>
      <c r="C3057" s="6" t="s">
        <v>198</v>
      </c>
      <c r="D3057" s="22"/>
      <c r="E3057" s="22">
        <v>8.16</v>
      </c>
      <c r="F3057" s="7"/>
    </row>
    <row r="3058" spans="1:6">
      <c r="A3058" s="21">
        <v>12409</v>
      </c>
      <c r="B3058" s="9" t="s">
        <v>13078</v>
      </c>
      <c r="C3058" s="10" t="s">
        <v>198</v>
      </c>
      <c r="D3058" s="23"/>
      <c r="E3058" s="23">
        <v>8.16</v>
      </c>
      <c r="F3058" s="11"/>
    </row>
    <row r="3059" spans="1:6">
      <c r="A3059" s="21">
        <v>12410</v>
      </c>
      <c r="B3059" s="5" t="s">
        <v>13079</v>
      </c>
      <c r="C3059" s="6" t="s">
        <v>198</v>
      </c>
      <c r="D3059" s="22"/>
      <c r="E3059" s="22">
        <v>5.64</v>
      </c>
      <c r="F3059" s="7"/>
    </row>
    <row r="3060" spans="1:6">
      <c r="A3060" s="21">
        <v>3936</v>
      </c>
      <c r="B3060" s="9" t="s">
        <v>13080</v>
      </c>
      <c r="C3060" s="10" t="s">
        <v>198</v>
      </c>
      <c r="D3060" s="23"/>
      <c r="E3060" s="23">
        <v>11.92</v>
      </c>
      <c r="F3060" s="11"/>
    </row>
    <row r="3061" spans="1:6">
      <c r="A3061" s="21">
        <v>3922</v>
      </c>
      <c r="B3061" s="5" t="s">
        <v>13081</v>
      </c>
      <c r="C3061" s="6" t="s">
        <v>198</v>
      </c>
      <c r="D3061" s="22"/>
      <c r="E3061" s="22">
        <v>10.84</v>
      </c>
      <c r="F3061" s="7"/>
    </row>
    <row r="3062" spans="1:6">
      <c r="A3062" s="21">
        <v>3924</v>
      </c>
      <c r="B3062" s="9" t="s">
        <v>13082</v>
      </c>
      <c r="C3062" s="10" t="s">
        <v>198</v>
      </c>
      <c r="D3062" s="23"/>
      <c r="E3062" s="23">
        <v>12.08</v>
      </c>
      <c r="F3062" s="11"/>
    </row>
    <row r="3063" spans="1:6">
      <c r="A3063" s="21">
        <v>3923</v>
      </c>
      <c r="B3063" s="5" t="s">
        <v>13083</v>
      </c>
      <c r="C3063" s="6" t="s">
        <v>198</v>
      </c>
      <c r="D3063" s="22"/>
      <c r="E3063" s="22">
        <v>11.72</v>
      </c>
      <c r="F3063" s="7"/>
    </row>
    <row r="3064" spans="1:6">
      <c r="A3064" s="21">
        <v>3937</v>
      </c>
      <c r="B3064" s="9" t="s">
        <v>13084</v>
      </c>
      <c r="C3064" s="10" t="s">
        <v>198</v>
      </c>
      <c r="D3064" s="23"/>
      <c r="E3064" s="23">
        <v>8.76</v>
      </c>
      <c r="F3064" s="11"/>
    </row>
    <row r="3065" spans="1:6">
      <c r="A3065" s="21">
        <v>3921</v>
      </c>
      <c r="B3065" s="5" t="s">
        <v>13085</v>
      </c>
      <c r="C3065" s="6" t="s">
        <v>198</v>
      </c>
      <c r="D3065" s="22"/>
      <c r="E3065" s="22">
        <v>8.92</v>
      </c>
      <c r="F3065" s="7"/>
    </row>
    <row r="3066" spans="1:6">
      <c r="A3066" s="21">
        <v>3920</v>
      </c>
      <c r="B3066" s="9" t="s">
        <v>13086</v>
      </c>
      <c r="C3066" s="10" t="s">
        <v>198</v>
      </c>
      <c r="D3066" s="23"/>
      <c r="E3066" s="23">
        <v>8.76</v>
      </c>
      <c r="F3066" s="11"/>
    </row>
    <row r="3067" spans="1:6">
      <c r="A3067" s="21">
        <v>3938</v>
      </c>
      <c r="B3067" s="5" t="s">
        <v>13087</v>
      </c>
      <c r="C3067" s="6" t="s">
        <v>198</v>
      </c>
      <c r="D3067" s="22"/>
      <c r="E3067" s="22">
        <v>6.4</v>
      </c>
      <c r="F3067" s="7"/>
    </row>
    <row r="3068" spans="1:6">
      <c r="A3068" s="21">
        <v>3919</v>
      </c>
      <c r="B3068" s="9" t="s">
        <v>13088</v>
      </c>
      <c r="C3068" s="10" t="s">
        <v>198</v>
      </c>
      <c r="D3068" s="23"/>
      <c r="E3068" s="23">
        <v>6.48</v>
      </c>
      <c r="F3068" s="11"/>
    </row>
    <row r="3069" spans="1:6">
      <c r="A3069" s="21">
        <v>3927</v>
      </c>
      <c r="B3069" s="5" t="s">
        <v>13089</v>
      </c>
      <c r="C3069" s="6" t="s">
        <v>198</v>
      </c>
      <c r="D3069" s="22"/>
      <c r="E3069" s="22">
        <v>34.200000000000003</v>
      </c>
      <c r="F3069" s="7"/>
    </row>
    <row r="3070" spans="1:6">
      <c r="A3070" s="21">
        <v>3928</v>
      </c>
      <c r="B3070" s="9" t="s">
        <v>13090</v>
      </c>
      <c r="C3070" s="10" t="s">
        <v>198</v>
      </c>
      <c r="D3070" s="23"/>
      <c r="E3070" s="23">
        <v>34.200000000000003</v>
      </c>
      <c r="F3070" s="11"/>
    </row>
    <row r="3071" spans="1:6">
      <c r="A3071" s="21">
        <v>3926</v>
      </c>
      <c r="B3071" s="5" t="s">
        <v>13091</v>
      </c>
      <c r="C3071" s="6" t="s">
        <v>198</v>
      </c>
      <c r="D3071" s="22"/>
      <c r="E3071" s="22">
        <v>18.36</v>
      </c>
      <c r="F3071" s="7"/>
    </row>
    <row r="3072" spans="1:6">
      <c r="A3072" s="21">
        <v>3935</v>
      </c>
      <c r="B3072" s="9" t="s">
        <v>13092</v>
      </c>
      <c r="C3072" s="10" t="s">
        <v>198</v>
      </c>
      <c r="D3072" s="23"/>
      <c r="E3072" s="23">
        <v>18.32</v>
      </c>
      <c r="F3072" s="11"/>
    </row>
    <row r="3073" spans="1:6">
      <c r="A3073" s="21">
        <v>3925</v>
      </c>
      <c r="B3073" s="5" t="s">
        <v>13093</v>
      </c>
      <c r="C3073" s="6" t="s">
        <v>198</v>
      </c>
      <c r="D3073" s="22"/>
      <c r="E3073" s="22">
        <v>18.16</v>
      </c>
      <c r="F3073" s="7"/>
    </row>
    <row r="3074" spans="1:6">
      <c r="A3074" s="21">
        <v>12406</v>
      </c>
      <c r="B3074" s="9" t="s">
        <v>13094</v>
      </c>
      <c r="C3074" s="10" t="s">
        <v>198</v>
      </c>
      <c r="D3074" s="23"/>
      <c r="E3074" s="23">
        <v>4.32</v>
      </c>
      <c r="F3074" s="11"/>
    </row>
    <row r="3075" spans="1:6">
      <c r="A3075" s="21">
        <v>3929</v>
      </c>
      <c r="B3075" s="5" t="s">
        <v>13095</v>
      </c>
      <c r="C3075" s="6" t="s">
        <v>198</v>
      </c>
      <c r="D3075" s="22"/>
      <c r="E3075" s="22">
        <v>49.84</v>
      </c>
      <c r="F3075" s="7"/>
    </row>
    <row r="3076" spans="1:6">
      <c r="A3076" s="21">
        <v>3931</v>
      </c>
      <c r="B3076" s="9" t="s">
        <v>13096</v>
      </c>
      <c r="C3076" s="10" t="s">
        <v>198</v>
      </c>
      <c r="D3076" s="23"/>
      <c r="E3076" s="23">
        <v>49.84</v>
      </c>
      <c r="F3076" s="11"/>
    </row>
    <row r="3077" spans="1:6">
      <c r="A3077" s="21">
        <v>3930</v>
      </c>
      <c r="B3077" s="5" t="s">
        <v>13097</v>
      </c>
      <c r="C3077" s="6" t="s">
        <v>198</v>
      </c>
      <c r="D3077" s="22"/>
      <c r="E3077" s="22">
        <v>49.84</v>
      </c>
      <c r="F3077" s="7"/>
    </row>
    <row r="3078" spans="1:6">
      <c r="A3078" s="21">
        <v>3932</v>
      </c>
      <c r="B3078" s="9" t="s">
        <v>13098</v>
      </c>
      <c r="C3078" s="10" t="s">
        <v>198</v>
      </c>
      <c r="D3078" s="23"/>
      <c r="E3078" s="23">
        <v>74.400000000000006</v>
      </c>
      <c r="F3078" s="11"/>
    </row>
    <row r="3079" spans="1:6">
      <c r="A3079" s="21">
        <v>3933</v>
      </c>
      <c r="B3079" s="5" t="s">
        <v>13099</v>
      </c>
      <c r="C3079" s="6" t="s">
        <v>198</v>
      </c>
      <c r="D3079" s="22"/>
      <c r="E3079" s="22">
        <v>74.400000000000006</v>
      </c>
      <c r="F3079" s="7"/>
    </row>
    <row r="3080" spans="1:6">
      <c r="A3080" s="21">
        <v>3934</v>
      </c>
      <c r="B3080" s="9" t="s">
        <v>13100</v>
      </c>
      <c r="C3080" s="10" t="s">
        <v>198</v>
      </c>
      <c r="D3080" s="23"/>
      <c r="E3080" s="23">
        <v>75.680000000000007</v>
      </c>
      <c r="F3080" s="11"/>
    </row>
    <row r="3081" spans="1:6">
      <c r="A3081" s="21">
        <v>3907</v>
      </c>
      <c r="B3081" s="5" t="s">
        <v>13101</v>
      </c>
      <c r="C3081" s="6" t="s">
        <v>198</v>
      </c>
      <c r="D3081" s="22"/>
      <c r="E3081" s="22">
        <v>1.94</v>
      </c>
      <c r="F3081" s="7"/>
    </row>
    <row r="3082" spans="1:6">
      <c r="A3082" s="21">
        <v>3889</v>
      </c>
      <c r="B3082" s="9" t="s">
        <v>13102</v>
      </c>
      <c r="C3082" s="10" t="s">
        <v>198</v>
      </c>
      <c r="D3082" s="23"/>
      <c r="E3082" s="23">
        <v>1.42</v>
      </c>
      <c r="F3082" s="11"/>
    </row>
    <row r="3083" spans="1:6">
      <c r="A3083" s="21">
        <v>3872</v>
      </c>
      <c r="B3083" s="5" t="s">
        <v>13103</v>
      </c>
      <c r="C3083" s="6" t="s">
        <v>198</v>
      </c>
      <c r="D3083" s="22"/>
      <c r="E3083" s="22">
        <v>2.2200000000000002</v>
      </c>
      <c r="F3083" s="7"/>
    </row>
    <row r="3084" spans="1:6">
      <c r="A3084" s="21">
        <v>3868</v>
      </c>
      <c r="B3084" s="9" t="s">
        <v>13104</v>
      </c>
      <c r="C3084" s="10" t="s">
        <v>198</v>
      </c>
      <c r="D3084" s="23"/>
      <c r="E3084" s="23">
        <v>0.76</v>
      </c>
      <c r="F3084" s="11"/>
    </row>
    <row r="3085" spans="1:6">
      <c r="A3085" s="21">
        <v>3869</v>
      </c>
      <c r="B3085" s="5" t="s">
        <v>13105</v>
      </c>
      <c r="C3085" s="6" t="s">
        <v>198</v>
      </c>
      <c r="D3085" s="22"/>
      <c r="E3085" s="22">
        <v>1.89</v>
      </c>
      <c r="F3085" s="7"/>
    </row>
    <row r="3086" spans="1:6">
      <c r="A3086" s="21">
        <v>3850</v>
      </c>
      <c r="B3086" s="9" t="s">
        <v>13106</v>
      </c>
      <c r="C3086" s="10" t="s">
        <v>198</v>
      </c>
      <c r="D3086" s="23"/>
      <c r="E3086" s="23">
        <v>5.0599999999999996</v>
      </c>
      <c r="F3086" s="11"/>
    </row>
    <row r="3087" spans="1:6">
      <c r="A3087" s="21">
        <v>3874</v>
      </c>
      <c r="B3087" s="5" t="s">
        <v>13107</v>
      </c>
      <c r="C3087" s="6" t="s">
        <v>198</v>
      </c>
      <c r="D3087" s="22"/>
      <c r="E3087" s="22">
        <v>3.69</v>
      </c>
      <c r="F3087" s="7"/>
    </row>
    <row r="3088" spans="1:6">
      <c r="A3088" s="21">
        <v>3856</v>
      </c>
      <c r="B3088" s="9" t="s">
        <v>13108</v>
      </c>
      <c r="C3088" s="10" t="s">
        <v>198</v>
      </c>
      <c r="D3088" s="23"/>
      <c r="E3088" s="23">
        <v>1.23</v>
      </c>
      <c r="F3088" s="11"/>
    </row>
    <row r="3089" spans="1:6">
      <c r="A3089" s="21">
        <v>3899</v>
      </c>
      <c r="B3089" s="5" t="s">
        <v>13109</v>
      </c>
      <c r="C3089" s="6" t="s">
        <v>198</v>
      </c>
      <c r="D3089" s="22"/>
      <c r="E3089" s="22">
        <v>3.83</v>
      </c>
      <c r="F3089" s="7"/>
    </row>
    <row r="3090" spans="1:6">
      <c r="A3090" s="21">
        <v>3875</v>
      </c>
      <c r="B3090" s="9" t="s">
        <v>13110</v>
      </c>
      <c r="C3090" s="10" t="s">
        <v>198</v>
      </c>
      <c r="D3090" s="23"/>
      <c r="E3090" s="23">
        <v>1.84</v>
      </c>
      <c r="F3090" s="11"/>
    </row>
    <row r="3091" spans="1:6">
      <c r="A3091" s="21">
        <v>3898</v>
      </c>
      <c r="B3091" s="5" t="s">
        <v>13111</v>
      </c>
      <c r="C3091" s="6" t="s">
        <v>198</v>
      </c>
      <c r="D3091" s="22"/>
      <c r="E3091" s="22">
        <v>3.12</v>
      </c>
      <c r="F3091" s="7"/>
    </row>
    <row r="3092" spans="1:6">
      <c r="A3092" s="21">
        <v>3837</v>
      </c>
      <c r="B3092" s="9" t="s">
        <v>13112</v>
      </c>
      <c r="C3092" s="10" t="s">
        <v>198</v>
      </c>
      <c r="D3092" s="23"/>
      <c r="E3092" s="23">
        <v>19.809999999999999</v>
      </c>
      <c r="F3092" s="11"/>
    </row>
    <row r="3093" spans="1:6">
      <c r="A3093" s="21">
        <v>3845</v>
      </c>
      <c r="B3093" s="5" t="s">
        <v>13113</v>
      </c>
      <c r="C3093" s="6" t="s">
        <v>198</v>
      </c>
      <c r="D3093" s="22"/>
      <c r="E3093" s="22">
        <v>5.96</v>
      </c>
      <c r="F3093" s="7"/>
    </row>
    <row r="3094" spans="1:6">
      <c r="A3094" s="21">
        <v>11045</v>
      </c>
      <c r="B3094" s="9" t="s">
        <v>13114</v>
      </c>
      <c r="C3094" s="10" t="s">
        <v>198</v>
      </c>
      <c r="D3094" s="23"/>
      <c r="E3094" s="23">
        <v>10.8</v>
      </c>
      <c r="F3094" s="11"/>
    </row>
    <row r="3095" spans="1:6">
      <c r="A3095" s="21">
        <v>20170</v>
      </c>
      <c r="B3095" s="5" t="s">
        <v>13115</v>
      </c>
      <c r="C3095" s="6" t="s">
        <v>198</v>
      </c>
      <c r="D3095" s="22"/>
      <c r="E3095" s="22">
        <v>10.02</v>
      </c>
      <c r="F3095" s="7"/>
    </row>
    <row r="3096" spans="1:6">
      <c r="A3096" s="21">
        <v>20171</v>
      </c>
      <c r="B3096" s="9" t="s">
        <v>13116</v>
      </c>
      <c r="C3096" s="10" t="s">
        <v>198</v>
      </c>
      <c r="D3096" s="23"/>
      <c r="E3096" s="23">
        <v>24.49</v>
      </c>
      <c r="F3096" s="11"/>
    </row>
    <row r="3097" spans="1:6">
      <c r="A3097" s="21">
        <v>20167</v>
      </c>
      <c r="B3097" s="5" t="s">
        <v>13117</v>
      </c>
      <c r="C3097" s="6" t="s">
        <v>198</v>
      </c>
      <c r="D3097" s="22"/>
      <c r="E3097" s="22">
        <v>4.1100000000000003</v>
      </c>
      <c r="F3097" s="7"/>
    </row>
    <row r="3098" spans="1:6">
      <c r="A3098" s="21">
        <v>20168</v>
      </c>
      <c r="B3098" s="9" t="s">
        <v>13118</v>
      </c>
      <c r="C3098" s="10" t="s">
        <v>198</v>
      </c>
      <c r="D3098" s="23"/>
      <c r="E3098" s="23">
        <v>5.44</v>
      </c>
      <c r="F3098" s="11"/>
    </row>
    <row r="3099" spans="1:6">
      <c r="A3099" s="21">
        <v>20169</v>
      </c>
      <c r="B3099" s="5" t="s">
        <v>13119</v>
      </c>
      <c r="C3099" s="6" t="s">
        <v>198</v>
      </c>
      <c r="D3099" s="22"/>
      <c r="E3099" s="22">
        <v>6.43</v>
      </c>
      <c r="F3099" s="7"/>
    </row>
    <row r="3100" spans="1:6">
      <c r="A3100" s="21">
        <v>3897</v>
      </c>
      <c r="B3100" s="9" t="s">
        <v>13120</v>
      </c>
      <c r="C3100" s="10" t="s">
        <v>198</v>
      </c>
      <c r="D3100" s="23"/>
      <c r="E3100" s="23">
        <v>0.9</v>
      </c>
      <c r="F3100" s="11"/>
    </row>
    <row r="3101" spans="1:6">
      <c r="A3101" s="21">
        <v>37429</v>
      </c>
      <c r="B3101" s="5" t="s">
        <v>13121</v>
      </c>
      <c r="C3101" s="6" t="s">
        <v>198</v>
      </c>
      <c r="D3101" s="22"/>
      <c r="E3101" s="22">
        <v>866.44</v>
      </c>
      <c r="F3101" s="7"/>
    </row>
    <row r="3102" spans="1:6">
      <c r="A3102" s="21">
        <v>37426</v>
      </c>
      <c r="B3102" s="9" t="s">
        <v>13122</v>
      </c>
      <c r="C3102" s="10" t="s">
        <v>198</v>
      </c>
      <c r="D3102" s="23"/>
      <c r="E3102" s="23">
        <v>8.34</v>
      </c>
      <c r="F3102" s="11"/>
    </row>
    <row r="3103" spans="1:6">
      <c r="A3103" s="21">
        <v>37427</v>
      </c>
      <c r="B3103" s="5" t="s">
        <v>13123</v>
      </c>
      <c r="C3103" s="6" t="s">
        <v>198</v>
      </c>
      <c r="D3103" s="22"/>
      <c r="E3103" s="22">
        <v>19.88</v>
      </c>
      <c r="F3103" s="7"/>
    </row>
    <row r="3104" spans="1:6">
      <c r="A3104" s="21">
        <v>37424</v>
      </c>
      <c r="B3104" s="9" t="s">
        <v>13124</v>
      </c>
      <c r="C3104" s="10" t="s">
        <v>198</v>
      </c>
      <c r="D3104" s="23"/>
      <c r="E3104" s="23">
        <v>3.83</v>
      </c>
      <c r="F3104" s="11"/>
    </row>
    <row r="3105" spans="1:6">
      <c r="A3105" s="21">
        <v>37428</v>
      </c>
      <c r="B3105" s="5" t="s">
        <v>13125</v>
      </c>
      <c r="C3105" s="6" t="s">
        <v>198</v>
      </c>
      <c r="D3105" s="22"/>
      <c r="E3105" s="22">
        <v>68.52</v>
      </c>
      <c r="F3105" s="7"/>
    </row>
    <row r="3106" spans="1:6">
      <c r="A3106" s="21">
        <v>37425</v>
      </c>
      <c r="B3106" s="9" t="s">
        <v>13126</v>
      </c>
      <c r="C3106" s="10" t="s">
        <v>198</v>
      </c>
      <c r="D3106" s="23"/>
      <c r="E3106" s="23">
        <v>4.13</v>
      </c>
      <c r="F3106" s="11"/>
    </row>
    <row r="3107" spans="1:6">
      <c r="A3107" s="21">
        <v>26037</v>
      </c>
      <c r="B3107" s="5" t="s">
        <v>13127</v>
      </c>
      <c r="C3107" s="6" t="s">
        <v>10926</v>
      </c>
      <c r="D3107" s="22"/>
      <c r="E3107" s="22">
        <v>520.55999999999995</v>
      </c>
      <c r="F3107" s="7"/>
    </row>
    <row r="3108" spans="1:6">
      <c r="A3108" s="21">
        <v>11519</v>
      </c>
      <c r="B3108" s="9" t="s">
        <v>13128</v>
      </c>
      <c r="C3108" s="10" t="s">
        <v>10098</v>
      </c>
      <c r="D3108" s="23"/>
      <c r="E3108" s="23">
        <v>33.58</v>
      </c>
      <c r="F3108" s="11"/>
    </row>
    <row r="3109" spans="1:6">
      <c r="A3109" s="21">
        <v>11520</v>
      </c>
      <c r="B3109" s="5" t="s">
        <v>13129</v>
      </c>
      <c r="C3109" s="6" t="s">
        <v>10098</v>
      </c>
      <c r="D3109" s="22"/>
      <c r="E3109" s="22">
        <v>9.11</v>
      </c>
      <c r="F3109" s="7"/>
    </row>
    <row r="3110" spans="1:6">
      <c r="A3110" s="21">
        <v>11518</v>
      </c>
      <c r="B3110" s="9" t="s">
        <v>13130</v>
      </c>
      <c r="C3110" s="10" t="s">
        <v>10098</v>
      </c>
      <c r="D3110" s="23"/>
      <c r="E3110" s="23">
        <v>104.14</v>
      </c>
      <c r="F3110" s="11"/>
    </row>
    <row r="3111" spans="1:6">
      <c r="A3111" s="21">
        <v>4244</v>
      </c>
      <c r="B3111" s="5" t="s">
        <v>13131</v>
      </c>
      <c r="C3111" s="6" t="s">
        <v>476</v>
      </c>
      <c r="D3111" s="22"/>
      <c r="E3111" s="22">
        <v>15.59</v>
      </c>
      <c r="F3111" s="7"/>
    </row>
    <row r="3112" spans="1:6" ht="25.5">
      <c r="A3112" s="21">
        <v>3997</v>
      </c>
      <c r="B3112" s="9" t="s">
        <v>13132</v>
      </c>
      <c r="C3112" s="10" t="s">
        <v>1388</v>
      </c>
      <c r="D3112" s="23"/>
      <c r="E3112" s="23">
        <v>2000</v>
      </c>
      <c r="F3112" s="11"/>
    </row>
    <row r="3113" spans="1:6">
      <c r="A3113" s="21">
        <v>3989</v>
      </c>
      <c r="B3113" s="5" t="s">
        <v>13133</v>
      </c>
      <c r="C3113" s="6" t="s">
        <v>1388</v>
      </c>
      <c r="D3113" s="22"/>
      <c r="E3113" s="22">
        <v>2500</v>
      </c>
      <c r="F3113" s="7"/>
    </row>
    <row r="3114" spans="1:6">
      <c r="A3114" s="21">
        <v>4006</v>
      </c>
      <c r="B3114" s="9" t="s">
        <v>13134</v>
      </c>
      <c r="C3114" s="10" t="s">
        <v>1388</v>
      </c>
      <c r="D3114" s="23"/>
      <c r="E3114" s="23">
        <v>629.88</v>
      </c>
      <c r="F3114" s="11"/>
    </row>
    <row r="3115" spans="1:6">
      <c r="A3115" s="21">
        <v>4004</v>
      </c>
      <c r="B3115" s="5" t="s">
        <v>13135</v>
      </c>
      <c r="C3115" s="6" t="s">
        <v>1388</v>
      </c>
      <c r="D3115" s="22"/>
      <c r="E3115" s="22">
        <v>1300</v>
      </c>
      <c r="F3115" s="7"/>
    </row>
    <row r="3116" spans="1:6">
      <c r="A3116" s="21">
        <v>11836</v>
      </c>
      <c r="B3116" s="9" t="s">
        <v>13136</v>
      </c>
      <c r="C3116" s="10" t="s">
        <v>1388</v>
      </c>
      <c r="D3116" s="23"/>
      <c r="E3116" s="23">
        <v>1539.47</v>
      </c>
      <c r="F3116" s="11"/>
    </row>
    <row r="3117" spans="1:6">
      <c r="A3117" s="21">
        <v>37457</v>
      </c>
      <c r="B3117" s="5" t="s">
        <v>13137</v>
      </c>
      <c r="C3117" s="6" t="s">
        <v>31</v>
      </c>
      <c r="D3117" s="22"/>
      <c r="E3117" s="22">
        <v>1</v>
      </c>
      <c r="F3117" s="7"/>
    </row>
    <row r="3118" spans="1:6">
      <c r="A3118" s="21">
        <v>37456</v>
      </c>
      <c r="B3118" s="9" t="s">
        <v>13138</v>
      </c>
      <c r="C3118" s="10" t="s">
        <v>31</v>
      </c>
      <c r="D3118" s="23"/>
      <c r="E3118" s="23">
        <v>0.53</v>
      </c>
      <c r="F3118" s="11"/>
    </row>
    <row r="3119" spans="1:6" ht="25.5">
      <c r="A3119" s="21">
        <v>37460</v>
      </c>
      <c r="B3119" s="5" t="s">
        <v>13139</v>
      </c>
      <c r="C3119" s="6" t="s">
        <v>31</v>
      </c>
      <c r="D3119" s="22"/>
      <c r="E3119" s="22">
        <v>5.07</v>
      </c>
      <c r="F3119" s="7"/>
    </row>
    <row r="3120" spans="1:6" ht="25.5">
      <c r="A3120" s="21">
        <v>37461</v>
      </c>
      <c r="B3120" s="9" t="s">
        <v>13140</v>
      </c>
      <c r="C3120" s="10" t="s">
        <v>31</v>
      </c>
      <c r="D3120" s="23"/>
      <c r="E3120" s="23">
        <v>3.71</v>
      </c>
      <c r="F3120" s="11"/>
    </row>
    <row r="3121" spans="1:6">
      <c r="A3121" s="21">
        <v>37458</v>
      </c>
      <c r="B3121" s="5" t="s">
        <v>13141</v>
      </c>
      <c r="C3121" s="6" t="s">
        <v>31</v>
      </c>
      <c r="D3121" s="22"/>
      <c r="E3121" s="22">
        <v>1.48</v>
      </c>
      <c r="F3121" s="7"/>
    </row>
    <row r="3122" spans="1:6">
      <c r="A3122" s="21">
        <v>37454</v>
      </c>
      <c r="B3122" s="9" t="s">
        <v>13142</v>
      </c>
      <c r="C3122" s="10" t="s">
        <v>31</v>
      </c>
      <c r="D3122" s="23"/>
      <c r="E3122" s="23">
        <v>0.39</v>
      </c>
      <c r="F3122" s="11"/>
    </row>
    <row r="3123" spans="1:6">
      <c r="A3123" s="21">
        <v>37455</v>
      </c>
      <c r="B3123" s="5" t="s">
        <v>13143</v>
      </c>
      <c r="C3123" s="6" t="s">
        <v>31</v>
      </c>
      <c r="D3123" s="22"/>
      <c r="E3123" s="22">
        <v>0.66</v>
      </c>
      <c r="F3123" s="7"/>
    </row>
    <row r="3124" spans="1:6">
      <c r="A3124" s="21">
        <v>37459</v>
      </c>
      <c r="B3124" s="9" t="s">
        <v>13144</v>
      </c>
      <c r="C3124" s="10" t="s">
        <v>31</v>
      </c>
      <c r="D3124" s="23"/>
      <c r="E3124" s="23">
        <v>2.08</v>
      </c>
      <c r="F3124" s="11"/>
    </row>
    <row r="3125" spans="1:6" ht="38.25">
      <c r="A3125" s="21">
        <v>21029</v>
      </c>
      <c r="B3125" s="5" t="s">
        <v>13145</v>
      </c>
      <c r="C3125" s="6" t="s">
        <v>198</v>
      </c>
      <c r="D3125" s="22"/>
      <c r="E3125" s="22">
        <v>201</v>
      </c>
      <c r="F3125" s="7"/>
    </row>
    <row r="3126" spans="1:6" ht="38.25">
      <c r="A3126" s="21">
        <v>21030</v>
      </c>
      <c r="B3126" s="9" t="s">
        <v>13146</v>
      </c>
      <c r="C3126" s="10" t="s">
        <v>198</v>
      </c>
      <c r="D3126" s="23"/>
      <c r="E3126" s="23">
        <v>247.77</v>
      </c>
      <c r="F3126" s="11"/>
    </row>
    <row r="3127" spans="1:6" ht="38.25">
      <c r="A3127" s="21">
        <v>21031</v>
      </c>
      <c r="B3127" s="5" t="s">
        <v>13147</v>
      </c>
      <c r="C3127" s="6" t="s">
        <v>198</v>
      </c>
      <c r="D3127" s="22"/>
      <c r="E3127" s="22">
        <v>308.47000000000003</v>
      </c>
      <c r="F3127" s="7"/>
    </row>
    <row r="3128" spans="1:6" ht="38.25">
      <c r="A3128" s="21">
        <v>21032</v>
      </c>
      <c r="B3128" s="9" t="s">
        <v>13148</v>
      </c>
      <c r="C3128" s="10" t="s">
        <v>198</v>
      </c>
      <c r="D3128" s="23"/>
      <c r="E3128" s="23">
        <v>329.36</v>
      </c>
      <c r="F3128" s="11"/>
    </row>
    <row r="3129" spans="1:6" ht="38.25">
      <c r="A3129" s="21">
        <v>37527</v>
      </c>
      <c r="B3129" s="5" t="s">
        <v>13149</v>
      </c>
      <c r="C3129" s="6" t="s">
        <v>198</v>
      </c>
      <c r="D3129" s="22"/>
      <c r="E3129" s="22">
        <v>297.52</v>
      </c>
      <c r="F3129" s="7"/>
    </row>
    <row r="3130" spans="1:6" ht="25.5">
      <c r="A3130" s="21">
        <v>37528</v>
      </c>
      <c r="B3130" s="9" t="s">
        <v>13150</v>
      </c>
      <c r="C3130" s="10" t="s">
        <v>198</v>
      </c>
      <c r="D3130" s="23"/>
      <c r="E3130" s="23">
        <v>354.74</v>
      </c>
      <c r="F3130" s="11"/>
    </row>
    <row r="3131" spans="1:6" ht="25.5">
      <c r="A3131" s="21">
        <v>37529</v>
      </c>
      <c r="B3131" s="5" t="s">
        <v>13151</v>
      </c>
      <c r="C3131" s="6" t="s">
        <v>198</v>
      </c>
      <c r="D3131" s="22"/>
      <c r="E3131" s="22">
        <v>358.22</v>
      </c>
      <c r="F3131" s="7"/>
    </row>
    <row r="3132" spans="1:6" ht="25.5">
      <c r="A3132" s="21">
        <v>37530</v>
      </c>
      <c r="B3132" s="9" t="s">
        <v>13152</v>
      </c>
      <c r="C3132" s="10" t="s">
        <v>198</v>
      </c>
      <c r="D3132" s="23"/>
      <c r="E3132" s="23">
        <v>467.67</v>
      </c>
      <c r="F3132" s="11"/>
    </row>
    <row r="3133" spans="1:6" ht="38.25">
      <c r="A3133" s="21">
        <v>21034</v>
      </c>
      <c r="B3133" s="5" t="s">
        <v>13153</v>
      </c>
      <c r="C3133" s="6" t="s">
        <v>198</v>
      </c>
      <c r="D3133" s="22"/>
      <c r="E3133" s="22">
        <v>399.01</v>
      </c>
      <c r="F3133" s="7"/>
    </row>
    <row r="3134" spans="1:6" ht="25.5">
      <c r="A3134" s="21">
        <v>37531</v>
      </c>
      <c r="B3134" s="9" t="s">
        <v>13154</v>
      </c>
      <c r="C3134" s="10" t="s">
        <v>198</v>
      </c>
      <c r="D3134" s="23"/>
      <c r="E3134" s="23">
        <v>502.5</v>
      </c>
      <c r="F3134" s="11"/>
    </row>
    <row r="3135" spans="1:6" ht="38.25">
      <c r="A3135" s="21">
        <v>21036</v>
      </c>
      <c r="B3135" s="5" t="s">
        <v>13155</v>
      </c>
      <c r="C3135" s="6" t="s">
        <v>198</v>
      </c>
      <c r="D3135" s="22"/>
      <c r="E3135" s="22">
        <v>610.96</v>
      </c>
      <c r="F3135" s="7"/>
    </row>
    <row r="3136" spans="1:6" ht="38.25">
      <c r="A3136" s="21">
        <v>21037</v>
      </c>
      <c r="B3136" s="9" t="s">
        <v>13156</v>
      </c>
      <c r="C3136" s="10" t="s">
        <v>198</v>
      </c>
      <c r="D3136" s="23"/>
      <c r="E3136" s="23">
        <v>696.53</v>
      </c>
      <c r="F3136" s="11"/>
    </row>
    <row r="3137" spans="1:6" ht="25.5">
      <c r="A3137" s="21">
        <v>20185</v>
      </c>
      <c r="B3137" s="5" t="s">
        <v>13157</v>
      </c>
      <c r="C3137" s="6" t="s">
        <v>31</v>
      </c>
      <c r="D3137" s="22"/>
      <c r="E3137" s="22">
        <v>6.03</v>
      </c>
      <c r="F3137" s="7"/>
    </row>
    <row r="3138" spans="1:6">
      <c r="A3138" s="21">
        <v>20260</v>
      </c>
      <c r="B3138" s="9" t="s">
        <v>13158</v>
      </c>
      <c r="C3138" s="10" t="s">
        <v>198</v>
      </c>
      <c r="D3138" s="23"/>
      <c r="E3138" s="23">
        <v>6.51</v>
      </c>
      <c r="F3138" s="11"/>
    </row>
    <row r="3139" spans="1:6" ht="38.25">
      <c r="A3139" s="21">
        <v>12899</v>
      </c>
      <c r="B3139" s="5" t="s">
        <v>13159</v>
      </c>
      <c r="C3139" s="6" t="s">
        <v>198</v>
      </c>
      <c r="D3139" s="22"/>
      <c r="E3139" s="22">
        <v>41.18</v>
      </c>
      <c r="F3139" s="7"/>
    </row>
    <row r="3140" spans="1:6" ht="25.5">
      <c r="A3140" s="21">
        <v>11621</v>
      </c>
      <c r="B3140" s="9" t="s">
        <v>13160</v>
      </c>
      <c r="C3140" s="10" t="s">
        <v>344</v>
      </c>
      <c r="D3140" s="23"/>
      <c r="E3140" s="23">
        <v>30.56</v>
      </c>
      <c r="F3140" s="11"/>
    </row>
    <row r="3141" spans="1:6" ht="25.5">
      <c r="A3141" s="21">
        <v>4014</v>
      </c>
      <c r="B3141" s="5" t="s">
        <v>13161</v>
      </c>
      <c r="C3141" s="6" t="s">
        <v>344</v>
      </c>
      <c r="D3141" s="22"/>
      <c r="E3141" s="22">
        <v>27.71</v>
      </c>
      <c r="F3141" s="7"/>
    </row>
    <row r="3142" spans="1:6" ht="25.5">
      <c r="A3142" s="21">
        <v>4015</v>
      </c>
      <c r="B3142" s="9" t="s">
        <v>13162</v>
      </c>
      <c r="C3142" s="10" t="s">
        <v>344</v>
      </c>
      <c r="D3142" s="23"/>
      <c r="E3142" s="23">
        <v>32.01</v>
      </c>
      <c r="F3142" s="11"/>
    </row>
    <row r="3143" spans="1:6" ht="25.5">
      <c r="A3143" s="21">
        <v>4017</v>
      </c>
      <c r="B3143" s="5" t="s">
        <v>13163</v>
      </c>
      <c r="C3143" s="6" t="s">
        <v>344</v>
      </c>
      <c r="D3143" s="22"/>
      <c r="E3143" s="22">
        <v>34.58</v>
      </c>
      <c r="F3143" s="7"/>
    </row>
    <row r="3144" spans="1:6" ht="25.5">
      <c r="A3144" s="21">
        <v>4016</v>
      </c>
      <c r="B3144" s="9" t="s">
        <v>13164</v>
      </c>
      <c r="C3144" s="10" t="s">
        <v>344</v>
      </c>
      <c r="D3144" s="23"/>
      <c r="E3144" s="23">
        <v>20.81</v>
      </c>
      <c r="F3144" s="11"/>
    </row>
    <row r="3145" spans="1:6">
      <c r="A3145" s="21">
        <v>25860</v>
      </c>
      <c r="B3145" s="5" t="s">
        <v>13165</v>
      </c>
      <c r="C3145" s="6" t="s">
        <v>344</v>
      </c>
      <c r="D3145" s="22"/>
      <c r="E3145" s="22">
        <v>4.37</v>
      </c>
      <c r="F3145" s="7"/>
    </row>
    <row r="3146" spans="1:6">
      <c r="A3146" s="21">
        <v>25861</v>
      </c>
      <c r="B3146" s="9" t="s">
        <v>13166</v>
      </c>
      <c r="C3146" s="10" t="s">
        <v>344</v>
      </c>
      <c r="D3146" s="23"/>
      <c r="E3146" s="23">
        <v>6.6</v>
      </c>
      <c r="F3146" s="11"/>
    </row>
    <row r="3147" spans="1:6">
      <c r="A3147" s="21">
        <v>25862</v>
      </c>
      <c r="B3147" s="5" t="s">
        <v>13167</v>
      </c>
      <c r="C3147" s="6" t="s">
        <v>344</v>
      </c>
      <c r="D3147" s="22"/>
      <c r="E3147" s="22">
        <v>7</v>
      </c>
      <c r="F3147" s="7"/>
    </row>
    <row r="3148" spans="1:6" ht="25.5">
      <c r="A3148" s="21">
        <v>25863</v>
      </c>
      <c r="B3148" s="9" t="s">
        <v>13168</v>
      </c>
      <c r="C3148" s="10" t="s">
        <v>344</v>
      </c>
      <c r="D3148" s="23"/>
      <c r="E3148" s="23">
        <v>8.76</v>
      </c>
      <c r="F3148" s="11"/>
    </row>
    <row r="3149" spans="1:6">
      <c r="A3149" s="21">
        <v>25864</v>
      </c>
      <c r="B3149" s="5" t="s">
        <v>13169</v>
      </c>
      <c r="C3149" s="6" t="s">
        <v>344</v>
      </c>
      <c r="D3149" s="22"/>
      <c r="E3149" s="22">
        <v>13.13</v>
      </c>
      <c r="F3149" s="7"/>
    </row>
    <row r="3150" spans="1:6">
      <c r="A3150" s="21">
        <v>25865</v>
      </c>
      <c r="B3150" s="9" t="s">
        <v>13170</v>
      </c>
      <c r="C3150" s="10" t="s">
        <v>344</v>
      </c>
      <c r="D3150" s="23"/>
      <c r="E3150" s="23">
        <v>17.59</v>
      </c>
      <c r="F3150" s="11"/>
    </row>
    <row r="3151" spans="1:6">
      <c r="A3151" s="21">
        <v>25866</v>
      </c>
      <c r="B3151" s="5" t="s">
        <v>13171</v>
      </c>
      <c r="C3151" s="6" t="s">
        <v>344</v>
      </c>
      <c r="D3151" s="22"/>
      <c r="E3151" s="22">
        <v>21.84</v>
      </c>
      <c r="F3151" s="7"/>
    </row>
    <row r="3152" spans="1:6" ht="25.5">
      <c r="A3152" s="21">
        <v>25868</v>
      </c>
      <c r="B3152" s="9" t="s">
        <v>13172</v>
      </c>
      <c r="C3152" s="10" t="s">
        <v>344</v>
      </c>
      <c r="D3152" s="23"/>
      <c r="E3152" s="23">
        <v>4.87</v>
      </c>
      <c r="F3152" s="11"/>
    </row>
    <row r="3153" spans="1:6" ht="25.5">
      <c r="A3153" s="21">
        <v>25869</v>
      </c>
      <c r="B3153" s="5" t="s">
        <v>13173</v>
      </c>
      <c r="C3153" s="6" t="s">
        <v>344</v>
      </c>
      <c r="D3153" s="22"/>
      <c r="E3153" s="22">
        <v>6.88</v>
      </c>
      <c r="F3153" s="7"/>
    </row>
    <row r="3154" spans="1:6" ht="25.5">
      <c r="A3154" s="21">
        <v>25870</v>
      </c>
      <c r="B3154" s="9" t="s">
        <v>13174</v>
      </c>
      <c r="C3154" s="10" t="s">
        <v>344</v>
      </c>
      <c r="D3154" s="23"/>
      <c r="E3154" s="23">
        <v>7.8</v>
      </c>
      <c r="F3154" s="11"/>
    </row>
    <row r="3155" spans="1:6" ht="25.5">
      <c r="A3155" s="21">
        <v>25871</v>
      </c>
      <c r="B3155" s="5" t="s">
        <v>13175</v>
      </c>
      <c r="C3155" s="6" t="s">
        <v>344</v>
      </c>
      <c r="D3155" s="22"/>
      <c r="E3155" s="22">
        <v>9.58</v>
      </c>
      <c r="F3155" s="7"/>
    </row>
    <row r="3156" spans="1:6" ht="25.5">
      <c r="A3156" s="21">
        <v>25867</v>
      </c>
      <c r="B3156" s="9" t="s">
        <v>13176</v>
      </c>
      <c r="C3156" s="10" t="s">
        <v>344</v>
      </c>
      <c r="D3156" s="23"/>
      <c r="E3156" s="23">
        <v>14.18</v>
      </c>
      <c r="F3156" s="11"/>
    </row>
    <row r="3157" spans="1:6" ht="25.5">
      <c r="A3157" s="21">
        <v>25872</v>
      </c>
      <c r="B3157" s="5" t="s">
        <v>13177</v>
      </c>
      <c r="C3157" s="6" t="s">
        <v>344</v>
      </c>
      <c r="D3157" s="22"/>
      <c r="E3157" s="22">
        <v>19.16</v>
      </c>
      <c r="F3157" s="7"/>
    </row>
    <row r="3158" spans="1:6" ht="25.5">
      <c r="A3158" s="21">
        <v>25873</v>
      </c>
      <c r="B3158" s="9" t="s">
        <v>13178</v>
      </c>
      <c r="C3158" s="10" t="s">
        <v>344</v>
      </c>
      <c r="D3158" s="23"/>
      <c r="E3158" s="23">
        <v>23.9</v>
      </c>
      <c r="F3158" s="11"/>
    </row>
    <row r="3159" spans="1:6" ht="38.25">
      <c r="A3159" s="21">
        <v>12898</v>
      </c>
      <c r="B3159" s="5" t="s">
        <v>13179</v>
      </c>
      <c r="C3159" s="6" t="s">
        <v>198</v>
      </c>
      <c r="D3159" s="22"/>
      <c r="E3159" s="22">
        <v>96.38</v>
      </c>
      <c r="F3159" s="7"/>
    </row>
    <row r="3160" spans="1:6" ht="25.5">
      <c r="A3160" s="21">
        <v>14535</v>
      </c>
      <c r="B3160" s="9" t="s">
        <v>13180</v>
      </c>
      <c r="C3160" s="10" t="s">
        <v>198</v>
      </c>
      <c r="D3160" s="23"/>
      <c r="E3160" s="23">
        <v>51287.06</v>
      </c>
      <c r="F3160" s="11"/>
    </row>
    <row r="3161" spans="1:6">
      <c r="A3161" s="21">
        <v>4037</v>
      </c>
      <c r="B3161" s="5" t="s">
        <v>13181</v>
      </c>
      <c r="C3161" s="6" t="s">
        <v>476</v>
      </c>
      <c r="D3161" s="22"/>
      <c r="E3161" s="22">
        <v>6.08</v>
      </c>
      <c r="F3161" s="7"/>
    </row>
    <row r="3162" spans="1:6" ht="25.5">
      <c r="A3162" s="21">
        <v>4035</v>
      </c>
      <c r="B3162" s="9" t="s">
        <v>13182</v>
      </c>
      <c r="C3162" s="10" t="s">
        <v>476</v>
      </c>
      <c r="D3162" s="23"/>
      <c r="E3162" s="23">
        <v>4.05</v>
      </c>
      <c r="F3162" s="11"/>
    </row>
    <row r="3163" spans="1:6">
      <c r="A3163" s="21">
        <v>14619</v>
      </c>
      <c r="B3163" s="5" t="s">
        <v>13183</v>
      </c>
      <c r="C3163" s="6" t="s">
        <v>198</v>
      </c>
      <c r="D3163" s="22"/>
      <c r="E3163" s="22">
        <v>1787.04</v>
      </c>
      <c r="F3163" s="7"/>
    </row>
    <row r="3164" spans="1:6">
      <c r="A3164" s="21">
        <v>4036</v>
      </c>
      <c r="B3164" s="9" t="s">
        <v>13184</v>
      </c>
      <c r="C3164" s="10" t="s">
        <v>476</v>
      </c>
      <c r="D3164" s="23"/>
      <c r="E3164" s="23">
        <v>6.08</v>
      </c>
      <c r="F3164" s="11"/>
    </row>
    <row r="3165" spans="1:6">
      <c r="A3165" s="21">
        <v>14647</v>
      </c>
      <c r="B3165" s="5" t="s">
        <v>13185</v>
      </c>
      <c r="C3165" s="6" t="s">
        <v>198</v>
      </c>
      <c r="D3165" s="22"/>
      <c r="E3165" s="22">
        <v>304500</v>
      </c>
      <c r="F3165" s="7"/>
    </row>
    <row r="3166" spans="1:6" ht="25.5">
      <c r="A3166" s="21">
        <v>13890</v>
      </c>
      <c r="B3166" s="9" t="s">
        <v>13186</v>
      </c>
      <c r="C3166" s="10" t="s">
        <v>198</v>
      </c>
      <c r="D3166" s="23"/>
      <c r="E3166" s="23">
        <v>484690.92</v>
      </c>
      <c r="F3166" s="11"/>
    </row>
    <row r="3167" spans="1:6">
      <c r="A3167" s="21">
        <v>10764</v>
      </c>
      <c r="B3167" s="5" t="s">
        <v>13187</v>
      </c>
      <c r="C3167" s="6" t="s">
        <v>476</v>
      </c>
      <c r="D3167" s="22"/>
      <c r="E3167" s="22">
        <v>3.71</v>
      </c>
      <c r="F3167" s="7"/>
    </row>
    <row r="3168" spans="1:6" ht="25.5">
      <c r="A3168" s="21">
        <v>13836</v>
      </c>
      <c r="B3168" s="9" t="s">
        <v>13188</v>
      </c>
      <c r="C3168" s="10" t="s">
        <v>198</v>
      </c>
      <c r="D3168" s="23"/>
      <c r="E3168" s="23">
        <v>39845.019999999997</v>
      </c>
      <c r="F3168" s="11"/>
    </row>
    <row r="3169" spans="1:6">
      <c r="A3169" s="21">
        <v>20189</v>
      </c>
      <c r="B3169" s="5" t="s">
        <v>13189</v>
      </c>
      <c r="C3169" s="6" t="s">
        <v>476</v>
      </c>
      <c r="D3169" s="22"/>
      <c r="E3169" s="22">
        <v>5.93</v>
      </c>
      <c r="F3169" s="7"/>
    </row>
    <row r="3170" spans="1:6">
      <c r="A3170" s="21">
        <v>20190</v>
      </c>
      <c r="B3170" s="9" t="s">
        <v>13190</v>
      </c>
      <c r="C3170" s="10" t="s">
        <v>476</v>
      </c>
      <c r="D3170" s="23"/>
      <c r="E3170" s="23">
        <v>7.75</v>
      </c>
      <c r="F3170" s="11"/>
    </row>
    <row r="3171" spans="1:6">
      <c r="A3171" s="21">
        <v>10754</v>
      </c>
      <c r="B3171" s="5" t="s">
        <v>13191</v>
      </c>
      <c r="C3171" s="6" t="s">
        <v>476</v>
      </c>
      <c r="D3171" s="22"/>
      <c r="E3171" s="22">
        <v>5.96</v>
      </c>
      <c r="F3171" s="7"/>
    </row>
    <row r="3172" spans="1:6" ht="38.25">
      <c r="A3172" s="21">
        <v>14534</v>
      </c>
      <c r="B3172" s="9" t="s">
        <v>13192</v>
      </c>
      <c r="C3172" s="10" t="s">
        <v>198</v>
      </c>
      <c r="D3172" s="23"/>
      <c r="E3172" s="23">
        <v>16680.18</v>
      </c>
      <c r="F3172" s="11"/>
    </row>
    <row r="3173" spans="1:6" ht="25.5">
      <c r="A3173" s="21">
        <v>3335</v>
      </c>
      <c r="B3173" s="5" t="s">
        <v>13193</v>
      </c>
      <c r="C3173" s="6" t="s">
        <v>476</v>
      </c>
      <c r="D3173" s="22"/>
      <c r="E3173" s="22">
        <v>1.69</v>
      </c>
      <c r="F3173" s="7"/>
    </row>
    <row r="3174" spans="1:6">
      <c r="A3174" s="21">
        <v>12868</v>
      </c>
      <c r="B3174" s="9" t="s">
        <v>13194</v>
      </c>
      <c r="C3174" s="10" t="s">
        <v>476</v>
      </c>
      <c r="D3174" s="23"/>
      <c r="E3174" s="23">
        <v>9.3699999999999992</v>
      </c>
      <c r="F3174" s="11"/>
    </row>
    <row r="3175" spans="1:6" ht="25.5">
      <c r="A3175" s="21">
        <v>191</v>
      </c>
      <c r="B3175" s="5" t="s">
        <v>13195</v>
      </c>
      <c r="C3175" s="6" t="s">
        <v>10072</v>
      </c>
      <c r="D3175" s="22"/>
      <c r="E3175" s="22">
        <v>89.08</v>
      </c>
      <c r="F3175" s="7"/>
    </row>
    <row r="3176" spans="1:6" ht="25.5">
      <c r="A3176" s="21">
        <v>195</v>
      </c>
      <c r="B3176" s="9" t="s">
        <v>13196</v>
      </c>
      <c r="C3176" s="10" t="s">
        <v>10072</v>
      </c>
      <c r="D3176" s="23"/>
      <c r="E3176" s="23">
        <v>48.59</v>
      </c>
      <c r="F3176" s="11"/>
    </row>
    <row r="3177" spans="1:6" ht="25.5">
      <c r="A3177" s="21">
        <v>194</v>
      </c>
      <c r="B3177" s="5" t="s">
        <v>13197</v>
      </c>
      <c r="C3177" s="6" t="s">
        <v>10072</v>
      </c>
      <c r="D3177" s="22"/>
      <c r="E3177" s="22">
        <v>30.08</v>
      </c>
      <c r="F3177" s="7"/>
    </row>
    <row r="3178" spans="1:6">
      <c r="A3178" s="21">
        <v>11691</v>
      </c>
      <c r="B3178" s="9" t="s">
        <v>13198</v>
      </c>
      <c r="C3178" s="10" t="s">
        <v>344</v>
      </c>
      <c r="D3178" s="23"/>
      <c r="E3178" s="23">
        <v>552.79999999999995</v>
      </c>
      <c r="F3178" s="11"/>
    </row>
    <row r="3179" spans="1:6">
      <c r="A3179" s="21">
        <v>11692</v>
      </c>
      <c r="B3179" s="5" t="s">
        <v>13199</v>
      </c>
      <c r="C3179" s="6" t="s">
        <v>344</v>
      </c>
      <c r="D3179" s="22"/>
      <c r="E3179" s="22">
        <v>653</v>
      </c>
      <c r="F3179" s="7"/>
    </row>
    <row r="3180" spans="1:6">
      <c r="A3180" s="21">
        <v>10629</v>
      </c>
      <c r="B3180" s="9" t="s">
        <v>13200</v>
      </c>
      <c r="C3180" s="10" t="s">
        <v>344</v>
      </c>
      <c r="D3180" s="23"/>
      <c r="E3180" s="23">
        <v>753.19</v>
      </c>
      <c r="F3180" s="11"/>
    </row>
    <row r="3181" spans="1:6">
      <c r="A3181" s="21">
        <v>4755</v>
      </c>
      <c r="B3181" s="5" t="s">
        <v>13201</v>
      </c>
      <c r="C3181" s="6" t="s">
        <v>476</v>
      </c>
      <c r="D3181" s="22"/>
      <c r="E3181" s="22">
        <v>9.83</v>
      </c>
      <c r="F3181" s="7"/>
    </row>
    <row r="3182" spans="1:6">
      <c r="A3182" s="21">
        <v>4040</v>
      </c>
      <c r="B3182" s="9" t="s">
        <v>13202</v>
      </c>
      <c r="C3182" s="10" t="s">
        <v>476</v>
      </c>
      <c r="D3182" s="23"/>
      <c r="E3182" s="23">
        <v>4.05</v>
      </c>
      <c r="F3182" s="11"/>
    </row>
    <row r="3183" spans="1:6" ht="25.5">
      <c r="A3183" s="21">
        <v>4044</v>
      </c>
      <c r="B3183" s="5" t="s">
        <v>13203</v>
      </c>
      <c r="C3183" s="6" t="s">
        <v>476</v>
      </c>
      <c r="D3183" s="22"/>
      <c r="E3183" s="22">
        <v>4.2300000000000004</v>
      </c>
      <c r="F3183" s="7"/>
    </row>
    <row r="3184" spans="1:6" ht="25.5">
      <c r="A3184" s="21">
        <v>4043</v>
      </c>
      <c r="B3184" s="9" t="s">
        <v>13204</v>
      </c>
      <c r="C3184" s="10" t="s">
        <v>476</v>
      </c>
      <c r="D3184" s="23"/>
      <c r="E3184" s="23">
        <v>4.41</v>
      </c>
      <c r="F3184" s="11"/>
    </row>
    <row r="3185" spans="1:6" ht="25.5">
      <c r="A3185" s="21">
        <v>4045</v>
      </c>
      <c r="B3185" s="5" t="s">
        <v>13205</v>
      </c>
      <c r="C3185" s="6" t="s">
        <v>476</v>
      </c>
      <c r="D3185" s="22"/>
      <c r="E3185" s="22">
        <v>5.9</v>
      </c>
      <c r="F3185" s="7"/>
    </row>
    <row r="3186" spans="1:6" ht="25.5">
      <c r="A3186" s="21">
        <v>14531</v>
      </c>
      <c r="B3186" s="9" t="s">
        <v>13206</v>
      </c>
      <c r="C3186" s="10" t="s">
        <v>198</v>
      </c>
      <c r="D3186" s="23"/>
      <c r="E3186" s="23">
        <v>4831.8</v>
      </c>
      <c r="F3186" s="11"/>
    </row>
    <row r="3187" spans="1:6" ht="25.5">
      <c r="A3187" s="21">
        <v>36533</v>
      </c>
      <c r="B3187" s="5" t="s">
        <v>13207</v>
      </c>
      <c r="C3187" s="6" t="s">
        <v>198</v>
      </c>
      <c r="D3187" s="22"/>
      <c r="E3187" s="22">
        <v>5560.16</v>
      </c>
      <c r="F3187" s="7"/>
    </row>
    <row r="3188" spans="1:6">
      <c r="A3188" s="21">
        <v>11616</v>
      </c>
      <c r="B3188" s="9" t="s">
        <v>13208</v>
      </c>
      <c r="C3188" s="10" t="s">
        <v>198</v>
      </c>
      <c r="D3188" s="23"/>
      <c r="E3188" s="23">
        <v>5251.49</v>
      </c>
      <c r="F3188" s="11"/>
    </row>
    <row r="3189" spans="1:6" ht="25.5">
      <c r="A3189" s="21">
        <v>4046</v>
      </c>
      <c r="B3189" s="5" t="s">
        <v>13209</v>
      </c>
      <c r="C3189" s="6" t="s">
        <v>198</v>
      </c>
      <c r="D3189" s="22"/>
      <c r="E3189" s="22">
        <v>5133.62</v>
      </c>
      <c r="F3189" s="7"/>
    </row>
    <row r="3190" spans="1:6" ht="25.5">
      <c r="A3190" s="21">
        <v>13447</v>
      </c>
      <c r="B3190" s="9" t="s">
        <v>13210</v>
      </c>
      <c r="C3190" s="10" t="s">
        <v>198</v>
      </c>
      <c r="D3190" s="23"/>
      <c r="E3190" s="23">
        <v>10872.31</v>
      </c>
      <c r="F3190" s="11"/>
    </row>
    <row r="3191" spans="1:6">
      <c r="A3191" s="21">
        <v>14529</v>
      </c>
      <c r="B3191" s="5" t="s">
        <v>13211</v>
      </c>
      <c r="C3191" s="6" t="s">
        <v>198</v>
      </c>
      <c r="D3191" s="22"/>
      <c r="E3191" s="22">
        <v>6080.61</v>
      </c>
      <c r="F3191" s="7"/>
    </row>
    <row r="3192" spans="1:6" ht="25.5">
      <c r="A3192" s="21">
        <v>10747</v>
      </c>
      <c r="B3192" s="9" t="s">
        <v>13212</v>
      </c>
      <c r="C3192" s="10" t="s">
        <v>198</v>
      </c>
      <c r="D3192" s="23"/>
      <c r="E3192" s="23">
        <v>5966</v>
      </c>
      <c r="F3192" s="11"/>
    </row>
    <row r="3193" spans="1:6">
      <c r="A3193" s="21">
        <v>4053</v>
      </c>
      <c r="B3193" s="5" t="s">
        <v>13213</v>
      </c>
      <c r="C3193" s="6" t="s">
        <v>10210</v>
      </c>
      <c r="D3193" s="22"/>
      <c r="E3193" s="22">
        <v>56.88</v>
      </c>
      <c r="F3193" s="7"/>
    </row>
    <row r="3194" spans="1:6">
      <c r="A3194" s="21">
        <v>4052</v>
      </c>
      <c r="B3194" s="9" t="s">
        <v>13214</v>
      </c>
      <c r="C3194" s="10" t="s">
        <v>8974</v>
      </c>
      <c r="D3194" s="23"/>
      <c r="E3194" s="23">
        <v>116</v>
      </c>
      <c r="F3194" s="11"/>
    </row>
    <row r="3195" spans="1:6">
      <c r="A3195" s="21">
        <v>4056</v>
      </c>
      <c r="B3195" s="5" t="s">
        <v>13215</v>
      </c>
      <c r="C3195" s="6" t="s">
        <v>10210</v>
      </c>
      <c r="D3195" s="22"/>
      <c r="E3195" s="22">
        <v>29.91</v>
      </c>
      <c r="F3195" s="7"/>
    </row>
    <row r="3196" spans="1:6">
      <c r="A3196" s="21">
        <v>4051</v>
      </c>
      <c r="B3196" s="9" t="s">
        <v>13216</v>
      </c>
      <c r="C3196" s="10" t="s">
        <v>8974</v>
      </c>
      <c r="D3196" s="23"/>
      <c r="E3196" s="23">
        <v>74.650000000000006</v>
      </c>
      <c r="F3196" s="11"/>
    </row>
    <row r="3197" spans="1:6">
      <c r="A3197" s="21">
        <v>4048</v>
      </c>
      <c r="B3197" s="5" t="s">
        <v>13216</v>
      </c>
      <c r="C3197" s="6" t="s">
        <v>8937</v>
      </c>
      <c r="D3197" s="22"/>
      <c r="E3197" s="22">
        <v>4.1500000000000004</v>
      </c>
      <c r="F3197" s="7"/>
    </row>
    <row r="3198" spans="1:6">
      <c r="A3198" s="21">
        <v>4047</v>
      </c>
      <c r="B3198" s="9" t="s">
        <v>13216</v>
      </c>
      <c r="C3198" s="10" t="s">
        <v>10210</v>
      </c>
      <c r="D3198" s="23"/>
      <c r="E3198" s="23">
        <v>14.93</v>
      </c>
      <c r="F3198" s="11"/>
    </row>
    <row r="3199" spans="1:6">
      <c r="A3199" s="21">
        <v>4049</v>
      </c>
      <c r="B3199" s="5" t="s">
        <v>13217</v>
      </c>
      <c r="C3199" s="6" t="s">
        <v>8937</v>
      </c>
      <c r="D3199" s="22"/>
      <c r="E3199" s="22">
        <v>46.77</v>
      </c>
      <c r="F3199" s="7"/>
    </row>
    <row r="3200" spans="1:6">
      <c r="A3200" s="21">
        <v>11604</v>
      </c>
      <c r="B3200" s="9" t="s">
        <v>13218</v>
      </c>
      <c r="C3200" s="10" t="s">
        <v>198</v>
      </c>
      <c r="D3200" s="23"/>
      <c r="E3200" s="23">
        <v>10.56</v>
      </c>
      <c r="F3200" s="11"/>
    </row>
    <row r="3201" spans="1:6" ht="25.5">
      <c r="A3201" s="21">
        <v>38877</v>
      </c>
      <c r="B3201" s="5" t="s">
        <v>13219</v>
      </c>
      <c r="C3201" s="6" t="s">
        <v>213</v>
      </c>
      <c r="D3201" s="22"/>
      <c r="E3201" s="22">
        <v>5.57</v>
      </c>
      <c r="F3201" s="7"/>
    </row>
    <row r="3202" spans="1:6">
      <c r="A3202" s="21">
        <v>10498</v>
      </c>
      <c r="B3202" s="9" t="s">
        <v>13220</v>
      </c>
      <c r="C3202" s="10" t="s">
        <v>213</v>
      </c>
      <c r="D3202" s="23"/>
      <c r="E3202" s="23">
        <v>4.66</v>
      </c>
      <c r="F3202" s="11"/>
    </row>
    <row r="3203" spans="1:6">
      <c r="A3203" s="21">
        <v>4823</v>
      </c>
      <c r="B3203" s="5" t="s">
        <v>13221</v>
      </c>
      <c r="C3203" s="6" t="s">
        <v>213</v>
      </c>
      <c r="D3203" s="22"/>
      <c r="E3203" s="22">
        <v>35.79</v>
      </c>
      <c r="F3203" s="7"/>
    </row>
    <row r="3204" spans="1:6">
      <c r="A3204" s="21">
        <v>7317</v>
      </c>
      <c r="B3204" s="9" t="s">
        <v>13222</v>
      </c>
      <c r="C3204" s="10" t="s">
        <v>213</v>
      </c>
      <c r="D3204" s="23"/>
      <c r="E3204" s="23">
        <v>8.81</v>
      </c>
      <c r="F3204" s="11"/>
    </row>
    <row r="3205" spans="1:6">
      <c r="A3205" s="21">
        <v>12357</v>
      </c>
      <c r="B3205" s="5" t="s">
        <v>13223</v>
      </c>
      <c r="C3205" s="6" t="s">
        <v>198</v>
      </c>
      <c r="D3205" s="22"/>
      <c r="E3205" s="22">
        <v>151.66999999999999</v>
      </c>
      <c r="F3205" s="7"/>
    </row>
    <row r="3206" spans="1:6">
      <c r="A3206" s="21">
        <v>12358</v>
      </c>
      <c r="B3206" s="9" t="s">
        <v>13224</v>
      </c>
      <c r="C3206" s="10" t="s">
        <v>198</v>
      </c>
      <c r="D3206" s="23"/>
      <c r="E3206" s="23">
        <v>162.86000000000001</v>
      </c>
      <c r="F3206" s="11"/>
    </row>
    <row r="3207" spans="1:6" ht="25.5">
      <c r="A3207" s="21">
        <v>11080</v>
      </c>
      <c r="B3207" s="5" t="s">
        <v>13225</v>
      </c>
      <c r="C3207" s="6" t="s">
        <v>1388</v>
      </c>
      <c r="D3207" s="22"/>
      <c r="E3207" s="22">
        <v>1154.03</v>
      </c>
      <c r="F3207" s="7"/>
    </row>
    <row r="3208" spans="1:6" ht="25.5">
      <c r="A3208" s="21">
        <v>11079</v>
      </c>
      <c r="B3208" s="9" t="s">
        <v>13226</v>
      </c>
      <c r="C3208" s="10" t="s">
        <v>1388</v>
      </c>
      <c r="D3208" s="23"/>
      <c r="E3208" s="23">
        <v>1154.03</v>
      </c>
      <c r="F3208" s="11"/>
    </row>
    <row r="3209" spans="1:6" ht="25.5">
      <c r="A3209" s="21">
        <v>11081</v>
      </c>
      <c r="B3209" s="5" t="s">
        <v>13227</v>
      </c>
      <c r="C3209" s="6" t="s">
        <v>1388</v>
      </c>
      <c r="D3209" s="22"/>
      <c r="E3209" s="22">
        <v>1154.03</v>
      </c>
      <c r="F3209" s="7"/>
    </row>
    <row r="3210" spans="1:6" ht="25.5">
      <c r="A3210" s="21">
        <v>11082</v>
      </c>
      <c r="B3210" s="9" t="s">
        <v>13228</v>
      </c>
      <c r="C3210" s="10" t="s">
        <v>1388</v>
      </c>
      <c r="D3210" s="23"/>
      <c r="E3210" s="23">
        <v>1177.3900000000001</v>
      </c>
      <c r="F3210" s="11"/>
    </row>
    <row r="3211" spans="1:6" ht="25.5">
      <c r="A3211" s="21">
        <v>11083</v>
      </c>
      <c r="B3211" s="5" t="s">
        <v>13229</v>
      </c>
      <c r="C3211" s="6" t="s">
        <v>1388</v>
      </c>
      <c r="D3211" s="22"/>
      <c r="E3211" s="22">
        <v>1154.03</v>
      </c>
      <c r="F3211" s="7"/>
    </row>
    <row r="3212" spans="1:6" ht="25.5">
      <c r="A3212" s="21">
        <v>11084</v>
      </c>
      <c r="B3212" s="9" t="s">
        <v>13230</v>
      </c>
      <c r="C3212" s="10" t="s">
        <v>1388</v>
      </c>
      <c r="D3212" s="23"/>
      <c r="E3212" s="23">
        <v>1154.03</v>
      </c>
      <c r="F3212" s="11"/>
    </row>
    <row r="3213" spans="1:6">
      <c r="A3213" s="21">
        <v>4058</v>
      </c>
      <c r="B3213" s="5" t="s">
        <v>13231</v>
      </c>
      <c r="C3213" s="6" t="s">
        <v>476</v>
      </c>
      <c r="D3213" s="22"/>
      <c r="E3213" s="22">
        <v>15.59</v>
      </c>
      <c r="F3213" s="7"/>
    </row>
    <row r="3214" spans="1:6">
      <c r="A3214" s="21">
        <v>34794</v>
      </c>
      <c r="B3214" s="9" t="s">
        <v>13232</v>
      </c>
      <c r="C3214" s="10" t="s">
        <v>476</v>
      </c>
      <c r="D3214" s="23"/>
      <c r="E3214" s="23">
        <v>11.42</v>
      </c>
      <c r="F3214" s="11"/>
    </row>
    <row r="3215" spans="1:6">
      <c r="A3215" s="21">
        <v>12768</v>
      </c>
      <c r="B3215" s="5" t="s">
        <v>13233</v>
      </c>
      <c r="C3215" s="6" t="s">
        <v>198</v>
      </c>
      <c r="D3215" s="22"/>
      <c r="E3215" s="22">
        <v>1311.72</v>
      </c>
      <c r="F3215" s="7"/>
    </row>
    <row r="3216" spans="1:6">
      <c r="A3216" s="21">
        <v>12779</v>
      </c>
      <c r="B3216" s="9" t="s">
        <v>13234</v>
      </c>
      <c r="C3216" s="10" t="s">
        <v>198</v>
      </c>
      <c r="D3216" s="23"/>
      <c r="E3216" s="23">
        <v>1770.97</v>
      </c>
      <c r="F3216" s="11"/>
    </row>
    <row r="3217" spans="1:6">
      <c r="A3217" s="21">
        <v>12780</v>
      </c>
      <c r="B3217" s="5" t="s">
        <v>13235</v>
      </c>
      <c r="C3217" s="6" t="s">
        <v>198</v>
      </c>
      <c r="D3217" s="22"/>
      <c r="E3217" s="22">
        <v>2276.14</v>
      </c>
      <c r="F3217" s="7"/>
    </row>
    <row r="3218" spans="1:6" ht="25.5">
      <c r="A3218" s="21">
        <v>13741</v>
      </c>
      <c r="B3218" s="9" t="s">
        <v>13236</v>
      </c>
      <c r="C3218" s="10" t="s">
        <v>198</v>
      </c>
      <c r="D3218" s="23"/>
      <c r="E3218" s="23">
        <v>4390.04</v>
      </c>
      <c r="F3218" s="11"/>
    </row>
    <row r="3219" spans="1:6" ht="25.5">
      <c r="A3219" s="21">
        <v>3288</v>
      </c>
      <c r="B3219" s="5" t="s">
        <v>13237</v>
      </c>
      <c r="C3219" s="6" t="s">
        <v>31</v>
      </c>
      <c r="D3219" s="22"/>
      <c r="E3219" s="22">
        <v>2.0499999999999998</v>
      </c>
      <c r="F3219" s="7"/>
    </row>
    <row r="3220" spans="1:6" ht="25.5">
      <c r="A3220" s="21">
        <v>13587</v>
      </c>
      <c r="B3220" s="9" t="s">
        <v>13238</v>
      </c>
      <c r="C3220" s="10" t="s">
        <v>31</v>
      </c>
      <c r="D3220" s="23"/>
      <c r="E3220" s="23">
        <v>1.24</v>
      </c>
      <c r="F3220" s="11"/>
    </row>
    <row r="3221" spans="1:6" ht="25.5">
      <c r="A3221" s="21">
        <v>38671</v>
      </c>
      <c r="B3221" s="5" t="s">
        <v>13239</v>
      </c>
      <c r="C3221" s="6" t="s">
        <v>198</v>
      </c>
      <c r="D3221" s="22"/>
      <c r="E3221" s="22">
        <v>2.41</v>
      </c>
      <c r="F3221" s="7"/>
    </row>
    <row r="3222" spans="1:6" ht="25.5">
      <c r="A3222" s="21">
        <v>38668</v>
      </c>
      <c r="B3222" s="9" t="s">
        <v>13240</v>
      </c>
      <c r="C3222" s="10" t="s">
        <v>198</v>
      </c>
      <c r="D3222" s="23"/>
      <c r="E3222" s="23">
        <v>1.62</v>
      </c>
      <c r="F3222" s="11"/>
    </row>
    <row r="3223" spans="1:6" ht="25.5">
      <c r="A3223" s="21">
        <v>38665</v>
      </c>
      <c r="B3223" s="5" t="s">
        <v>13241</v>
      </c>
      <c r="C3223" s="6" t="s">
        <v>198</v>
      </c>
      <c r="D3223" s="22"/>
      <c r="E3223" s="22">
        <v>1.82</v>
      </c>
      <c r="F3223" s="7"/>
    </row>
    <row r="3224" spans="1:6" ht="25.5">
      <c r="A3224" s="21">
        <v>38661</v>
      </c>
      <c r="B3224" s="9" t="s">
        <v>13242</v>
      </c>
      <c r="C3224" s="10" t="s">
        <v>198</v>
      </c>
      <c r="D3224" s="23"/>
      <c r="E3224" s="23">
        <v>1.22</v>
      </c>
      <c r="F3224" s="11"/>
    </row>
    <row r="3225" spans="1:6" ht="25.5">
      <c r="A3225" s="21">
        <v>38666</v>
      </c>
      <c r="B3225" s="5" t="s">
        <v>13243</v>
      </c>
      <c r="C3225" s="6" t="s">
        <v>198</v>
      </c>
      <c r="D3225" s="22"/>
      <c r="E3225" s="22">
        <v>1.98</v>
      </c>
      <c r="F3225" s="7"/>
    </row>
    <row r="3226" spans="1:6" ht="25.5">
      <c r="A3226" s="21">
        <v>38662</v>
      </c>
      <c r="B3226" s="9" t="s">
        <v>13244</v>
      </c>
      <c r="C3226" s="10" t="s">
        <v>198</v>
      </c>
      <c r="D3226" s="23"/>
      <c r="E3226" s="23">
        <v>1.44</v>
      </c>
      <c r="F3226" s="11"/>
    </row>
    <row r="3227" spans="1:6" ht="25.5">
      <c r="A3227" s="21">
        <v>38667</v>
      </c>
      <c r="B3227" s="5" t="s">
        <v>13245</v>
      </c>
      <c r="C3227" s="6" t="s">
        <v>198</v>
      </c>
      <c r="D3227" s="22"/>
      <c r="E3227" s="22">
        <v>3.42</v>
      </c>
      <c r="F3227" s="7"/>
    </row>
    <row r="3228" spans="1:6">
      <c r="A3228" s="21">
        <v>34787</v>
      </c>
      <c r="B3228" s="9" t="s">
        <v>13246</v>
      </c>
      <c r="C3228" s="10" t="s">
        <v>198</v>
      </c>
      <c r="D3228" s="23"/>
      <c r="E3228" s="23">
        <v>0.95</v>
      </c>
      <c r="F3228" s="11"/>
    </row>
    <row r="3229" spans="1:6">
      <c r="A3229" s="21">
        <v>34788</v>
      </c>
      <c r="B3229" s="5" t="s">
        <v>13247</v>
      </c>
      <c r="C3229" s="6" t="s">
        <v>198</v>
      </c>
      <c r="D3229" s="22"/>
      <c r="E3229" s="22">
        <v>0.95</v>
      </c>
      <c r="F3229" s="7"/>
    </row>
    <row r="3230" spans="1:6">
      <c r="A3230" s="21">
        <v>34784</v>
      </c>
      <c r="B3230" s="9" t="s">
        <v>13248</v>
      </c>
      <c r="C3230" s="10" t="s">
        <v>198</v>
      </c>
      <c r="D3230" s="23"/>
      <c r="E3230" s="23">
        <v>1.05</v>
      </c>
      <c r="F3230" s="11"/>
    </row>
    <row r="3231" spans="1:6">
      <c r="A3231" s="21">
        <v>34781</v>
      </c>
      <c r="B3231" s="5" t="s">
        <v>13249</v>
      </c>
      <c r="C3231" s="6" t="s">
        <v>198</v>
      </c>
      <c r="D3231" s="22"/>
      <c r="E3231" s="22">
        <v>1.19</v>
      </c>
      <c r="F3231" s="7"/>
    </row>
    <row r="3232" spans="1:6">
      <c r="A3232" s="21">
        <v>34774</v>
      </c>
      <c r="B3232" s="9" t="s">
        <v>13250</v>
      </c>
      <c r="C3232" s="10" t="s">
        <v>198</v>
      </c>
      <c r="D3232" s="23"/>
      <c r="E3232" s="23">
        <v>1.54</v>
      </c>
      <c r="F3232" s="11"/>
    </row>
    <row r="3233" spans="1:6" ht="25.5">
      <c r="A3233" s="21">
        <v>34773</v>
      </c>
      <c r="B3233" s="5" t="s">
        <v>13251</v>
      </c>
      <c r="C3233" s="6" t="s">
        <v>198</v>
      </c>
      <c r="D3233" s="22"/>
      <c r="E3233" s="22">
        <v>1.72</v>
      </c>
      <c r="F3233" s="7"/>
    </row>
    <row r="3234" spans="1:6">
      <c r="A3234" s="21">
        <v>34771</v>
      </c>
      <c r="B3234" s="9" t="s">
        <v>13252</v>
      </c>
      <c r="C3234" s="10" t="s">
        <v>198</v>
      </c>
      <c r="D3234" s="23"/>
      <c r="E3234" s="23">
        <v>1.77</v>
      </c>
      <c r="F3234" s="11"/>
    </row>
    <row r="3235" spans="1:6" ht="25.5">
      <c r="A3235" s="21">
        <v>34769</v>
      </c>
      <c r="B3235" s="5" t="s">
        <v>13253</v>
      </c>
      <c r="C3235" s="6" t="s">
        <v>198</v>
      </c>
      <c r="D3235" s="22"/>
      <c r="E3235" s="22">
        <v>1.99</v>
      </c>
      <c r="F3235" s="7"/>
    </row>
    <row r="3236" spans="1:6">
      <c r="A3236" s="21">
        <v>34764</v>
      </c>
      <c r="B3236" s="9" t="s">
        <v>13254</v>
      </c>
      <c r="C3236" s="10" t="s">
        <v>198</v>
      </c>
      <c r="D3236" s="23"/>
      <c r="E3236" s="23">
        <v>1.08</v>
      </c>
      <c r="F3236" s="11"/>
    </row>
    <row r="3237" spans="1:6" ht="25.5">
      <c r="A3237" s="21">
        <v>34763</v>
      </c>
      <c r="B3237" s="5" t="s">
        <v>13255</v>
      </c>
      <c r="C3237" s="6" t="s">
        <v>198</v>
      </c>
      <c r="D3237" s="22"/>
      <c r="E3237" s="22">
        <v>1.1599999999999999</v>
      </c>
      <c r="F3237" s="7"/>
    </row>
    <row r="3238" spans="1:6">
      <c r="A3238" s="21">
        <v>4062</v>
      </c>
      <c r="B3238" s="9" t="s">
        <v>13256</v>
      </c>
      <c r="C3238" s="10" t="s">
        <v>198</v>
      </c>
      <c r="D3238" s="23"/>
      <c r="E3238" s="23">
        <v>13.47</v>
      </c>
      <c r="F3238" s="11"/>
    </row>
    <row r="3239" spans="1:6" ht="25.5">
      <c r="A3239" s="21">
        <v>4059</v>
      </c>
      <c r="B3239" s="5" t="s">
        <v>13257</v>
      </c>
      <c r="C3239" s="6" t="s">
        <v>31</v>
      </c>
      <c r="D3239" s="22"/>
      <c r="E3239" s="22">
        <v>16.329999999999998</v>
      </c>
      <c r="F3239" s="7"/>
    </row>
    <row r="3240" spans="1:6" ht="25.5">
      <c r="A3240" s="21">
        <v>4061</v>
      </c>
      <c r="B3240" s="9" t="s">
        <v>13258</v>
      </c>
      <c r="C3240" s="10" t="s">
        <v>198</v>
      </c>
      <c r="D3240" s="23"/>
      <c r="E3240" s="23">
        <v>13.06</v>
      </c>
      <c r="F3240" s="11"/>
    </row>
    <row r="3241" spans="1:6" ht="25.5">
      <c r="A3241" s="21">
        <v>10608</v>
      </c>
      <c r="B3241" s="5" t="s">
        <v>13259</v>
      </c>
      <c r="C3241" s="6" t="s">
        <v>198</v>
      </c>
      <c r="D3241" s="22"/>
      <c r="E3241" s="22">
        <v>5700</v>
      </c>
      <c r="F3241" s="7"/>
    </row>
    <row r="3242" spans="1:6">
      <c r="A3242" s="21">
        <v>4069</v>
      </c>
      <c r="B3242" s="9" t="s">
        <v>13260</v>
      </c>
      <c r="C3242" s="10" t="s">
        <v>476</v>
      </c>
      <c r="D3242" s="23"/>
      <c r="E3242" s="23">
        <v>28.34</v>
      </c>
      <c r="F3242" s="11"/>
    </row>
    <row r="3243" spans="1:6">
      <c r="A3243" s="21">
        <v>34361</v>
      </c>
      <c r="B3243" s="5" t="s">
        <v>13261</v>
      </c>
      <c r="C3243" s="6" t="s">
        <v>213</v>
      </c>
      <c r="D3243" s="22"/>
      <c r="E3243" s="22">
        <v>1.41</v>
      </c>
      <c r="F3243" s="7"/>
    </row>
    <row r="3244" spans="1:6" ht="25.5">
      <c r="A3244" s="21">
        <v>36512</v>
      </c>
      <c r="B3244" s="9" t="s">
        <v>13262</v>
      </c>
      <c r="C3244" s="10" t="s">
        <v>198</v>
      </c>
      <c r="D3244" s="23"/>
      <c r="E3244" s="23">
        <v>7803.73</v>
      </c>
      <c r="F3244" s="11"/>
    </row>
    <row r="3245" spans="1:6" ht="25.5">
      <c r="A3245" s="21">
        <v>25972</v>
      </c>
      <c r="B3245" s="5" t="s">
        <v>13263</v>
      </c>
      <c r="C3245" s="6" t="s">
        <v>213</v>
      </c>
      <c r="D3245" s="22"/>
      <c r="E3245" s="22">
        <v>6.11</v>
      </c>
      <c r="F3245" s="7"/>
    </row>
    <row r="3246" spans="1:6" ht="25.5">
      <c r="A3246" s="21">
        <v>16184</v>
      </c>
      <c r="B3246" s="9" t="s">
        <v>13264</v>
      </c>
      <c r="C3246" s="10" t="s">
        <v>12104</v>
      </c>
      <c r="D3246" s="23"/>
      <c r="E3246" s="23">
        <v>25973</v>
      </c>
      <c r="F3246" s="11"/>
    </row>
    <row r="3247" spans="1:6" ht="25.5">
      <c r="A3247" s="21">
        <v>11697</v>
      </c>
      <c r="B3247" s="5" t="s">
        <v>13265</v>
      </c>
      <c r="C3247" s="6" t="s">
        <v>198</v>
      </c>
      <c r="D3247" s="22"/>
      <c r="E3247" s="22">
        <v>406.56</v>
      </c>
      <c r="F3247" s="7"/>
    </row>
    <row r="3248" spans="1:6" ht="25.5">
      <c r="A3248" s="21">
        <v>11698</v>
      </c>
      <c r="B3248" s="9" t="s">
        <v>13266</v>
      </c>
      <c r="C3248" s="10" t="s">
        <v>198</v>
      </c>
      <c r="D3248" s="23"/>
      <c r="E3248" s="23">
        <v>485</v>
      </c>
      <c r="F3248" s="11"/>
    </row>
    <row r="3249" spans="1:6">
      <c r="A3249" s="21">
        <v>11699</v>
      </c>
      <c r="B3249" s="5" t="s">
        <v>13267</v>
      </c>
      <c r="C3249" s="6" t="s">
        <v>198</v>
      </c>
      <c r="D3249" s="22"/>
      <c r="E3249" s="22">
        <v>536.03</v>
      </c>
      <c r="F3249" s="7"/>
    </row>
    <row r="3250" spans="1:6">
      <c r="A3250" s="21">
        <v>10432</v>
      </c>
      <c r="B3250" s="9" t="s">
        <v>13268</v>
      </c>
      <c r="C3250" s="10" t="s">
        <v>198</v>
      </c>
      <c r="D3250" s="23"/>
      <c r="E3250" s="23">
        <v>220.04</v>
      </c>
      <c r="F3250" s="11"/>
    </row>
    <row r="3251" spans="1:6">
      <c r="A3251" s="21">
        <v>10430</v>
      </c>
      <c r="B3251" s="5" t="s">
        <v>13269</v>
      </c>
      <c r="C3251" s="6" t="s">
        <v>198</v>
      </c>
      <c r="D3251" s="22"/>
      <c r="E3251" s="22">
        <v>236.98</v>
      </c>
      <c r="F3251" s="7"/>
    </row>
    <row r="3252" spans="1:6" ht="25.5">
      <c r="A3252" s="21">
        <v>21109</v>
      </c>
      <c r="B3252" s="9" t="s">
        <v>13270</v>
      </c>
      <c r="C3252" s="10" t="s">
        <v>198</v>
      </c>
      <c r="D3252" s="23"/>
      <c r="E3252" s="23">
        <v>61.92</v>
      </c>
      <c r="F3252" s="11"/>
    </row>
    <row r="3253" spans="1:6" ht="25.5">
      <c r="A3253" s="21">
        <v>36800</v>
      </c>
      <c r="B3253" s="5" t="s">
        <v>13271</v>
      </c>
      <c r="C3253" s="6" t="s">
        <v>198</v>
      </c>
      <c r="D3253" s="22"/>
      <c r="E3253" s="22">
        <v>52.14</v>
      </c>
      <c r="F3253" s="7"/>
    </row>
    <row r="3254" spans="1:6">
      <c r="A3254" s="21">
        <v>11769</v>
      </c>
      <c r="B3254" s="9" t="s">
        <v>13272</v>
      </c>
      <c r="C3254" s="10" t="s">
        <v>198</v>
      </c>
      <c r="D3254" s="23"/>
      <c r="E3254" s="23">
        <v>127.78</v>
      </c>
      <c r="F3254" s="11"/>
    </row>
    <row r="3255" spans="1:6">
      <c r="A3255" s="21">
        <v>36793</v>
      </c>
      <c r="B3255" s="5" t="s">
        <v>13273</v>
      </c>
      <c r="C3255" s="6" t="s">
        <v>198</v>
      </c>
      <c r="D3255" s="22"/>
      <c r="E3255" s="22">
        <v>206.89</v>
      </c>
      <c r="F3255" s="7"/>
    </row>
    <row r="3256" spans="1:6" ht="25.5">
      <c r="A3256" s="21">
        <v>34762</v>
      </c>
      <c r="B3256" s="9" t="s">
        <v>13274</v>
      </c>
      <c r="C3256" s="10" t="s">
        <v>476</v>
      </c>
      <c r="D3256" s="23"/>
      <c r="E3256" s="23">
        <v>0.45</v>
      </c>
      <c r="F3256" s="11"/>
    </row>
    <row r="3257" spans="1:6" ht="25.5">
      <c r="A3257" s="21">
        <v>37546</v>
      </c>
      <c r="B3257" s="5" t="s">
        <v>13275</v>
      </c>
      <c r="C3257" s="6" t="s">
        <v>198</v>
      </c>
      <c r="D3257" s="22"/>
      <c r="E3257" s="22">
        <v>8144.41</v>
      </c>
      <c r="F3257" s="7"/>
    </row>
    <row r="3258" spans="1:6" ht="25.5">
      <c r="A3258" s="21">
        <v>37544</v>
      </c>
      <c r="B3258" s="9" t="s">
        <v>13276</v>
      </c>
      <c r="C3258" s="10" t="s">
        <v>198</v>
      </c>
      <c r="D3258" s="23"/>
      <c r="E3258" s="23">
        <v>8614.08</v>
      </c>
      <c r="F3258" s="11"/>
    </row>
    <row r="3259" spans="1:6" ht="25.5">
      <c r="A3259" s="21">
        <v>37545</v>
      </c>
      <c r="B3259" s="5" t="s">
        <v>13277</v>
      </c>
      <c r="C3259" s="6" t="s">
        <v>198</v>
      </c>
      <c r="D3259" s="22"/>
      <c r="E3259" s="22">
        <v>10249.6</v>
      </c>
      <c r="F3259" s="7"/>
    </row>
    <row r="3260" spans="1:6" ht="25.5">
      <c r="A3260" s="21">
        <v>11771</v>
      </c>
      <c r="B3260" s="9" t="s">
        <v>13278</v>
      </c>
      <c r="C3260" s="10" t="s">
        <v>198</v>
      </c>
      <c r="D3260" s="23"/>
      <c r="E3260" s="23">
        <v>158.5</v>
      </c>
      <c r="F3260" s="11"/>
    </row>
    <row r="3261" spans="1:6" ht="25.5">
      <c r="A3261" s="21">
        <v>37587</v>
      </c>
      <c r="B3261" s="5" t="s">
        <v>13279</v>
      </c>
      <c r="C3261" s="6" t="s">
        <v>198</v>
      </c>
      <c r="D3261" s="22"/>
      <c r="E3261" s="22">
        <v>144.16</v>
      </c>
      <c r="F3261" s="7"/>
    </row>
    <row r="3262" spans="1:6">
      <c r="A3262" s="21">
        <v>11560</v>
      </c>
      <c r="B3262" s="9" t="s">
        <v>13280</v>
      </c>
      <c r="C3262" s="10" t="s">
        <v>198</v>
      </c>
      <c r="D3262" s="23"/>
      <c r="E3262" s="23">
        <v>159.56</v>
      </c>
      <c r="F3262" s="11"/>
    </row>
    <row r="3263" spans="1:6">
      <c r="A3263" s="21">
        <v>11571</v>
      </c>
      <c r="B3263" s="5" t="s">
        <v>13281</v>
      </c>
      <c r="C3263" s="6" t="s">
        <v>198</v>
      </c>
      <c r="D3263" s="22"/>
      <c r="E3263" s="22">
        <v>211.32</v>
      </c>
      <c r="F3263" s="7"/>
    </row>
    <row r="3264" spans="1:6">
      <c r="A3264" s="21">
        <v>11561</v>
      </c>
      <c r="B3264" s="9" t="s">
        <v>13282</v>
      </c>
      <c r="C3264" s="10" t="s">
        <v>198</v>
      </c>
      <c r="D3264" s="23"/>
      <c r="E3264" s="23">
        <v>193.56</v>
      </c>
      <c r="F3264" s="11"/>
    </row>
    <row r="3265" spans="1:6">
      <c r="A3265" s="21">
        <v>11499</v>
      </c>
      <c r="B3265" s="5" t="s">
        <v>13283</v>
      </c>
      <c r="C3265" s="6" t="s">
        <v>198</v>
      </c>
      <c r="D3265" s="22"/>
      <c r="E3265" s="22">
        <v>943.38</v>
      </c>
      <c r="F3265" s="7"/>
    </row>
    <row r="3266" spans="1:6">
      <c r="A3266" s="21">
        <v>2700</v>
      </c>
      <c r="B3266" s="9" t="s">
        <v>13284</v>
      </c>
      <c r="C3266" s="10" t="s">
        <v>476</v>
      </c>
      <c r="D3266" s="23"/>
      <c r="E3266" s="23">
        <v>17.170000000000002</v>
      </c>
      <c r="F3266" s="11"/>
    </row>
    <row r="3267" spans="1:6">
      <c r="A3267" s="21">
        <v>2701</v>
      </c>
      <c r="B3267" s="5" t="s">
        <v>13285</v>
      </c>
      <c r="C3267" s="6" t="s">
        <v>476</v>
      </c>
      <c r="D3267" s="22"/>
      <c r="E3267" s="22">
        <v>17.170000000000002</v>
      </c>
      <c r="F3267" s="7"/>
    </row>
    <row r="3268" spans="1:6">
      <c r="A3268" s="21">
        <v>25957</v>
      </c>
      <c r="B3268" s="9" t="s">
        <v>13286</v>
      </c>
      <c r="C3268" s="10" t="s">
        <v>476</v>
      </c>
      <c r="D3268" s="23"/>
      <c r="E3268" s="23">
        <v>8.35</v>
      </c>
      <c r="F3268" s="11"/>
    </row>
    <row r="3269" spans="1:6">
      <c r="A3269" s="21">
        <v>34761</v>
      </c>
      <c r="B3269" s="5" t="s">
        <v>13287</v>
      </c>
      <c r="C3269" s="6" t="s">
        <v>476</v>
      </c>
      <c r="D3269" s="22"/>
      <c r="E3269" s="22">
        <v>10.29</v>
      </c>
      <c r="F3269" s="7"/>
    </row>
    <row r="3270" spans="1:6">
      <c r="A3270" s="21">
        <v>2437</v>
      </c>
      <c r="B3270" s="9" t="s">
        <v>13288</v>
      </c>
      <c r="C3270" s="10" t="s">
        <v>476</v>
      </c>
      <c r="D3270" s="23"/>
      <c r="E3270" s="23">
        <v>16.11</v>
      </c>
      <c r="F3270" s="11"/>
    </row>
    <row r="3271" spans="1:6">
      <c r="A3271" s="21">
        <v>2703</v>
      </c>
      <c r="B3271" s="5" t="s">
        <v>13289</v>
      </c>
      <c r="C3271" s="6" t="s">
        <v>476</v>
      </c>
      <c r="D3271" s="22"/>
      <c r="E3271" s="22">
        <v>19.190000000000001</v>
      </c>
      <c r="F3271" s="7"/>
    </row>
    <row r="3272" spans="1:6" ht="25.5">
      <c r="A3272" s="21">
        <v>14252</v>
      </c>
      <c r="B3272" s="9" t="s">
        <v>13290</v>
      </c>
      <c r="C3272" s="10" t="s">
        <v>198</v>
      </c>
      <c r="D3272" s="23"/>
      <c r="E3272" s="23">
        <v>1902.65</v>
      </c>
      <c r="F3272" s="11"/>
    </row>
    <row r="3273" spans="1:6" ht="38.25">
      <c r="A3273" s="21">
        <v>730</v>
      </c>
      <c r="B3273" s="5" t="s">
        <v>13291</v>
      </c>
      <c r="C3273" s="6" t="s">
        <v>198</v>
      </c>
      <c r="D3273" s="22"/>
      <c r="E3273" s="22">
        <v>5083.5200000000004</v>
      </c>
      <c r="F3273" s="7"/>
    </row>
    <row r="3274" spans="1:6" ht="38.25">
      <c r="A3274" s="21">
        <v>723</v>
      </c>
      <c r="B3274" s="9" t="s">
        <v>13292</v>
      </c>
      <c r="C3274" s="10" t="s">
        <v>198</v>
      </c>
      <c r="D3274" s="23"/>
      <c r="E3274" s="23">
        <v>2526.69</v>
      </c>
      <c r="F3274" s="11"/>
    </row>
    <row r="3275" spans="1:6" ht="25.5">
      <c r="A3275" s="21">
        <v>741</v>
      </c>
      <c r="B3275" s="5" t="s">
        <v>13293</v>
      </c>
      <c r="C3275" s="6" t="s">
        <v>476</v>
      </c>
      <c r="D3275" s="22"/>
      <c r="E3275" s="22">
        <v>1.02</v>
      </c>
      <c r="F3275" s="7"/>
    </row>
    <row r="3276" spans="1:6" ht="25.5">
      <c r="A3276" s="21">
        <v>744</v>
      </c>
      <c r="B3276" s="9" t="s">
        <v>13294</v>
      </c>
      <c r="C3276" s="10" t="s">
        <v>476</v>
      </c>
      <c r="D3276" s="23"/>
      <c r="E3276" s="23">
        <v>2.23</v>
      </c>
      <c r="F3276" s="11"/>
    </row>
    <row r="3277" spans="1:6" ht="25.5">
      <c r="A3277" s="21">
        <v>36502</v>
      </c>
      <c r="B3277" s="5" t="s">
        <v>13295</v>
      </c>
      <c r="C3277" s="6" t="s">
        <v>198</v>
      </c>
      <c r="D3277" s="22"/>
      <c r="E3277" s="22">
        <v>2374.79</v>
      </c>
      <c r="F3277" s="7"/>
    </row>
    <row r="3278" spans="1:6" ht="25.5">
      <c r="A3278" s="21">
        <v>36503</v>
      </c>
      <c r="B3278" s="9" t="s">
        <v>13296</v>
      </c>
      <c r="C3278" s="10" t="s">
        <v>198</v>
      </c>
      <c r="D3278" s="23"/>
      <c r="E3278" s="23">
        <v>2928.39</v>
      </c>
      <c r="F3278" s="11"/>
    </row>
    <row r="3279" spans="1:6" ht="25.5">
      <c r="A3279" s="21">
        <v>4087</v>
      </c>
      <c r="B3279" s="5" t="s">
        <v>13297</v>
      </c>
      <c r="C3279" s="6" t="s">
        <v>198</v>
      </c>
      <c r="D3279" s="22"/>
      <c r="E3279" s="22">
        <v>9938</v>
      </c>
      <c r="F3279" s="7"/>
    </row>
    <row r="3280" spans="1:6">
      <c r="A3280" s="21">
        <v>13227</v>
      </c>
      <c r="B3280" s="9" t="s">
        <v>13298</v>
      </c>
      <c r="C3280" s="10" t="s">
        <v>198</v>
      </c>
      <c r="D3280" s="23"/>
      <c r="E3280" s="23">
        <v>663187.65</v>
      </c>
      <c r="F3280" s="11"/>
    </row>
    <row r="3281" spans="1:6">
      <c r="A3281" s="21">
        <v>10597</v>
      </c>
      <c r="B3281" s="5" t="s">
        <v>13299</v>
      </c>
      <c r="C3281" s="6" t="s">
        <v>198</v>
      </c>
      <c r="D3281" s="22"/>
      <c r="E3281" s="22">
        <v>892397.25</v>
      </c>
      <c r="F3281" s="7"/>
    </row>
    <row r="3282" spans="1:6">
      <c r="A3282" s="21">
        <v>4092</v>
      </c>
      <c r="B3282" s="9" t="s">
        <v>13300</v>
      </c>
      <c r="C3282" s="10" t="s">
        <v>476</v>
      </c>
      <c r="D3282" s="23"/>
      <c r="E3282" s="23">
        <v>132.32</v>
      </c>
      <c r="F3282" s="11"/>
    </row>
    <row r="3283" spans="1:6" ht="25.5">
      <c r="A3283" s="21">
        <v>4091</v>
      </c>
      <c r="B3283" s="5" t="s">
        <v>13301</v>
      </c>
      <c r="C3283" s="6" t="s">
        <v>476</v>
      </c>
      <c r="D3283" s="22"/>
      <c r="E3283" s="22">
        <v>144</v>
      </c>
      <c r="F3283" s="7"/>
    </row>
    <row r="3284" spans="1:6" ht="25.5">
      <c r="A3284" s="21">
        <v>4090</v>
      </c>
      <c r="B3284" s="9" t="s">
        <v>13302</v>
      </c>
      <c r="C3284" s="10" t="s">
        <v>198</v>
      </c>
      <c r="D3284" s="23"/>
      <c r="E3284" s="23">
        <v>635000</v>
      </c>
      <c r="F3284" s="11"/>
    </row>
    <row r="3285" spans="1:6">
      <c r="A3285" s="21">
        <v>4089</v>
      </c>
      <c r="B3285" s="5" t="s">
        <v>13303</v>
      </c>
      <c r="C3285" s="6" t="s">
        <v>476</v>
      </c>
      <c r="D3285" s="22"/>
      <c r="E3285" s="22">
        <v>155.68</v>
      </c>
      <c r="F3285" s="7"/>
    </row>
    <row r="3286" spans="1:6">
      <c r="A3286" s="21">
        <v>20020</v>
      </c>
      <c r="B3286" s="9" t="s">
        <v>13304</v>
      </c>
      <c r="C3286" s="10" t="s">
        <v>476</v>
      </c>
      <c r="D3286" s="23"/>
      <c r="E3286" s="23">
        <v>13.35</v>
      </c>
      <c r="F3286" s="11"/>
    </row>
    <row r="3287" spans="1:6">
      <c r="A3287" s="21">
        <v>4093</v>
      </c>
      <c r="B3287" s="5" t="s">
        <v>13305</v>
      </c>
      <c r="C3287" s="6" t="s">
        <v>476</v>
      </c>
      <c r="D3287" s="22"/>
      <c r="E3287" s="22">
        <v>14.48</v>
      </c>
      <c r="F3287" s="7"/>
    </row>
    <row r="3288" spans="1:6">
      <c r="A3288" s="21">
        <v>10512</v>
      </c>
      <c r="B3288" s="9" t="s">
        <v>13306</v>
      </c>
      <c r="C3288" s="10" t="s">
        <v>370</v>
      </c>
      <c r="D3288" s="23"/>
      <c r="E3288" s="23">
        <v>2532.5</v>
      </c>
      <c r="F3288" s="11"/>
    </row>
    <row r="3289" spans="1:6">
      <c r="A3289" s="21">
        <v>4094</v>
      </c>
      <c r="B3289" s="5" t="s">
        <v>13307</v>
      </c>
      <c r="C3289" s="6" t="s">
        <v>476</v>
      </c>
      <c r="D3289" s="22"/>
      <c r="E3289" s="22">
        <v>15.32</v>
      </c>
      <c r="F3289" s="7"/>
    </row>
    <row r="3290" spans="1:6">
      <c r="A3290" s="21">
        <v>4095</v>
      </c>
      <c r="B3290" s="9" t="s">
        <v>13308</v>
      </c>
      <c r="C3290" s="10" t="s">
        <v>476</v>
      </c>
      <c r="D3290" s="23"/>
      <c r="E3290" s="23">
        <v>14.4</v>
      </c>
      <c r="F3290" s="11"/>
    </row>
    <row r="3291" spans="1:6">
      <c r="A3291" s="21">
        <v>4097</v>
      </c>
      <c r="B3291" s="5" t="s">
        <v>13309</v>
      </c>
      <c r="C3291" s="6" t="s">
        <v>476</v>
      </c>
      <c r="D3291" s="22"/>
      <c r="E3291" s="22">
        <v>15.59</v>
      </c>
      <c r="F3291" s="7"/>
    </row>
    <row r="3292" spans="1:6">
      <c r="A3292" s="21">
        <v>4096</v>
      </c>
      <c r="B3292" s="9" t="s">
        <v>13310</v>
      </c>
      <c r="C3292" s="10" t="s">
        <v>476</v>
      </c>
      <c r="D3292" s="23"/>
      <c r="E3292" s="23">
        <v>15.59</v>
      </c>
      <c r="F3292" s="11"/>
    </row>
    <row r="3293" spans="1:6">
      <c r="A3293" s="21">
        <v>10763</v>
      </c>
      <c r="B3293" s="5" t="s">
        <v>13311</v>
      </c>
      <c r="C3293" s="6" t="s">
        <v>476</v>
      </c>
      <c r="D3293" s="22"/>
      <c r="E3293" s="22">
        <v>3.04</v>
      </c>
      <c r="F3293" s="7"/>
    </row>
    <row r="3294" spans="1:6">
      <c r="A3294" s="21">
        <v>13955</v>
      </c>
      <c r="B3294" s="9" t="s">
        <v>13312</v>
      </c>
      <c r="C3294" s="10" t="s">
        <v>198</v>
      </c>
      <c r="D3294" s="23"/>
      <c r="E3294" s="23">
        <v>1910.73</v>
      </c>
      <c r="F3294" s="11"/>
    </row>
    <row r="3295" spans="1:6" ht="25.5">
      <c r="A3295" s="21">
        <v>4114</v>
      </c>
      <c r="B3295" s="5" t="s">
        <v>13313</v>
      </c>
      <c r="C3295" s="6" t="s">
        <v>198</v>
      </c>
      <c r="D3295" s="22"/>
      <c r="E3295" s="22">
        <v>38.68</v>
      </c>
      <c r="F3295" s="7"/>
    </row>
    <row r="3296" spans="1:6">
      <c r="A3296" s="21">
        <v>4107</v>
      </c>
      <c r="B3296" s="9" t="s">
        <v>13314</v>
      </c>
      <c r="C3296" s="10" t="s">
        <v>198</v>
      </c>
      <c r="D3296" s="23"/>
      <c r="E3296" s="23">
        <v>32.57</v>
      </c>
      <c r="F3296" s="11"/>
    </row>
    <row r="3297" spans="1:6">
      <c r="A3297" s="21">
        <v>36799</v>
      </c>
      <c r="B3297" s="5" t="s">
        <v>13315</v>
      </c>
      <c r="C3297" s="6" t="s">
        <v>198</v>
      </c>
      <c r="D3297" s="22"/>
      <c r="E3297" s="22">
        <v>31.09</v>
      </c>
      <c r="F3297" s="7"/>
    </row>
    <row r="3298" spans="1:6">
      <c r="A3298" s="21">
        <v>4108</v>
      </c>
      <c r="B3298" s="9" t="s">
        <v>13316</v>
      </c>
      <c r="C3298" s="10" t="s">
        <v>198</v>
      </c>
      <c r="D3298" s="23"/>
      <c r="E3298" s="23">
        <v>26.18</v>
      </c>
      <c r="F3298" s="11"/>
    </row>
    <row r="3299" spans="1:6">
      <c r="A3299" s="21">
        <v>4102</v>
      </c>
      <c r="B3299" s="5" t="s">
        <v>13317</v>
      </c>
      <c r="C3299" s="6" t="s">
        <v>198</v>
      </c>
      <c r="D3299" s="22"/>
      <c r="E3299" s="22">
        <v>38.950000000000003</v>
      </c>
      <c r="F3299" s="7"/>
    </row>
    <row r="3300" spans="1:6">
      <c r="A3300" s="21">
        <v>358</v>
      </c>
      <c r="B3300" s="9" t="s">
        <v>13318</v>
      </c>
      <c r="C3300" s="10" t="s">
        <v>198</v>
      </c>
      <c r="D3300" s="23"/>
      <c r="E3300" s="23">
        <v>45</v>
      </c>
      <c r="F3300" s="11"/>
    </row>
    <row r="3301" spans="1:6">
      <c r="A3301" s="21">
        <v>365</v>
      </c>
      <c r="B3301" s="5" t="s">
        <v>13319</v>
      </c>
      <c r="C3301" s="6" t="s">
        <v>198</v>
      </c>
      <c r="D3301" s="22"/>
      <c r="E3301" s="22">
        <v>12.19</v>
      </c>
      <c r="F3301" s="7"/>
    </row>
    <row r="3302" spans="1:6">
      <c r="A3302" s="21">
        <v>360</v>
      </c>
      <c r="B3302" s="9" t="s">
        <v>13320</v>
      </c>
      <c r="C3302" s="10" t="s">
        <v>198</v>
      </c>
      <c r="D3302" s="23"/>
      <c r="E3302" s="23">
        <v>2.25</v>
      </c>
      <c r="F3302" s="11"/>
    </row>
    <row r="3303" spans="1:6" ht="25.5">
      <c r="A3303" s="21">
        <v>4127</v>
      </c>
      <c r="B3303" s="5" t="s">
        <v>13321</v>
      </c>
      <c r="C3303" s="6" t="s">
        <v>198</v>
      </c>
      <c r="D3303" s="22"/>
      <c r="E3303" s="22">
        <v>159.63999999999999</v>
      </c>
      <c r="F3303" s="7"/>
    </row>
    <row r="3304" spans="1:6" ht="25.5">
      <c r="A3304" s="21">
        <v>4135</v>
      </c>
      <c r="B3304" s="9" t="s">
        <v>13322</v>
      </c>
      <c r="C3304" s="10" t="s">
        <v>198</v>
      </c>
      <c r="D3304" s="23"/>
      <c r="E3304" s="23">
        <v>240.75</v>
      </c>
      <c r="F3304" s="11"/>
    </row>
    <row r="3305" spans="1:6" ht="25.5">
      <c r="A3305" s="21">
        <v>4145</v>
      </c>
      <c r="B3305" s="5" t="s">
        <v>13323</v>
      </c>
      <c r="C3305" s="6" t="s">
        <v>198</v>
      </c>
      <c r="D3305" s="22"/>
      <c r="E3305" s="22">
        <v>190.54</v>
      </c>
      <c r="F3305" s="7"/>
    </row>
    <row r="3306" spans="1:6" ht="25.5">
      <c r="A3306" s="21">
        <v>4154</v>
      </c>
      <c r="B3306" s="9" t="s">
        <v>13324</v>
      </c>
      <c r="C3306" s="10" t="s">
        <v>198</v>
      </c>
      <c r="D3306" s="23"/>
      <c r="E3306" s="23">
        <v>195.05</v>
      </c>
      <c r="F3306" s="11"/>
    </row>
    <row r="3307" spans="1:6" ht="25.5">
      <c r="A3307" s="21">
        <v>4168</v>
      </c>
      <c r="B3307" s="5" t="s">
        <v>13325</v>
      </c>
      <c r="C3307" s="6" t="s">
        <v>198</v>
      </c>
      <c r="D3307" s="22"/>
      <c r="E3307" s="22">
        <v>205.99</v>
      </c>
      <c r="F3307" s="7"/>
    </row>
    <row r="3308" spans="1:6" ht="25.5">
      <c r="A3308" s="21">
        <v>4161</v>
      </c>
      <c r="B3308" s="9" t="s">
        <v>13326</v>
      </c>
      <c r="C3308" s="10" t="s">
        <v>198</v>
      </c>
      <c r="D3308" s="23"/>
      <c r="E3308" s="23">
        <v>198.27</v>
      </c>
      <c r="F3308" s="11"/>
    </row>
    <row r="3309" spans="1:6">
      <c r="A3309" s="21">
        <v>4209</v>
      </c>
      <c r="B3309" s="5" t="s">
        <v>13327</v>
      </c>
      <c r="C3309" s="6" t="s">
        <v>198</v>
      </c>
      <c r="D3309" s="22"/>
      <c r="E3309" s="22">
        <v>8.84</v>
      </c>
      <c r="F3309" s="7"/>
    </row>
    <row r="3310" spans="1:6">
      <c r="A3310" s="21">
        <v>4180</v>
      </c>
      <c r="B3310" s="9" t="s">
        <v>13328</v>
      </c>
      <c r="C3310" s="10" t="s">
        <v>198</v>
      </c>
      <c r="D3310" s="23"/>
      <c r="E3310" s="23">
        <v>7.8</v>
      </c>
      <c r="F3310" s="11"/>
    </row>
    <row r="3311" spans="1:6">
      <c r="A3311" s="21">
        <v>4177</v>
      </c>
      <c r="B3311" s="5" t="s">
        <v>13329</v>
      </c>
      <c r="C3311" s="6" t="s">
        <v>198</v>
      </c>
      <c r="D3311" s="22"/>
      <c r="E3311" s="22">
        <v>2.3199999999999998</v>
      </c>
      <c r="F3311" s="7"/>
    </row>
    <row r="3312" spans="1:6">
      <c r="A3312" s="21">
        <v>4179</v>
      </c>
      <c r="B3312" s="9" t="s">
        <v>13330</v>
      </c>
      <c r="C3312" s="10" t="s">
        <v>198</v>
      </c>
      <c r="D3312" s="23"/>
      <c r="E3312" s="23">
        <v>5.6</v>
      </c>
      <c r="F3312" s="11"/>
    </row>
    <row r="3313" spans="1:6">
      <c r="A3313" s="21">
        <v>4208</v>
      </c>
      <c r="B3313" s="5" t="s">
        <v>13331</v>
      </c>
      <c r="C3313" s="6" t="s">
        <v>198</v>
      </c>
      <c r="D3313" s="22"/>
      <c r="E3313" s="22">
        <v>27.48</v>
      </c>
      <c r="F3313" s="7"/>
    </row>
    <row r="3314" spans="1:6">
      <c r="A3314" s="21">
        <v>4181</v>
      </c>
      <c r="B3314" s="9" t="s">
        <v>13332</v>
      </c>
      <c r="C3314" s="10" t="s">
        <v>198</v>
      </c>
      <c r="D3314" s="23"/>
      <c r="E3314" s="23">
        <v>19.239999999999998</v>
      </c>
      <c r="F3314" s="11"/>
    </row>
    <row r="3315" spans="1:6">
      <c r="A3315" s="21">
        <v>4178</v>
      </c>
      <c r="B3315" s="5" t="s">
        <v>13333</v>
      </c>
      <c r="C3315" s="6" t="s">
        <v>198</v>
      </c>
      <c r="D3315" s="22"/>
      <c r="E3315" s="22">
        <v>3.32</v>
      </c>
      <c r="F3315" s="7"/>
    </row>
    <row r="3316" spans="1:6">
      <c r="A3316" s="21">
        <v>4182</v>
      </c>
      <c r="B3316" s="9" t="s">
        <v>13334</v>
      </c>
      <c r="C3316" s="10" t="s">
        <v>198</v>
      </c>
      <c r="D3316" s="23"/>
      <c r="E3316" s="23">
        <v>39.04</v>
      </c>
      <c r="F3316" s="11"/>
    </row>
    <row r="3317" spans="1:6">
      <c r="A3317" s="21">
        <v>4183</v>
      </c>
      <c r="B3317" s="5" t="s">
        <v>13335</v>
      </c>
      <c r="C3317" s="6" t="s">
        <v>198</v>
      </c>
      <c r="D3317" s="22"/>
      <c r="E3317" s="22">
        <v>61.32</v>
      </c>
      <c r="F3317" s="7"/>
    </row>
    <row r="3318" spans="1:6">
      <c r="A3318" s="21">
        <v>4184</v>
      </c>
      <c r="B3318" s="9" t="s">
        <v>13336</v>
      </c>
      <c r="C3318" s="10" t="s">
        <v>198</v>
      </c>
      <c r="D3318" s="23"/>
      <c r="E3318" s="23">
        <v>110.12</v>
      </c>
      <c r="F3318" s="11"/>
    </row>
    <row r="3319" spans="1:6">
      <c r="A3319" s="21">
        <v>4185</v>
      </c>
      <c r="B3319" s="5" t="s">
        <v>13337</v>
      </c>
      <c r="C3319" s="6" t="s">
        <v>198</v>
      </c>
      <c r="D3319" s="22"/>
      <c r="E3319" s="22">
        <v>134.56</v>
      </c>
      <c r="F3319" s="7"/>
    </row>
    <row r="3320" spans="1:6">
      <c r="A3320" s="21">
        <v>4214</v>
      </c>
      <c r="B3320" s="9" t="s">
        <v>13338</v>
      </c>
      <c r="C3320" s="10" t="s">
        <v>198</v>
      </c>
      <c r="D3320" s="23"/>
      <c r="E3320" s="23">
        <v>3.11</v>
      </c>
      <c r="F3320" s="11"/>
    </row>
    <row r="3321" spans="1:6">
      <c r="A3321" s="21">
        <v>4215</v>
      </c>
      <c r="B3321" s="5" t="s">
        <v>13339</v>
      </c>
      <c r="C3321" s="6" t="s">
        <v>198</v>
      </c>
      <c r="D3321" s="22"/>
      <c r="E3321" s="22">
        <v>2.58</v>
      </c>
      <c r="F3321" s="7"/>
    </row>
    <row r="3322" spans="1:6">
      <c r="A3322" s="21">
        <v>4210</v>
      </c>
      <c r="B3322" s="9" t="s">
        <v>13340</v>
      </c>
      <c r="C3322" s="10" t="s">
        <v>198</v>
      </c>
      <c r="D3322" s="23"/>
      <c r="E3322" s="23">
        <v>0.4</v>
      </c>
      <c r="F3322" s="11"/>
    </row>
    <row r="3323" spans="1:6">
      <c r="A3323" s="21">
        <v>4212</v>
      </c>
      <c r="B3323" s="5" t="s">
        <v>13341</v>
      </c>
      <c r="C3323" s="6" t="s">
        <v>198</v>
      </c>
      <c r="D3323" s="22"/>
      <c r="E3323" s="22">
        <v>1.04</v>
      </c>
      <c r="F3323" s="7"/>
    </row>
    <row r="3324" spans="1:6">
      <c r="A3324" s="21">
        <v>4213</v>
      </c>
      <c r="B3324" s="9" t="s">
        <v>13342</v>
      </c>
      <c r="C3324" s="10" t="s">
        <v>198</v>
      </c>
      <c r="D3324" s="23"/>
      <c r="E3324" s="23">
        <v>5.61</v>
      </c>
      <c r="F3324" s="11"/>
    </row>
    <row r="3325" spans="1:6">
      <c r="A3325" s="21">
        <v>4211</v>
      </c>
      <c r="B3325" s="5" t="s">
        <v>13343</v>
      </c>
      <c r="C3325" s="6" t="s">
        <v>198</v>
      </c>
      <c r="D3325" s="22"/>
      <c r="E3325" s="22">
        <v>0.59</v>
      </c>
      <c r="F3325" s="7"/>
    </row>
    <row r="3326" spans="1:6">
      <c r="A3326" s="21">
        <v>4205</v>
      </c>
      <c r="B3326" s="9" t="s">
        <v>13344</v>
      </c>
      <c r="C3326" s="10" t="s">
        <v>198</v>
      </c>
      <c r="D3326" s="23"/>
      <c r="E3326" s="23">
        <v>8.8000000000000007</v>
      </c>
      <c r="F3326" s="11"/>
    </row>
    <row r="3327" spans="1:6">
      <c r="A3327" s="21">
        <v>4192</v>
      </c>
      <c r="B3327" s="5" t="s">
        <v>13345</v>
      </c>
      <c r="C3327" s="6" t="s">
        <v>198</v>
      </c>
      <c r="D3327" s="22"/>
      <c r="E3327" s="22">
        <v>8.7200000000000006</v>
      </c>
      <c r="F3327" s="7"/>
    </row>
    <row r="3328" spans="1:6">
      <c r="A3328" s="21">
        <v>4191</v>
      </c>
      <c r="B3328" s="9" t="s">
        <v>13346</v>
      </c>
      <c r="C3328" s="10" t="s">
        <v>198</v>
      </c>
      <c r="D3328" s="23"/>
      <c r="E3328" s="23">
        <v>8.7200000000000006</v>
      </c>
      <c r="F3328" s="11"/>
    </row>
    <row r="3329" spans="1:6">
      <c r="A3329" s="21">
        <v>4207</v>
      </c>
      <c r="B3329" s="5" t="s">
        <v>13347</v>
      </c>
      <c r="C3329" s="6" t="s">
        <v>198</v>
      </c>
      <c r="D3329" s="22"/>
      <c r="E3329" s="22">
        <v>7.32</v>
      </c>
      <c r="F3329" s="7"/>
    </row>
    <row r="3330" spans="1:6">
      <c r="A3330" s="21">
        <v>4206</v>
      </c>
      <c r="B3330" s="9" t="s">
        <v>13348</v>
      </c>
      <c r="C3330" s="10" t="s">
        <v>198</v>
      </c>
      <c r="D3330" s="23"/>
      <c r="E3330" s="23">
        <v>7.72</v>
      </c>
      <c r="F3330" s="11"/>
    </row>
    <row r="3331" spans="1:6">
      <c r="A3331" s="21">
        <v>4190</v>
      </c>
      <c r="B3331" s="5" t="s">
        <v>13349</v>
      </c>
      <c r="C3331" s="6" t="s">
        <v>198</v>
      </c>
      <c r="D3331" s="22"/>
      <c r="E3331" s="22">
        <v>7.52</v>
      </c>
      <c r="F3331" s="7"/>
    </row>
    <row r="3332" spans="1:6">
      <c r="A3332" s="21">
        <v>4186</v>
      </c>
      <c r="B3332" s="9" t="s">
        <v>13350</v>
      </c>
      <c r="C3332" s="10" t="s">
        <v>198</v>
      </c>
      <c r="D3332" s="23"/>
      <c r="E3332" s="23">
        <v>2.3199999999999998</v>
      </c>
      <c r="F3332" s="11"/>
    </row>
    <row r="3333" spans="1:6">
      <c r="A3333" s="21">
        <v>4188</v>
      </c>
      <c r="B3333" s="5" t="s">
        <v>13351</v>
      </c>
      <c r="C3333" s="6" t="s">
        <v>198</v>
      </c>
      <c r="D3333" s="22"/>
      <c r="E3333" s="22">
        <v>5.52</v>
      </c>
      <c r="F3333" s="7"/>
    </row>
    <row r="3334" spans="1:6">
      <c r="A3334" s="21">
        <v>4189</v>
      </c>
      <c r="B3334" s="9" t="s">
        <v>13352</v>
      </c>
      <c r="C3334" s="10" t="s">
        <v>198</v>
      </c>
      <c r="D3334" s="23"/>
      <c r="E3334" s="23">
        <v>5.4</v>
      </c>
      <c r="F3334" s="11"/>
    </row>
    <row r="3335" spans="1:6">
      <c r="A3335" s="21">
        <v>4196</v>
      </c>
      <c r="B3335" s="5" t="s">
        <v>13353</v>
      </c>
      <c r="C3335" s="6" t="s">
        <v>198</v>
      </c>
      <c r="D3335" s="22"/>
      <c r="E3335" s="22">
        <v>26.72</v>
      </c>
      <c r="F3335" s="7"/>
    </row>
    <row r="3336" spans="1:6">
      <c r="A3336" s="21">
        <v>4195</v>
      </c>
      <c r="B3336" s="9" t="s">
        <v>13354</v>
      </c>
      <c r="C3336" s="10" t="s">
        <v>198</v>
      </c>
      <c r="D3336" s="23"/>
      <c r="E3336" s="23">
        <v>27.04</v>
      </c>
      <c r="F3336" s="11"/>
    </row>
    <row r="3337" spans="1:6">
      <c r="A3337" s="21">
        <v>4197</v>
      </c>
      <c r="B3337" s="5" t="s">
        <v>13355</v>
      </c>
      <c r="C3337" s="6" t="s">
        <v>198</v>
      </c>
      <c r="D3337" s="22"/>
      <c r="E3337" s="22">
        <v>26.72</v>
      </c>
      <c r="F3337" s="7"/>
    </row>
    <row r="3338" spans="1:6">
      <c r="A3338" s="21">
        <v>4194</v>
      </c>
      <c r="B3338" s="9" t="s">
        <v>13356</v>
      </c>
      <c r="C3338" s="10" t="s">
        <v>198</v>
      </c>
      <c r="D3338" s="23"/>
      <c r="E3338" s="23">
        <v>18.8</v>
      </c>
      <c r="F3338" s="11"/>
    </row>
    <row r="3339" spans="1:6">
      <c r="A3339" s="21">
        <v>4193</v>
      </c>
      <c r="B3339" s="5" t="s">
        <v>13357</v>
      </c>
      <c r="C3339" s="6" t="s">
        <v>198</v>
      </c>
      <c r="D3339" s="22"/>
      <c r="E3339" s="22">
        <v>18.8</v>
      </c>
      <c r="F3339" s="7"/>
    </row>
    <row r="3340" spans="1:6">
      <c r="A3340" s="21">
        <v>4204</v>
      </c>
      <c r="B3340" s="9" t="s">
        <v>13358</v>
      </c>
      <c r="C3340" s="10" t="s">
        <v>198</v>
      </c>
      <c r="D3340" s="23"/>
      <c r="E3340" s="23">
        <v>18.8</v>
      </c>
      <c r="F3340" s="11"/>
    </row>
    <row r="3341" spans="1:6">
      <c r="A3341" s="21">
        <v>4187</v>
      </c>
      <c r="B3341" s="5" t="s">
        <v>13359</v>
      </c>
      <c r="C3341" s="6" t="s">
        <v>198</v>
      </c>
      <c r="D3341" s="22"/>
      <c r="E3341" s="22">
        <v>3.32</v>
      </c>
      <c r="F3341" s="7"/>
    </row>
    <row r="3342" spans="1:6">
      <c r="A3342" s="21">
        <v>4198</v>
      </c>
      <c r="B3342" s="9" t="s">
        <v>13360</v>
      </c>
      <c r="C3342" s="10" t="s">
        <v>198</v>
      </c>
      <c r="D3342" s="23"/>
      <c r="E3342" s="23">
        <v>38.56</v>
      </c>
      <c r="F3342" s="11"/>
    </row>
    <row r="3343" spans="1:6">
      <c r="A3343" s="21">
        <v>4202</v>
      </c>
      <c r="B3343" s="5" t="s">
        <v>13361</v>
      </c>
      <c r="C3343" s="6" t="s">
        <v>198</v>
      </c>
      <c r="D3343" s="22"/>
      <c r="E3343" s="22">
        <v>38.56</v>
      </c>
      <c r="F3343" s="7"/>
    </row>
    <row r="3344" spans="1:6">
      <c r="A3344" s="21">
        <v>4203</v>
      </c>
      <c r="B3344" s="9" t="s">
        <v>13362</v>
      </c>
      <c r="C3344" s="10" t="s">
        <v>198</v>
      </c>
      <c r="D3344" s="23"/>
      <c r="E3344" s="23">
        <v>38.56</v>
      </c>
      <c r="F3344" s="11"/>
    </row>
    <row r="3345" spans="1:6">
      <c r="A3345" s="21">
        <v>2645</v>
      </c>
      <c r="B3345" s="5" t="s">
        <v>13363</v>
      </c>
      <c r="C3345" s="6" t="s">
        <v>198</v>
      </c>
      <c r="D3345" s="22"/>
      <c r="E3345" s="22">
        <v>2.4700000000000002</v>
      </c>
      <c r="F3345" s="7"/>
    </row>
    <row r="3346" spans="1:6">
      <c r="A3346" s="21">
        <v>2646</v>
      </c>
      <c r="B3346" s="9" t="s">
        <v>13364</v>
      </c>
      <c r="C3346" s="10" t="s">
        <v>198</v>
      </c>
      <c r="D3346" s="23"/>
      <c r="E3346" s="23">
        <v>3.92</v>
      </c>
      <c r="F3346" s="11"/>
    </row>
    <row r="3347" spans="1:6">
      <c r="A3347" s="21">
        <v>7252</v>
      </c>
      <c r="B3347" s="5" t="s">
        <v>13365</v>
      </c>
      <c r="C3347" s="6" t="s">
        <v>476</v>
      </c>
      <c r="D3347" s="22"/>
      <c r="E3347" s="22">
        <v>1.3</v>
      </c>
      <c r="F3347" s="7"/>
    </row>
    <row r="3348" spans="1:6">
      <c r="A3348" s="21">
        <v>7595</v>
      </c>
      <c r="B3348" s="9" t="s">
        <v>13366</v>
      </c>
      <c r="C3348" s="10" t="s">
        <v>476</v>
      </c>
      <c r="D3348" s="23"/>
      <c r="E3348" s="23">
        <v>29.76</v>
      </c>
      <c r="F3348" s="11"/>
    </row>
    <row r="3349" spans="1:6">
      <c r="A3349" s="21">
        <v>11138</v>
      </c>
      <c r="B3349" s="5" t="s">
        <v>13367</v>
      </c>
      <c r="C3349" s="6" t="s">
        <v>8937</v>
      </c>
      <c r="D3349" s="22"/>
      <c r="E3349" s="22">
        <v>1.81</v>
      </c>
      <c r="F3349" s="7"/>
    </row>
    <row r="3350" spans="1:6">
      <c r="A3350" s="21">
        <v>5333</v>
      </c>
      <c r="B3350" s="9" t="s">
        <v>13368</v>
      </c>
      <c r="C3350" s="10" t="s">
        <v>8937</v>
      </c>
      <c r="D3350" s="23"/>
      <c r="E3350" s="23">
        <v>15.44</v>
      </c>
      <c r="F3350" s="11"/>
    </row>
    <row r="3351" spans="1:6">
      <c r="A3351" s="21">
        <v>4221</v>
      </c>
      <c r="B3351" s="5" t="s">
        <v>13369</v>
      </c>
      <c r="C3351" s="6" t="s">
        <v>8937</v>
      </c>
      <c r="D3351" s="22"/>
      <c r="E3351" s="22">
        <v>2.81</v>
      </c>
      <c r="F3351" s="7"/>
    </row>
    <row r="3352" spans="1:6" ht="25.5">
      <c r="A3352" s="21">
        <v>4227</v>
      </c>
      <c r="B3352" s="9" t="s">
        <v>13370</v>
      </c>
      <c r="C3352" s="10" t="s">
        <v>8937</v>
      </c>
      <c r="D3352" s="23"/>
      <c r="E3352" s="23">
        <v>12.63</v>
      </c>
      <c r="F3352" s="11"/>
    </row>
    <row r="3353" spans="1:6">
      <c r="A3353" s="21">
        <v>4242</v>
      </c>
      <c r="B3353" s="5" t="s">
        <v>13371</v>
      </c>
      <c r="C3353" s="6" t="s">
        <v>476</v>
      </c>
      <c r="D3353" s="22"/>
      <c r="E3353" s="22">
        <v>14.14</v>
      </c>
      <c r="F3353" s="7"/>
    </row>
    <row r="3354" spans="1:6">
      <c r="A3354" s="21">
        <v>4243</v>
      </c>
      <c r="B3354" s="9" t="s">
        <v>13372</v>
      </c>
      <c r="C3354" s="10" t="s">
        <v>476</v>
      </c>
      <c r="D3354" s="23"/>
      <c r="E3354" s="23">
        <v>14.1</v>
      </c>
      <c r="F3354" s="11"/>
    </row>
    <row r="3355" spans="1:6">
      <c r="A3355" s="21">
        <v>37623</v>
      </c>
      <c r="B3355" s="5" t="s">
        <v>13373</v>
      </c>
      <c r="C3355" s="6" t="s">
        <v>476</v>
      </c>
      <c r="D3355" s="22"/>
      <c r="E3355" s="22">
        <v>7.64</v>
      </c>
      <c r="F3355" s="7"/>
    </row>
    <row r="3356" spans="1:6">
      <c r="A3356" s="21">
        <v>4250</v>
      </c>
      <c r="B3356" s="9" t="s">
        <v>13374</v>
      </c>
      <c r="C3356" s="10" t="s">
        <v>476</v>
      </c>
      <c r="D3356" s="23"/>
      <c r="E3356" s="23">
        <v>8.49</v>
      </c>
      <c r="F3356" s="11"/>
    </row>
    <row r="3357" spans="1:6">
      <c r="A3357" s="21">
        <v>25960</v>
      </c>
      <c r="B3357" s="5" t="s">
        <v>13375</v>
      </c>
      <c r="C3357" s="6" t="s">
        <v>476</v>
      </c>
      <c r="D3357" s="22"/>
      <c r="E3357" s="22">
        <v>9.3000000000000007</v>
      </c>
      <c r="F3357" s="7"/>
    </row>
    <row r="3358" spans="1:6">
      <c r="A3358" s="21">
        <v>4234</v>
      </c>
      <c r="B3358" s="9" t="s">
        <v>13376</v>
      </c>
      <c r="C3358" s="10" t="s">
        <v>476</v>
      </c>
      <c r="D3358" s="23"/>
      <c r="E3358" s="23">
        <v>14.14</v>
      </c>
      <c r="F3358" s="11"/>
    </row>
    <row r="3359" spans="1:6">
      <c r="A3359" s="21">
        <v>4253</v>
      </c>
      <c r="B3359" s="5" t="s">
        <v>13377</v>
      </c>
      <c r="C3359" s="6" t="s">
        <v>476</v>
      </c>
      <c r="D3359" s="22"/>
      <c r="E3359" s="22">
        <v>7.84</v>
      </c>
      <c r="F3359" s="7"/>
    </row>
    <row r="3360" spans="1:6">
      <c r="A3360" s="21">
        <v>4254</v>
      </c>
      <c r="B3360" s="9" t="s">
        <v>13378</v>
      </c>
      <c r="C3360" s="10" t="s">
        <v>476</v>
      </c>
      <c r="D3360" s="23"/>
      <c r="E3360" s="23">
        <v>15.41</v>
      </c>
      <c r="F3360" s="11"/>
    </row>
    <row r="3361" spans="1:6">
      <c r="A3361" s="21">
        <v>4230</v>
      </c>
      <c r="B3361" s="5" t="s">
        <v>13379</v>
      </c>
      <c r="C3361" s="6" t="s">
        <v>476</v>
      </c>
      <c r="D3361" s="22"/>
      <c r="E3361" s="22">
        <v>14.86</v>
      </c>
      <c r="F3361" s="7"/>
    </row>
    <row r="3362" spans="1:6">
      <c r="A3362" s="21">
        <v>4257</v>
      </c>
      <c r="B3362" s="9" t="s">
        <v>13380</v>
      </c>
      <c r="C3362" s="10" t="s">
        <v>476</v>
      </c>
      <c r="D3362" s="23"/>
      <c r="E3362" s="23">
        <v>7.88</v>
      </c>
      <c r="F3362" s="11"/>
    </row>
    <row r="3363" spans="1:6">
      <c r="A3363" s="21">
        <v>4240</v>
      </c>
      <c r="B3363" s="5" t="s">
        <v>13381</v>
      </c>
      <c r="C3363" s="6" t="s">
        <v>476</v>
      </c>
      <c r="D3363" s="22"/>
      <c r="E3363" s="22">
        <v>14.14</v>
      </c>
      <c r="F3363" s="7"/>
    </row>
    <row r="3364" spans="1:6">
      <c r="A3364" s="21">
        <v>4239</v>
      </c>
      <c r="B3364" s="9" t="s">
        <v>13382</v>
      </c>
      <c r="C3364" s="10" t="s">
        <v>476</v>
      </c>
      <c r="D3364" s="23"/>
      <c r="E3364" s="23">
        <v>15.5</v>
      </c>
      <c r="F3364" s="11"/>
    </row>
    <row r="3365" spans="1:6">
      <c r="A3365" s="21">
        <v>4248</v>
      </c>
      <c r="B3365" s="5" t="s">
        <v>13383</v>
      </c>
      <c r="C3365" s="6" t="s">
        <v>476</v>
      </c>
      <c r="D3365" s="22"/>
      <c r="E3365" s="22">
        <v>15.21</v>
      </c>
      <c r="F3365" s="7"/>
    </row>
    <row r="3366" spans="1:6">
      <c r="A3366" s="21">
        <v>25959</v>
      </c>
      <c r="B3366" s="9" t="s">
        <v>13384</v>
      </c>
      <c r="C3366" s="10" t="s">
        <v>476</v>
      </c>
      <c r="D3366" s="23"/>
      <c r="E3366" s="23">
        <v>12.02</v>
      </c>
      <c r="F3366" s="11"/>
    </row>
    <row r="3367" spans="1:6">
      <c r="A3367" s="21">
        <v>4238</v>
      </c>
      <c r="B3367" s="5" t="s">
        <v>13385</v>
      </c>
      <c r="C3367" s="6" t="s">
        <v>476</v>
      </c>
      <c r="D3367" s="22"/>
      <c r="E3367" s="22">
        <v>14.14</v>
      </c>
      <c r="F3367" s="7"/>
    </row>
    <row r="3368" spans="1:6">
      <c r="A3368" s="21">
        <v>4233</v>
      </c>
      <c r="B3368" s="9" t="s">
        <v>13386</v>
      </c>
      <c r="C3368" s="10" t="s">
        <v>476</v>
      </c>
      <c r="D3368" s="23"/>
      <c r="E3368" s="23">
        <v>15.59</v>
      </c>
      <c r="F3368" s="11"/>
    </row>
    <row r="3369" spans="1:6">
      <c r="A3369" s="21">
        <v>4251</v>
      </c>
      <c r="B3369" s="5" t="s">
        <v>13387</v>
      </c>
      <c r="C3369" s="6" t="s">
        <v>476</v>
      </c>
      <c r="D3369" s="22"/>
      <c r="E3369" s="22">
        <v>8.41</v>
      </c>
      <c r="F3369" s="7"/>
    </row>
    <row r="3370" spans="1:6">
      <c r="A3370" s="21">
        <v>4252</v>
      </c>
      <c r="B3370" s="9" t="s">
        <v>13388</v>
      </c>
      <c r="C3370" s="10" t="s">
        <v>476</v>
      </c>
      <c r="D3370" s="23"/>
      <c r="E3370" s="23">
        <v>9.94</v>
      </c>
      <c r="F3370" s="11"/>
    </row>
    <row r="3371" spans="1:6">
      <c r="A3371" s="21">
        <v>2</v>
      </c>
      <c r="B3371" s="5" t="s">
        <v>13389</v>
      </c>
      <c r="C3371" s="6" t="s">
        <v>1388</v>
      </c>
      <c r="D3371" s="22"/>
      <c r="E3371" s="22">
        <v>7.67</v>
      </c>
      <c r="F3371" s="7"/>
    </row>
    <row r="3372" spans="1:6" ht="38.25">
      <c r="A3372" s="21">
        <v>4261</v>
      </c>
      <c r="B3372" s="9" t="s">
        <v>13390</v>
      </c>
      <c r="C3372" s="10" t="s">
        <v>476</v>
      </c>
      <c r="D3372" s="23"/>
      <c r="E3372" s="23">
        <v>101.37</v>
      </c>
      <c r="F3372" s="11"/>
    </row>
    <row r="3373" spans="1:6" ht="38.25">
      <c r="A3373" s="21">
        <v>4259</v>
      </c>
      <c r="B3373" s="5" t="s">
        <v>13391</v>
      </c>
      <c r="C3373" s="6" t="s">
        <v>476</v>
      </c>
      <c r="D3373" s="22"/>
      <c r="E3373" s="22">
        <v>126.71</v>
      </c>
      <c r="F3373" s="7"/>
    </row>
    <row r="3374" spans="1:6" ht="38.25">
      <c r="A3374" s="21">
        <v>4260</v>
      </c>
      <c r="B3374" s="9" t="s">
        <v>13392</v>
      </c>
      <c r="C3374" s="10" t="s">
        <v>476</v>
      </c>
      <c r="D3374" s="23"/>
      <c r="E3374" s="23">
        <v>90</v>
      </c>
      <c r="F3374" s="11"/>
    </row>
    <row r="3375" spans="1:6" ht="25.5">
      <c r="A3375" s="21">
        <v>36517</v>
      </c>
      <c r="B3375" s="5" t="s">
        <v>13393</v>
      </c>
      <c r="C3375" s="6" t="s">
        <v>198</v>
      </c>
      <c r="D3375" s="22"/>
      <c r="E3375" s="22">
        <v>330780</v>
      </c>
      <c r="F3375" s="7"/>
    </row>
    <row r="3376" spans="1:6" ht="25.5">
      <c r="A3376" s="21">
        <v>25016</v>
      </c>
      <c r="B3376" s="9" t="s">
        <v>13394</v>
      </c>
      <c r="C3376" s="10" t="s">
        <v>198</v>
      </c>
      <c r="D3376" s="23"/>
      <c r="E3376" s="23">
        <v>331773.31</v>
      </c>
      <c r="F3376" s="11"/>
    </row>
    <row r="3377" spans="1:6" ht="25.5">
      <c r="A3377" s="21">
        <v>4262</v>
      </c>
      <c r="B3377" s="5" t="s">
        <v>13395</v>
      </c>
      <c r="C3377" s="6" t="s">
        <v>198</v>
      </c>
      <c r="D3377" s="22"/>
      <c r="E3377" s="22">
        <v>372500</v>
      </c>
      <c r="F3377" s="7"/>
    </row>
    <row r="3378" spans="1:6" ht="25.5">
      <c r="A3378" s="21">
        <v>4263</v>
      </c>
      <c r="B3378" s="9" t="s">
        <v>13396</v>
      </c>
      <c r="C3378" s="10" t="s">
        <v>198</v>
      </c>
      <c r="D3378" s="23"/>
      <c r="E3378" s="23">
        <v>516533.31</v>
      </c>
      <c r="F3378" s="11"/>
    </row>
    <row r="3379" spans="1:6" ht="25.5">
      <c r="A3379" s="21">
        <v>36518</v>
      </c>
      <c r="B3379" s="5" t="s">
        <v>13397</v>
      </c>
      <c r="C3379" s="6" t="s">
        <v>198</v>
      </c>
      <c r="D3379" s="22"/>
      <c r="E3379" s="22">
        <v>588053.31000000006</v>
      </c>
      <c r="F3379" s="7"/>
    </row>
    <row r="3380" spans="1:6" ht="25.5">
      <c r="A3380" s="21">
        <v>14221</v>
      </c>
      <c r="B3380" s="9" t="s">
        <v>13398</v>
      </c>
      <c r="C3380" s="10" t="s">
        <v>198</v>
      </c>
      <c r="D3380" s="23"/>
      <c r="E3380" s="23">
        <v>343196.65</v>
      </c>
      <c r="F3380" s="11"/>
    </row>
    <row r="3381" spans="1:6">
      <c r="A3381" s="21">
        <v>13597</v>
      </c>
      <c r="B3381" s="5" t="s">
        <v>13399</v>
      </c>
      <c r="C3381" s="6" t="s">
        <v>198</v>
      </c>
      <c r="D3381" s="22"/>
      <c r="E3381" s="22">
        <v>778.54</v>
      </c>
      <c r="F3381" s="7"/>
    </row>
    <row r="3382" spans="1:6">
      <c r="A3382" s="21">
        <v>21144</v>
      </c>
      <c r="B3382" s="9" t="s">
        <v>13400</v>
      </c>
      <c r="C3382" s="10" t="s">
        <v>198</v>
      </c>
      <c r="D3382" s="23"/>
      <c r="E3382" s="23">
        <v>0.96</v>
      </c>
      <c r="F3382" s="11"/>
    </row>
    <row r="3383" spans="1:6">
      <c r="A3383" s="21">
        <v>21140</v>
      </c>
      <c r="B3383" s="5" t="s">
        <v>13401</v>
      </c>
      <c r="C3383" s="6" t="s">
        <v>13402</v>
      </c>
      <c r="D3383" s="22"/>
      <c r="E3383" s="22">
        <v>5</v>
      </c>
      <c r="F3383" s="7"/>
    </row>
    <row r="3384" spans="1:6">
      <c r="A3384" s="21">
        <v>11851</v>
      </c>
      <c r="B3384" s="9" t="s">
        <v>13403</v>
      </c>
      <c r="C3384" s="10" t="s">
        <v>13404</v>
      </c>
      <c r="D3384" s="23"/>
      <c r="E3384" s="23">
        <v>0.03</v>
      </c>
      <c r="F3384" s="11"/>
    </row>
    <row r="3385" spans="1:6">
      <c r="A3385" s="21">
        <v>11852</v>
      </c>
      <c r="B3385" s="5" t="s">
        <v>13405</v>
      </c>
      <c r="C3385" s="6" t="s">
        <v>31</v>
      </c>
      <c r="D3385" s="22"/>
      <c r="E3385" s="22">
        <v>5.43</v>
      </c>
      <c r="F3385" s="7"/>
    </row>
    <row r="3386" spans="1:6">
      <c r="A3386" s="21">
        <v>11853</v>
      </c>
      <c r="B3386" s="9" t="s">
        <v>13406</v>
      </c>
      <c r="C3386" s="10" t="s">
        <v>31</v>
      </c>
      <c r="D3386" s="23"/>
      <c r="E3386" s="23">
        <v>4.33</v>
      </c>
      <c r="F3386" s="11"/>
    </row>
    <row r="3387" spans="1:6">
      <c r="A3387" s="21">
        <v>21139</v>
      </c>
      <c r="B3387" s="5" t="s">
        <v>13407</v>
      </c>
      <c r="C3387" s="6" t="s">
        <v>31</v>
      </c>
      <c r="D3387" s="22"/>
      <c r="E3387" s="22">
        <v>4.13</v>
      </c>
      <c r="F3387" s="7"/>
    </row>
    <row r="3388" spans="1:6">
      <c r="A3388" s="21">
        <v>11703</v>
      </c>
      <c r="B3388" s="9" t="s">
        <v>13408</v>
      </c>
      <c r="C3388" s="10" t="s">
        <v>198</v>
      </c>
      <c r="D3388" s="23"/>
      <c r="E3388" s="23">
        <v>16.11</v>
      </c>
      <c r="F3388" s="11"/>
    </row>
    <row r="3389" spans="1:6" ht="25.5">
      <c r="A3389" s="21">
        <v>25400</v>
      </c>
      <c r="B3389" s="5" t="s">
        <v>13409</v>
      </c>
      <c r="C3389" s="6" t="s">
        <v>198</v>
      </c>
      <c r="D3389" s="22"/>
      <c r="E3389" s="22">
        <v>664.3</v>
      </c>
      <c r="F3389" s="7"/>
    </row>
    <row r="3390" spans="1:6" ht="25.5">
      <c r="A3390" s="21">
        <v>4272</v>
      </c>
      <c r="B3390" s="9" t="s">
        <v>13410</v>
      </c>
      <c r="C3390" s="10" t="s">
        <v>198</v>
      </c>
      <c r="D3390" s="23"/>
      <c r="E3390" s="23">
        <v>94.37</v>
      </c>
      <c r="F3390" s="11"/>
    </row>
    <row r="3391" spans="1:6" ht="25.5">
      <c r="A3391" s="21">
        <v>4276</v>
      </c>
      <c r="B3391" s="5" t="s">
        <v>13411</v>
      </c>
      <c r="C3391" s="6" t="s">
        <v>198</v>
      </c>
      <c r="D3391" s="22"/>
      <c r="E3391" s="22">
        <v>255.58</v>
      </c>
      <c r="F3391" s="7"/>
    </row>
    <row r="3392" spans="1:6" ht="25.5">
      <c r="A3392" s="21">
        <v>4273</v>
      </c>
      <c r="B3392" s="9" t="s">
        <v>13412</v>
      </c>
      <c r="C3392" s="10" t="s">
        <v>198</v>
      </c>
      <c r="D3392" s="23"/>
      <c r="E3392" s="23">
        <v>679.22</v>
      </c>
      <c r="F3392" s="11"/>
    </row>
    <row r="3393" spans="1:6" ht="38.25">
      <c r="A3393" s="21">
        <v>4274</v>
      </c>
      <c r="B3393" s="5" t="s">
        <v>13413</v>
      </c>
      <c r="C3393" s="6" t="s">
        <v>198</v>
      </c>
      <c r="D3393" s="22"/>
      <c r="E3393" s="22">
        <v>70.78</v>
      </c>
      <c r="F3393" s="7"/>
    </row>
    <row r="3394" spans="1:6" ht="25.5">
      <c r="A3394" s="21">
        <v>11963</v>
      </c>
      <c r="B3394" s="9" t="s">
        <v>13414</v>
      </c>
      <c r="C3394" s="10" t="s">
        <v>198</v>
      </c>
      <c r="D3394" s="23"/>
      <c r="E3394" s="23">
        <v>4.99</v>
      </c>
      <c r="F3394" s="11"/>
    </row>
    <row r="3395" spans="1:6" ht="25.5">
      <c r="A3395" s="21">
        <v>11964</v>
      </c>
      <c r="B3395" s="5" t="s">
        <v>13415</v>
      </c>
      <c r="C3395" s="6" t="s">
        <v>198</v>
      </c>
      <c r="D3395" s="22"/>
      <c r="E3395" s="22">
        <v>1.26</v>
      </c>
      <c r="F3395" s="7"/>
    </row>
    <row r="3396" spans="1:6" ht="25.5">
      <c r="A3396" s="21">
        <v>4379</v>
      </c>
      <c r="B3396" s="9" t="s">
        <v>13416</v>
      </c>
      <c r="C3396" s="10" t="s">
        <v>198</v>
      </c>
      <c r="D3396" s="23"/>
      <c r="E3396" s="23">
        <v>0.03</v>
      </c>
      <c r="F3396" s="11"/>
    </row>
    <row r="3397" spans="1:6" ht="25.5">
      <c r="A3397" s="21">
        <v>4377</v>
      </c>
      <c r="B3397" s="5" t="s">
        <v>13417</v>
      </c>
      <c r="C3397" s="6" t="s">
        <v>198</v>
      </c>
      <c r="D3397" s="22"/>
      <c r="E3397" s="22">
        <v>0.1</v>
      </c>
      <c r="F3397" s="7"/>
    </row>
    <row r="3398" spans="1:6" ht="25.5">
      <c r="A3398" s="21">
        <v>4356</v>
      </c>
      <c r="B3398" s="9" t="s">
        <v>13418</v>
      </c>
      <c r="C3398" s="10" t="s">
        <v>198</v>
      </c>
      <c r="D3398" s="23"/>
      <c r="E3398" s="23">
        <v>0.14000000000000001</v>
      </c>
      <c r="F3398" s="11"/>
    </row>
    <row r="3399" spans="1:6" ht="25.5">
      <c r="A3399" s="21">
        <v>13246</v>
      </c>
      <c r="B3399" s="5" t="s">
        <v>13419</v>
      </c>
      <c r="C3399" s="6" t="s">
        <v>198</v>
      </c>
      <c r="D3399" s="22"/>
      <c r="E3399" s="22">
        <v>0.24</v>
      </c>
      <c r="F3399" s="7"/>
    </row>
    <row r="3400" spans="1:6" ht="25.5">
      <c r="A3400" s="21">
        <v>4346</v>
      </c>
      <c r="B3400" s="9" t="s">
        <v>13420</v>
      </c>
      <c r="C3400" s="10" t="s">
        <v>198</v>
      </c>
      <c r="D3400" s="23"/>
      <c r="E3400" s="23">
        <v>5.34</v>
      </c>
      <c r="F3400" s="11"/>
    </row>
    <row r="3401" spans="1:6" ht="25.5">
      <c r="A3401" s="21">
        <v>11955</v>
      </c>
      <c r="B3401" s="5" t="s">
        <v>13421</v>
      </c>
      <c r="C3401" s="6" t="s">
        <v>198</v>
      </c>
      <c r="D3401" s="22"/>
      <c r="E3401" s="22">
        <v>2.34</v>
      </c>
      <c r="F3401" s="7"/>
    </row>
    <row r="3402" spans="1:6" ht="25.5">
      <c r="A3402" s="21">
        <v>11960</v>
      </c>
      <c r="B3402" s="9" t="s">
        <v>13422</v>
      </c>
      <c r="C3402" s="10" t="s">
        <v>198</v>
      </c>
      <c r="D3402" s="23"/>
      <c r="E3402" s="23">
        <v>0.08</v>
      </c>
      <c r="F3402" s="11"/>
    </row>
    <row r="3403" spans="1:6" ht="25.5">
      <c r="A3403" s="21">
        <v>4333</v>
      </c>
      <c r="B3403" s="5" t="s">
        <v>13423</v>
      </c>
      <c r="C3403" s="6" t="s">
        <v>198</v>
      </c>
      <c r="D3403" s="22"/>
      <c r="E3403" s="22">
        <v>0.14000000000000001</v>
      </c>
      <c r="F3403" s="7"/>
    </row>
    <row r="3404" spans="1:6" ht="25.5">
      <c r="A3404" s="21">
        <v>4358</v>
      </c>
      <c r="B3404" s="9" t="s">
        <v>13424</v>
      </c>
      <c r="C3404" s="10" t="s">
        <v>198</v>
      </c>
      <c r="D3404" s="23"/>
      <c r="E3404" s="23">
        <v>1.07</v>
      </c>
      <c r="F3404" s="11"/>
    </row>
    <row r="3405" spans="1:6" ht="25.5">
      <c r="A3405" s="21">
        <v>4329</v>
      </c>
      <c r="B3405" s="5" t="s">
        <v>13425</v>
      </c>
      <c r="C3405" s="6" t="s">
        <v>198</v>
      </c>
      <c r="D3405" s="22"/>
      <c r="E3405" s="22">
        <v>1.1399999999999999</v>
      </c>
      <c r="F3405" s="7"/>
    </row>
    <row r="3406" spans="1:6" ht="25.5">
      <c r="A3406" s="21">
        <v>4383</v>
      </c>
      <c r="B3406" s="9" t="s">
        <v>13426</v>
      </c>
      <c r="C3406" s="10" t="s">
        <v>198</v>
      </c>
      <c r="D3406" s="23"/>
      <c r="E3406" s="23">
        <v>2.46</v>
      </c>
      <c r="F3406" s="11"/>
    </row>
    <row r="3407" spans="1:6" ht="25.5">
      <c r="A3407" s="21">
        <v>4344</v>
      </c>
      <c r="B3407" s="5" t="s">
        <v>13427</v>
      </c>
      <c r="C3407" s="6" t="s">
        <v>198</v>
      </c>
      <c r="D3407" s="22"/>
      <c r="E3407" s="22">
        <v>2.29</v>
      </c>
      <c r="F3407" s="7"/>
    </row>
    <row r="3408" spans="1:6" ht="25.5">
      <c r="A3408" s="21">
        <v>436</v>
      </c>
      <c r="B3408" s="9" t="s">
        <v>13428</v>
      </c>
      <c r="C3408" s="10" t="s">
        <v>198</v>
      </c>
      <c r="D3408" s="23"/>
      <c r="E3408" s="23">
        <v>3.72</v>
      </c>
      <c r="F3408" s="11"/>
    </row>
    <row r="3409" spans="1:6" ht="25.5">
      <c r="A3409" s="21">
        <v>442</v>
      </c>
      <c r="B3409" s="5" t="s">
        <v>13429</v>
      </c>
      <c r="C3409" s="6" t="s">
        <v>198</v>
      </c>
      <c r="D3409" s="22"/>
      <c r="E3409" s="22">
        <v>2.2000000000000002</v>
      </c>
      <c r="F3409" s="7"/>
    </row>
    <row r="3410" spans="1:6" ht="25.5">
      <c r="A3410" s="21">
        <v>4335</v>
      </c>
      <c r="B3410" s="9" t="s">
        <v>13430</v>
      </c>
      <c r="C3410" s="10" t="s">
        <v>198</v>
      </c>
      <c r="D3410" s="23"/>
      <c r="E3410" s="23">
        <v>7.26</v>
      </c>
      <c r="F3410" s="11"/>
    </row>
    <row r="3411" spans="1:6" ht="25.5">
      <c r="A3411" s="21">
        <v>4334</v>
      </c>
      <c r="B3411" s="5" t="s">
        <v>13431</v>
      </c>
      <c r="C3411" s="6" t="s">
        <v>198</v>
      </c>
      <c r="D3411" s="22"/>
      <c r="E3411" s="22">
        <v>9.9499999999999993</v>
      </c>
      <c r="F3411" s="7"/>
    </row>
    <row r="3412" spans="1:6" ht="25.5">
      <c r="A3412" s="21">
        <v>4343</v>
      </c>
      <c r="B3412" s="9" t="s">
        <v>13432</v>
      </c>
      <c r="C3412" s="10" t="s">
        <v>198</v>
      </c>
      <c r="D3412" s="23"/>
      <c r="E3412" s="23">
        <v>2.4500000000000002</v>
      </c>
      <c r="F3412" s="11"/>
    </row>
    <row r="3413" spans="1:6" ht="25.5">
      <c r="A3413" s="21">
        <v>11953</v>
      </c>
      <c r="B3413" s="5" t="s">
        <v>13433</v>
      </c>
      <c r="C3413" s="6" t="s">
        <v>198</v>
      </c>
      <c r="D3413" s="22"/>
      <c r="E3413" s="22">
        <v>1.71</v>
      </c>
      <c r="F3413" s="7"/>
    </row>
    <row r="3414" spans="1:6" ht="25.5">
      <c r="A3414" s="21">
        <v>430</v>
      </c>
      <c r="B3414" s="9" t="s">
        <v>13434</v>
      </c>
      <c r="C3414" s="10" t="s">
        <v>198</v>
      </c>
      <c r="D3414" s="23"/>
      <c r="E3414" s="23">
        <v>3.33</v>
      </c>
      <c r="F3414" s="11"/>
    </row>
    <row r="3415" spans="1:6" ht="25.5">
      <c r="A3415" s="21">
        <v>441</v>
      </c>
      <c r="B3415" s="5" t="s">
        <v>13435</v>
      </c>
      <c r="C3415" s="6" t="s">
        <v>198</v>
      </c>
      <c r="D3415" s="22"/>
      <c r="E3415" s="22">
        <v>3.66</v>
      </c>
      <c r="F3415" s="7"/>
    </row>
    <row r="3416" spans="1:6" ht="25.5">
      <c r="A3416" s="21">
        <v>431</v>
      </c>
      <c r="B3416" s="9" t="s">
        <v>13436</v>
      </c>
      <c r="C3416" s="10" t="s">
        <v>198</v>
      </c>
      <c r="D3416" s="23"/>
      <c r="E3416" s="23">
        <v>4.42</v>
      </c>
      <c r="F3416" s="11"/>
    </row>
    <row r="3417" spans="1:6" ht="25.5">
      <c r="A3417" s="21">
        <v>432</v>
      </c>
      <c r="B3417" s="5" t="s">
        <v>13437</v>
      </c>
      <c r="C3417" s="6" t="s">
        <v>198</v>
      </c>
      <c r="D3417" s="22"/>
      <c r="E3417" s="22">
        <v>4.88</v>
      </c>
      <c r="F3417" s="7"/>
    </row>
    <row r="3418" spans="1:6" ht="25.5">
      <c r="A3418" s="21">
        <v>429</v>
      </c>
      <c r="B3418" s="9" t="s">
        <v>13438</v>
      </c>
      <c r="C3418" s="10" t="s">
        <v>198</v>
      </c>
      <c r="D3418" s="23"/>
      <c r="E3418" s="23">
        <v>6.58</v>
      </c>
      <c r="F3418" s="11"/>
    </row>
    <row r="3419" spans="1:6" ht="25.5">
      <c r="A3419" s="21">
        <v>439</v>
      </c>
      <c r="B3419" s="5" t="s">
        <v>13439</v>
      </c>
      <c r="C3419" s="6" t="s">
        <v>198</v>
      </c>
      <c r="D3419" s="22"/>
      <c r="E3419" s="22">
        <v>5.61</v>
      </c>
      <c r="F3419" s="7"/>
    </row>
    <row r="3420" spans="1:6" ht="25.5">
      <c r="A3420" s="21">
        <v>433</v>
      </c>
      <c r="B3420" s="9" t="s">
        <v>13440</v>
      </c>
      <c r="C3420" s="10" t="s">
        <v>198</v>
      </c>
      <c r="D3420" s="23"/>
      <c r="E3420" s="23">
        <v>6.54</v>
      </c>
      <c r="F3420" s="11"/>
    </row>
    <row r="3421" spans="1:6" ht="25.5">
      <c r="A3421" s="21">
        <v>437</v>
      </c>
      <c r="B3421" s="5" t="s">
        <v>13441</v>
      </c>
      <c r="C3421" s="6" t="s">
        <v>198</v>
      </c>
      <c r="D3421" s="22"/>
      <c r="E3421" s="22">
        <v>8.69</v>
      </c>
      <c r="F3421" s="7"/>
    </row>
    <row r="3422" spans="1:6" ht="25.5">
      <c r="A3422" s="21">
        <v>11790</v>
      </c>
      <c r="B3422" s="9" t="s">
        <v>13442</v>
      </c>
      <c r="C3422" s="10" t="s">
        <v>198</v>
      </c>
      <c r="D3422" s="23"/>
      <c r="E3422" s="23">
        <v>9.86</v>
      </c>
      <c r="F3422" s="11"/>
    </row>
    <row r="3423" spans="1:6" ht="25.5">
      <c r="A3423" s="21">
        <v>428</v>
      </c>
      <c r="B3423" s="5" t="s">
        <v>13443</v>
      </c>
      <c r="C3423" s="6" t="s">
        <v>198</v>
      </c>
      <c r="D3423" s="22"/>
      <c r="E3423" s="22">
        <v>10.72</v>
      </c>
      <c r="F3423" s="7"/>
    </row>
    <row r="3424" spans="1:6" ht="25.5">
      <c r="A3424" s="21">
        <v>4384</v>
      </c>
      <c r="B3424" s="9" t="s">
        <v>13444</v>
      </c>
      <c r="C3424" s="10" t="s">
        <v>198</v>
      </c>
      <c r="D3424" s="23"/>
      <c r="E3424" s="23">
        <v>11.85</v>
      </c>
      <c r="F3424" s="11"/>
    </row>
    <row r="3425" spans="1:6" ht="25.5">
      <c r="A3425" s="21">
        <v>4351</v>
      </c>
      <c r="B3425" s="5" t="s">
        <v>13445</v>
      </c>
      <c r="C3425" s="6" t="s">
        <v>198</v>
      </c>
      <c r="D3425" s="22"/>
      <c r="E3425" s="22">
        <v>2.19</v>
      </c>
      <c r="F3425" s="7"/>
    </row>
    <row r="3426" spans="1:6" ht="25.5">
      <c r="A3426" s="21">
        <v>11054</v>
      </c>
      <c r="B3426" s="9" t="s">
        <v>13446</v>
      </c>
      <c r="C3426" s="10" t="s">
        <v>198</v>
      </c>
      <c r="D3426" s="23"/>
      <c r="E3426" s="23">
        <v>0.03</v>
      </c>
      <c r="F3426" s="11"/>
    </row>
    <row r="3427" spans="1:6" ht="25.5">
      <c r="A3427" s="21">
        <v>11055</v>
      </c>
      <c r="B3427" s="5" t="s">
        <v>13447</v>
      </c>
      <c r="C3427" s="6" t="s">
        <v>198</v>
      </c>
      <c r="D3427" s="22"/>
      <c r="E3427" s="22">
        <v>0.04</v>
      </c>
      <c r="F3427" s="7"/>
    </row>
    <row r="3428" spans="1:6" ht="25.5">
      <c r="A3428" s="21">
        <v>11056</v>
      </c>
      <c r="B3428" s="9" t="s">
        <v>13448</v>
      </c>
      <c r="C3428" s="10" t="s">
        <v>198</v>
      </c>
      <c r="D3428" s="23"/>
      <c r="E3428" s="23">
        <v>0.05</v>
      </c>
      <c r="F3428" s="11"/>
    </row>
    <row r="3429" spans="1:6" ht="25.5">
      <c r="A3429" s="21">
        <v>11057</v>
      </c>
      <c r="B3429" s="5" t="s">
        <v>13449</v>
      </c>
      <c r="C3429" s="6" t="s">
        <v>198</v>
      </c>
      <c r="D3429" s="22"/>
      <c r="E3429" s="22">
        <v>0.09</v>
      </c>
      <c r="F3429" s="7"/>
    </row>
    <row r="3430" spans="1:6" ht="25.5">
      <c r="A3430" s="21">
        <v>11059</v>
      </c>
      <c r="B3430" s="9" t="s">
        <v>13450</v>
      </c>
      <c r="C3430" s="10" t="s">
        <v>198</v>
      </c>
      <c r="D3430" s="23"/>
      <c r="E3430" s="23">
        <v>0.17</v>
      </c>
      <c r="F3430" s="11"/>
    </row>
    <row r="3431" spans="1:6" ht="25.5">
      <c r="A3431" s="21">
        <v>11058</v>
      </c>
      <c r="B3431" s="5" t="s">
        <v>13451</v>
      </c>
      <c r="C3431" s="6" t="s">
        <v>198</v>
      </c>
      <c r="D3431" s="22"/>
      <c r="E3431" s="22">
        <v>0.23</v>
      </c>
      <c r="F3431" s="7"/>
    </row>
    <row r="3432" spans="1:6">
      <c r="A3432" s="21">
        <v>4354</v>
      </c>
      <c r="B3432" s="9" t="s">
        <v>13452</v>
      </c>
      <c r="C3432" s="10" t="s">
        <v>198</v>
      </c>
      <c r="D3432" s="23"/>
      <c r="E3432" s="23">
        <v>1.18</v>
      </c>
      <c r="F3432" s="11"/>
    </row>
    <row r="3433" spans="1:6" ht="25.5">
      <c r="A3433" s="21">
        <v>4380</v>
      </c>
      <c r="B3433" s="5" t="s">
        <v>13453</v>
      </c>
      <c r="C3433" s="6" t="s">
        <v>198</v>
      </c>
      <c r="D3433" s="22"/>
      <c r="E3433" s="22">
        <v>0.76</v>
      </c>
      <c r="F3433" s="7"/>
    </row>
    <row r="3434" spans="1:6" ht="25.5">
      <c r="A3434" s="21">
        <v>4299</v>
      </c>
      <c r="B3434" s="9" t="s">
        <v>13454</v>
      </c>
      <c r="C3434" s="10" t="s">
        <v>198</v>
      </c>
      <c r="D3434" s="23"/>
      <c r="E3434" s="23">
        <v>0.71</v>
      </c>
      <c r="F3434" s="11"/>
    </row>
    <row r="3435" spans="1:6" ht="25.5">
      <c r="A3435" s="21">
        <v>4304</v>
      </c>
      <c r="B3435" s="5" t="s">
        <v>13455</v>
      </c>
      <c r="C3435" s="6" t="s">
        <v>198</v>
      </c>
      <c r="D3435" s="22"/>
      <c r="E3435" s="22">
        <v>0.97</v>
      </c>
      <c r="F3435" s="7"/>
    </row>
    <row r="3436" spans="1:6" ht="25.5">
      <c r="A3436" s="21">
        <v>4305</v>
      </c>
      <c r="B3436" s="9" t="s">
        <v>13456</v>
      </c>
      <c r="C3436" s="10" t="s">
        <v>198</v>
      </c>
      <c r="D3436" s="23"/>
      <c r="E3436" s="23">
        <v>1.1299999999999999</v>
      </c>
      <c r="F3436" s="11"/>
    </row>
    <row r="3437" spans="1:6" ht="25.5">
      <c r="A3437" s="21">
        <v>4306</v>
      </c>
      <c r="B3437" s="5" t="s">
        <v>13457</v>
      </c>
      <c r="C3437" s="6" t="s">
        <v>198</v>
      </c>
      <c r="D3437" s="22"/>
      <c r="E3437" s="22">
        <v>1.31</v>
      </c>
      <c r="F3437" s="7"/>
    </row>
    <row r="3438" spans="1:6" ht="25.5">
      <c r="A3438" s="21">
        <v>4308</v>
      </c>
      <c r="B3438" s="9" t="s">
        <v>13458</v>
      </c>
      <c r="C3438" s="10" t="s">
        <v>198</v>
      </c>
      <c r="D3438" s="23"/>
      <c r="E3438" s="23">
        <v>2.7</v>
      </c>
      <c r="F3438" s="11"/>
    </row>
    <row r="3439" spans="1:6" ht="25.5">
      <c r="A3439" s="21">
        <v>4302</v>
      </c>
      <c r="B3439" s="5" t="s">
        <v>13459</v>
      </c>
      <c r="C3439" s="6" t="s">
        <v>198</v>
      </c>
      <c r="D3439" s="22"/>
      <c r="E3439" s="22">
        <v>2.0299999999999998</v>
      </c>
      <c r="F3439" s="7"/>
    </row>
    <row r="3440" spans="1:6" ht="25.5">
      <c r="A3440" s="21">
        <v>4300</v>
      </c>
      <c r="B3440" s="9" t="s">
        <v>13460</v>
      </c>
      <c r="C3440" s="10" t="s">
        <v>198</v>
      </c>
      <c r="D3440" s="23"/>
      <c r="E3440" s="23">
        <v>0.48</v>
      </c>
      <c r="F3440" s="11"/>
    </row>
    <row r="3441" spans="1:6" ht="25.5">
      <c r="A3441" s="21">
        <v>4301</v>
      </c>
      <c r="B3441" s="5" t="s">
        <v>13461</v>
      </c>
      <c r="C3441" s="6" t="s">
        <v>198</v>
      </c>
      <c r="D3441" s="22"/>
      <c r="E3441" s="22">
        <v>0.59</v>
      </c>
      <c r="F3441" s="7"/>
    </row>
    <row r="3442" spans="1:6" ht="25.5">
      <c r="A3442" s="21">
        <v>4320</v>
      </c>
      <c r="B3442" s="9" t="s">
        <v>13462</v>
      </c>
      <c r="C3442" s="10" t="s">
        <v>198</v>
      </c>
      <c r="D3442" s="23"/>
      <c r="E3442" s="23">
        <v>1.79</v>
      </c>
      <c r="F3442" s="11"/>
    </row>
    <row r="3443" spans="1:6" ht="25.5">
      <c r="A3443" s="21">
        <v>4318</v>
      </c>
      <c r="B3443" s="5" t="s">
        <v>13463</v>
      </c>
      <c r="C3443" s="6" t="s">
        <v>198</v>
      </c>
      <c r="D3443" s="22"/>
      <c r="E3443" s="22">
        <v>0.87</v>
      </c>
      <c r="F3443" s="7"/>
    </row>
    <row r="3444" spans="1:6" ht="25.5">
      <c r="A3444" s="21">
        <v>11962</v>
      </c>
      <c r="B3444" s="9" t="s">
        <v>13464</v>
      </c>
      <c r="C3444" s="10" t="s">
        <v>198</v>
      </c>
      <c r="D3444" s="23"/>
      <c r="E3444" s="23">
        <v>0.12</v>
      </c>
      <c r="F3444" s="11"/>
    </row>
    <row r="3445" spans="1:6" ht="25.5">
      <c r="A3445" s="21">
        <v>4332</v>
      </c>
      <c r="B3445" s="5" t="s">
        <v>13465</v>
      </c>
      <c r="C3445" s="6" t="s">
        <v>198</v>
      </c>
      <c r="D3445" s="22"/>
      <c r="E3445" s="22">
        <v>0.56999999999999995</v>
      </c>
      <c r="F3445" s="7"/>
    </row>
    <row r="3446" spans="1:6" ht="25.5">
      <c r="A3446" s="21">
        <v>4331</v>
      </c>
      <c r="B3446" s="9" t="s">
        <v>13466</v>
      </c>
      <c r="C3446" s="10" t="s">
        <v>198</v>
      </c>
      <c r="D3446" s="23"/>
      <c r="E3446" s="23">
        <v>2.16</v>
      </c>
      <c r="F3446" s="11"/>
    </row>
    <row r="3447" spans="1:6" ht="25.5">
      <c r="A3447" s="21">
        <v>4336</v>
      </c>
      <c r="B3447" s="5" t="s">
        <v>13467</v>
      </c>
      <c r="C3447" s="6" t="s">
        <v>198</v>
      </c>
      <c r="D3447" s="22"/>
      <c r="E3447" s="22">
        <v>2.77</v>
      </c>
      <c r="F3447" s="7"/>
    </row>
    <row r="3448" spans="1:6" ht="25.5">
      <c r="A3448" s="21">
        <v>13294</v>
      </c>
      <c r="B3448" s="9" t="s">
        <v>13468</v>
      </c>
      <c r="C3448" s="10" t="s">
        <v>198</v>
      </c>
      <c r="D3448" s="23"/>
      <c r="E3448" s="23">
        <v>0.79</v>
      </c>
      <c r="F3448" s="11"/>
    </row>
    <row r="3449" spans="1:6" ht="25.5">
      <c r="A3449" s="21">
        <v>11948</v>
      </c>
      <c r="B3449" s="5" t="s">
        <v>13469</v>
      </c>
      <c r="C3449" s="6" t="s">
        <v>198</v>
      </c>
      <c r="D3449" s="22"/>
      <c r="E3449" s="22">
        <v>0.36</v>
      </c>
      <c r="F3449" s="7"/>
    </row>
    <row r="3450" spans="1:6" ht="25.5">
      <c r="A3450" s="21">
        <v>4382</v>
      </c>
      <c r="B3450" s="9" t="s">
        <v>13470</v>
      </c>
      <c r="C3450" s="10" t="s">
        <v>198</v>
      </c>
      <c r="D3450" s="23"/>
      <c r="E3450" s="23">
        <v>0.59</v>
      </c>
      <c r="F3450" s="11"/>
    </row>
    <row r="3451" spans="1:6" ht="25.5">
      <c r="A3451" s="21">
        <v>4386</v>
      </c>
      <c r="B3451" s="5" t="s">
        <v>13471</v>
      </c>
      <c r="C3451" s="6" t="s">
        <v>344</v>
      </c>
      <c r="D3451" s="22"/>
      <c r="E3451" s="22">
        <v>38.96</v>
      </c>
      <c r="F3451" s="7"/>
    </row>
    <row r="3452" spans="1:6" ht="25.5">
      <c r="A3452" s="21">
        <v>4385</v>
      </c>
      <c r="B3452" s="9" t="s">
        <v>13471</v>
      </c>
      <c r="C3452" s="10" t="s">
        <v>10406</v>
      </c>
      <c r="D3452" s="23"/>
      <c r="E3452" s="23">
        <v>921.42</v>
      </c>
      <c r="F3452" s="11"/>
    </row>
    <row r="3453" spans="1:6" ht="25.5">
      <c r="A3453" s="21">
        <v>20079</v>
      </c>
      <c r="B3453" s="5" t="s">
        <v>13472</v>
      </c>
      <c r="C3453" s="6" t="s">
        <v>198</v>
      </c>
      <c r="D3453" s="22"/>
      <c r="E3453" s="22">
        <v>93.66</v>
      </c>
      <c r="F3453" s="7"/>
    </row>
    <row r="3454" spans="1:6" ht="25.5">
      <c r="A3454" s="21">
        <v>20078</v>
      </c>
      <c r="B3454" s="9" t="s">
        <v>13473</v>
      </c>
      <c r="C3454" s="10" t="s">
        <v>198</v>
      </c>
      <c r="D3454" s="23"/>
      <c r="E3454" s="23">
        <v>15.02</v>
      </c>
      <c r="F3454" s="11"/>
    </row>
    <row r="3455" spans="1:6" ht="25.5">
      <c r="A3455" s="21">
        <v>118</v>
      </c>
      <c r="B3455" s="5" t="s">
        <v>13474</v>
      </c>
      <c r="C3455" s="6" t="s">
        <v>198</v>
      </c>
      <c r="D3455" s="22"/>
      <c r="E3455" s="22">
        <v>56.77</v>
      </c>
      <c r="F3455" s="7"/>
    </row>
    <row r="3456" spans="1:6" ht="25.5">
      <c r="A3456" s="21">
        <v>4396</v>
      </c>
      <c r="B3456" s="9" t="s">
        <v>13475</v>
      </c>
      <c r="C3456" s="10" t="s">
        <v>344</v>
      </c>
      <c r="D3456" s="23"/>
      <c r="E3456" s="23">
        <v>76.08</v>
      </c>
      <c r="F3456" s="11"/>
    </row>
    <row r="3457" spans="1:6" ht="25.5">
      <c r="A3457" s="21">
        <v>4397</v>
      </c>
      <c r="B3457" s="5" t="s">
        <v>13476</v>
      </c>
      <c r="C3457" s="6" t="s">
        <v>344</v>
      </c>
      <c r="D3457" s="22"/>
      <c r="E3457" s="22">
        <v>123.37</v>
      </c>
      <c r="F3457" s="7"/>
    </row>
    <row r="3458" spans="1:6" ht="25.5">
      <c r="A3458" s="21">
        <v>34754</v>
      </c>
      <c r="B3458" s="9" t="s">
        <v>13477</v>
      </c>
      <c r="C3458" s="10" t="s">
        <v>344</v>
      </c>
      <c r="D3458" s="23"/>
      <c r="E3458" s="23">
        <v>228.45</v>
      </c>
      <c r="F3458" s="11"/>
    </row>
    <row r="3459" spans="1:6" ht="38.25">
      <c r="A3459" s="21">
        <v>25962</v>
      </c>
      <c r="B3459" s="5" t="s">
        <v>13478</v>
      </c>
      <c r="C3459" s="6" t="s">
        <v>344</v>
      </c>
      <c r="D3459" s="22"/>
      <c r="E3459" s="22">
        <v>144.69</v>
      </c>
      <c r="F3459" s="7"/>
    </row>
    <row r="3460" spans="1:6" ht="25.5">
      <c r="A3460" s="21">
        <v>34752</v>
      </c>
      <c r="B3460" s="9" t="s">
        <v>13479</v>
      </c>
      <c r="C3460" s="10" t="s">
        <v>344</v>
      </c>
      <c r="D3460" s="23"/>
      <c r="E3460" s="23">
        <v>254.79</v>
      </c>
      <c r="F3460" s="11"/>
    </row>
    <row r="3461" spans="1:6">
      <c r="A3461" s="21">
        <v>4751</v>
      </c>
      <c r="B3461" s="5" t="s">
        <v>13480</v>
      </c>
      <c r="C3461" s="6" t="s">
        <v>476</v>
      </c>
      <c r="D3461" s="22"/>
      <c r="E3461" s="22">
        <v>12.59</v>
      </c>
      <c r="F3461" s="7"/>
    </row>
    <row r="3462" spans="1:6">
      <c r="A3462" s="21">
        <v>13186</v>
      </c>
      <c r="B3462" s="9" t="s">
        <v>13481</v>
      </c>
      <c r="C3462" s="10" t="s">
        <v>1388</v>
      </c>
      <c r="D3462" s="23"/>
      <c r="E3462" s="23">
        <v>54.8</v>
      </c>
      <c r="F3462" s="11"/>
    </row>
    <row r="3463" spans="1:6">
      <c r="A3463" s="21">
        <v>4425</v>
      </c>
      <c r="B3463" s="5" t="s">
        <v>13482</v>
      </c>
      <c r="C3463" s="6" t="s">
        <v>31</v>
      </c>
      <c r="D3463" s="22"/>
      <c r="E3463" s="22">
        <v>14.41</v>
      </c>
      <c r="F3463" s="7"/>
    </row>
    <row r="3464" spans="1:6" ht="25.5">
      <c r="A3464" s="21">
        <v>4460</v>
      </c>
      <c r="B3464" s="9" t="s">
        <v>13483</v>
      </c>
      <c r="C3464" s="10" t="s">
        <v>31</v>
      </c>
      <c r="D3464" s="23"/>
      <c r="E3464" s="23">
        <v>4.99</v>
      </c>
      <c r="F3464" s="11"/>
    </row>
    <row r="3465" spans="1:6">
      <c r="A3465" s="21">
        <v>4415</v>
      </c>
      <c r="B3465" s="5" t="s">
        <v>13484</v>
      </c>
      <c r="C3465" s="6" t="s">
        <v>31</v>
      </c>
      <c r="D3465" s="22"/>
      <c r="E3465" s="22">
        <v>2.5099999999999998</v>
      </c>
      <c r="F3465" s="7"/>
    </row>
    <row r="3466" spans="1:6" ht="25.5">
      <c r="A3466" s="21">
        <v>4417</v>
      </c>
      <c r="B3466" s="9" t="s">
        <v>13485</v>
      </c>
      <c r="C3466" s="10" t="s">
        <v>31</v>
      </c>
      <c r="D3466" s="23"/>
      <c r="E3466" s="23">
        <v>3.77</v>
      </c>
      <c r="F3466" s="11"/>
    </row>
    <row r="3467" spans="1:6">
      <c r="A3467" s="21">
        <v>4430</v>
      </c>
      <c r="B3467" s="5" t="s">
        <v>13486</v>
      </c>
      <c r="C3467" s="6" t="s">
        <v>31</v>
      </c>
      <c r="D3467" s="22"/>
      <c r="E3467" s="22">
        <v>5.99</v>
      </c>
      <c r="F3467" s="7"/>
    </row>
    <row r="3468" spans="1:6" ht="25.5">
      <c r="A3468" s="21">
        <v>4400</v>
      </c>
      <c r="B3468" s="9" t="s">
        <v>13487</v>
      </c>
      <c r="C3468" s="10" t="s">
        <v>31</v>
      </c>
      <c r="D3468" s="23"/>
      <c r="E3468" s="23">
        <v>7.58</v>
      </c>
      <c r="F3468" s="11"/>
    </row>
    <row r="3469" spans="1:6">
      <c r="A3469" s="21">
        <v>4472</v>
      </c>
      <c r="B3469" s="5" t="s">
        <v>13488</v>
      </c>
      <c r="C3469" s="6" t="s">
        <v>31</v>
      </c>
      <c r="D3469" s="22"/>
      <c r="E3469" s="22">
        <v>19.079999999999998</v>
      </c>
      <c r="F3469" s="7"/>
    </row>
    <row r="3470" spans="1:6" ht="25.5">
      <c r="A3470" s="21">
        <v>4481</v>
      </c>
      <c r="B3470" s="9" t="s">
        <v>13489</v>
      </c>
      <c r="C3470" s="10" t="s">
        <v>31</v>
      </c>
      <c r="D3470" s="23"/>
      <c r="E3470" s="23">
        <v>22.77</v>
      </c>
      <c r="F3470" s="11"/>
    </row>
    <row r="3471" spans="1:6" ht="25.5">
      <c r="A3471" s="21">
        <v>4433</v>
      </c>
      <c r="B3471" s="5" t="s">
        <v>13490</v>
      </c>
      <c r="C3471" s="6" t="s">
        <v>31</v>
      </c>
      <c r="D3471" s="22"/>
      <c r="E3471" s="22">
        <v>11.24</v>
      </c>
      <c r="F3471" s="7"/>
    </row>
    <row r="3472" spans="1:6" ht="25.5">
      <c r="A3472" s="21">
        <v>4408</v>
      </c>
      <c r="B3472" s="9" t="s">
        <v>13491</v>
      </c>
      <c r="C3472" s="10" t="s">
        <v>31</v>
      </c>
      <c r="D3472" s="23"/>
      <c r="E3472" s="23">
        <v>1.5</v>
      </c>
      <c r="F3472" s="11"/>
    </row>
    <row r="3473" spans="1:6">
      <c r="A3473" s="21">
        <v>4487</v>
      </c>
      <c r="B3473" s="5" t="s">
        <v>13492</v>
      </c>
      <c r="C3473" s="6" t="s">
        <v>31</v>
      </c>
      <c r="D3473" s="22"/>
      <c r="E3473" s="22">
        <v>6.98</v>
      </c>
      <c r="F3473" s="7"/>
    </row>
    <row r="3474" spans="1:6" ht="25.5">
      <c r="A3474" s="21">
        <v>4465</v>
      </c>
      <c r="B3474" s="9" t="s">
        <v>13493</v>
      </c>
      <c r="C3474" s="10" t="s">
        <v>31</v>
      </c>
      <c r="D3474" s="23"/>
      <c r="E3474" s="23">
        <v>22.52</v>
      </c>
      <c r="F3474" s="11"/>
    </row>
    <row r="3475" spans="1:6" ht="25.5">
      <c r="A3475" s="21">
        <v>4470</v>
      </c>
      <c r="B3475" s="5" t="s">
        <v>13494</v>
      </c>
      <c r="C3475" s="6" t="s">
        <v>31</v>
      </c>
      <c r="D3475" s="22"/>
      <c r="E3475" s="22">
        <v>60</v>
      </c>
      <c r="F3475" s="7"/>
    </row>
    <row r="3476" spans="1:6" ht="25.5">
      <c r="A3476" s="21">
        <v>4419</v>
      </c>
      <c r="B3476" s="9" t="s">
        <v>13495</v>
      </c>
      <c r="C3476" s="10" t="s">
        <v>198</v>
      </c>
      <c r="D3476" s="23"/>
      <c r="E3476" s="23">
        <v>0.61</v>
      </c>
      <c r="F3476" s="11"/>
    </row>
    <row r="3477" spans="1:6" ht="25.5">
      <c r="A3477" s="21">
        <v>4418</v>
      </c>
      <c r="B3477" s="5" t="s">
        <v>13496</v>
      </c>
      <c r="C3477" s="6" t="s">
        <v>198</v>
      </c>
      <c r="D3477" s="22"/>
      <c r="E3477" s="22">
        <v>0.49</v>
      </c>
      <c r="F3477" s="7"/>
    </row>
    <row r="3478" spans="1:6">
      <c r="A3478" s="21">
        <v>4412</v>
      </c>
      <c r="B3478" s="9" t="s">
        <v>13497</v>
      </c>
      <c r="C3478" s="10" t="s">
        <v>31</v>
      </c>
      <c r="D3478" s="23"/>
      <c r="E3478" s="23">
        <v>0.61</v>
      </c>
      <c r="F3478" s="11"/>
    </row>
    <row r="3479" spans="1:6">
      <c r="A3479" s="21">
        <v>20205</v>
      </c>
      <c r="B3479" s="5" t="s">
        <v>13498</v>
      </c>
      <c r="C3479" s="6" t="s">
        <v>31</v>
      </c>
      <c r="D3479" s="22"/>
      <c r="E3479" s="22">
        <v>1.78</v>
      </c>
      <c r="F3479" s="7"/>
    </row>
    <row r="3480" spans="1:6">
      <c r="A3480" s="21">
        <v>20206</v>
      </c>
      <c r="B3480" s="9" t="s">
        <v>13499</v>
      </c>
      <c r="C3480" s="10" t="s">
        <v>31</v>
      </c>
      <c r="D3480" s="23"/>
      <c r="E3480" s="23">
        <v>5.95</v>
      </c>
      <c r="F3480" s="11"/>
    </row>
    <row r="3481" spans="1:6">
      <c r="A3481" s="21">
        <v>20212</v>
      </c>
      <c r="B3481" s="5" t="s">
        <v>13500</v>
      </c>
      <c r="C3481" s="6" t="s">
        <v>31</v>
      </c>
      <c r="D3481" s="22"/>
      <c r="E3481" s="22">
        <v>11.18</v>
      </c>
      <c r="F3481" s="7"/>
    </row>
    <row r="3482" spans="1:6">
      <c r="A3482" s="21">
        <v>20208</v>
      </c>
      <c r="B3482" s="9" t="s">
        <v>13501</v>
      </c>
      <c r="C3482" s="10" t="s">
        <v>31</v>
      </c>
      <c r="D3482" s="23"/>
      <c r="E3482" s="23">
        <v>67.03</v>
      </c>
      <c r="F3482" s="11"/>
    </row>
    <row r="3483" spans="1:6">
      <c r="A3483" s="21">
        <v>20209</v>
      </c>
      <c r="B3483" s="5" t="s">
        <v>13502</v>
      </c>
      <c r="C3483" s="6" t="s">
        <v>31</v>
      </c>
      <c r="D3483" s="22"/>
      <c r="E3483" s="22">
        <v>16.75</v>
      </c>
      <c r="F3483" s="7"/>
    </row>
    <row r="3484" spans="1:6">
      <c r="A3484" s="21">
        <v>20211</v>
      </c>
      <c r="B3484" s="9" t="s">
        <v>13503</v>
      </c>
      <c r="C3484" s="10" t="s">
        <v>31</v>
      </c>
      <c r="D3484" s="23"/>
      <c r="E3484" s="23">
        <v>33.53</v>
      </c>
      <c r="F3484" s="11"/>
    </row>
    <row r="3485" spans="1:6">
      <c r="A3485" s="21">
        <v>20204</v>
      </c>
      <c r="B3485" s="5" t="s">
        <v>13504</v>
      </c>
      <c r="C3485" s="6" t="s">
        <v>31</v>
      </c>
      <c r="D3485" s="22"/>
      <c r="E3485" s="22">
        <v>51.38</v>
      </c>
      <c r="F3485" s="7"/>
    </row>
    <row r="3486" spans="1:6">
      <c r="A3486" s="21">
        <v>20213</v>
      </c>
      <c r="B3486" s="9" t="s">
        <v>13505</v>
      </c>
      <c r="C3486" s="10" t="s">
        <v>31</v>
      </c>
      <c r="D3486" s="23"/>
      <c r="E3486" s="23">
        <v>19.5</v>
      </c>
      <c r="F3486" s="11"/>
    </row>
    <row r="3487" spans="1:6">
      <c r="A3487" s="21">
        <v>14580</v>
      </c>
      <c r="B3487" s="5" t="s">
        <v>13506</v>
      </c>
      <c r="C3487" s="6" t="s">
        <v>31</v>
      </c>
      <c r="D3487" s="22"/>
      <c r="E3487" s="22">
        <v>45</v>
      </c>
      <c r="F3487" s="7"/>
    </row>
    <row r="3488" spans="1:6">
      <c r="A3488" s="21">
        <v>11844</v>
      </c>
      <c r="B3488" s="9" t="s">
        <v>13507</v>
      </c>
      <c r="C3488" s="10" t="s">
        <v>31</v>
      </c>
      <c r="D3488" s="23"/>
      <c r="E3488" s="23">
        <v>35.729999999999997</v>
      </c>
      <c r="F3488" s="11"/>
    </row>
    <row r="3489" spans="1:6" ht="25.5">
      <c r="A3489" s="21">
        <v>4491</v>
      </c>
      <c r="B3489" s="5" t="s">
        <v>13508</v>
      </c>
      <c r="C3489" s="6" t="s">
        <v>31</v>
      </c>
      <c r="D3489" s="22"/>
      <c r="E3489" s="22">
        <v>5.41</v>
      </c>
      <c r="F3489" s="7"/>
    </row>
    <row r="3490" spans="1:6">
      <c r="A3490" s="21">
        <v>4505</v>
      </c>
      <c r="B3490" s="9" t="s">
        <v>13509</v>
      </c>
      <c r="C3490" s="10" t="s">
        <v>31</v>
      </c>
      <c r="D3490" s="23"/>
      <c r="E3490" s="23">
        <v>2.14</v>
      </c>
      <c r="F3490" s="11"/>
    </row>
    <row r="3491" spans="1:6">
      <c r="A3491" s="21">
        <v>4517</v>
      </c>
      <c r="B3491" s="5" t="s">
        <v>13510</v>
      </c>
      <c r="C3491" s="6" t="s">
        <v>31</v>
      </c>
      <c r="D3491" s="22"/>
      <c r="E3491" s="22">
        <v>1.0900000000000001</v>
      </c>
      <c r="F3491" s="7"/>
    </row>
    <row r="3492" spans="1:6" ht="25.5">
      <c r="A3492" s="21">
        <v>4448</v>
      </c>
      <c r="B3492" s="9" t="s">
        <v>13511</v>
      </c>
      <c r="C3492" s="10" t="s">
        <v>31</v>
      </c>
      <c r="D3492" s="23"/>
      <c r="E3492" s="23">
        <v>9.8800000000000008</v>
      </c>
      <c r="F3492" s="11"/>
    </row>
    <row r="3493" spans="1:6">
      <c r="A3493" s="21">
        <v>2745</v>
      </c>
      <c r="B3493" s="5" t="s">
        <v>13512</v>
      </c>
      <c r="C3493" s="6" t="s">
        <v>31</v>
      </c>
      <c r="D3493" s="22"/>
      <c r="E3493" s="22">
        <v>1.56</v>
      </c>
      <c r="F3493" s="7"/>
    </row>
    <row r="3494" spans="1:6">
      <c r="A3494" s="21">
        <v>2748</v>
      </c>
      <c r="B3494" s="9" t="s">
        <v>13513</v>
      </c>
      <c r="C3494" s="10" t="s">
        <v>31</v>
      </c>
      <c r="D3494" s="23"/>
      <c r="E3494" s="23">
        <v>5.71</v>
      </c>
      <c r="F3494" s="11"/>
    </row>
    <row r="3495" spans="1:6">
      <c r="A3495" s="21">
        <v>2742</v>
      </c>
      <c r="B3495" s="5" t="s">
        <v>13514</v>
      </c>
      <c r="C3495" s="6" t="s">
        <v>31</v>
      </c>
      <c r="D3495" s="22"/>
      <c r="E3495" s="22">
        <v>6.24</v>
      </c>
      <c r="F3495" s="7"/>
    </row>
    <row r="3496" spans="1:6">
      <c r="A3496" s="21">
        <v>4119</v>
      </c>
      <c r="B3496" s="9" t="s">
        <v>13515</v>
      </c>
      <c r="C3496" s="10" t="s">
        <v>31</v>
      </c>
      <c r="D3496" s="23"/>
      <c r="E3496" s="23">
        <v>5.0999999999999996</v>
      </c>
      <c r="F3496" s="11"/>
    </row>
    <row r="3497" spans="1:6">
      <c r="A3497" s="21">
        <v>2736</v>
      </c>
      <c r="B3497" s="5" t="s">
        <v>13516</v>
      </c>
      <c r="C3497" s="6" t="s">
        <v>31</v>
      </c>
      <c r="D3497" s="22"/>
      <c r="E3497" s="22">
        <v>7.8</v>
      </c>
      <c r="F3497" s="7"/>
    </row>
    <row r="3498" spans="1:6" ht="25.5">
      <c r="A3498" s="21">
        <v>2751</v>
      </c>
      <c r="B3498" s="9" t="s">
        <v>13517</v>
      </c>
      <c r="C3498" s="10" t="s">
        <v>31</v>
      </c>
      <c r="D3498" s="23"/>
      <c r="E3498" s="23">
        <v>5.09</v>
      </c>
      <c r="F3498" s="11"/>
    </row>
    <row r="3499" spans="1:6" ht="25.5">
      <c r="A3499" s="21">
        <v>2729</v>
      </c>
      <c r="B3499" s="5" t="s">
        <v>13518</v>
      </c>
      <c r="C3499" s="6" t="s">
        <v>198</v>
      </c>
      <c r="D3499" s="22"/>
      <c r="E3499" s="22">
        <v>3.43</v>
      </c>
      <c r="F3499" s="7"/>
    </row>
    <row r="3500" spans="1:6" ht="25.5">
      <c r="A3500" s="21">
        <v>4115</v>
      </c>
      <c r="B3500" s="9" t="s">
        <v>13519</v>
      </c>
      <c r="C3500" s="10" t="s">
        <v>31</v>
      </c>
      <c r="D3500" s="23"/>
      <c r="E3500" s="23">
        <v>3.37</v>
      </c>
      <c r="F3500" s="11"/>
    </row>
    <row r="3501" spans="1:6" ht="25.5">
      <c r="A3501" s="21">
        <v>2747</v>
      </c>
      <c r="B3501" s="5" t="s">
        <v>13520</v>
      </c>
      <c r="C3501" s="6" t="s">
        <v>31</v>
      </c>
      <c r="D3501" s="22"/>
      <c r="E3501" s="22">
        <v>5.71</v>
      </c>
      <c r="F3501" s="7"/>
    </row>
    <row r="3502" spans="1:6" ht="25.5">
      <c r="A3502" s="21">
        <v>2731</v>
      </c>
      <c r="B3502" s="9" t="s">
        <v>13521</v>
      </c>
      <c r="C3502" s="10" t="s">
        <v>31</v>
      </c>
      <c r="D3502" s="23"/>
      <c r="E3502" s="23">
        <v>7.77</v>
      </c>
      <c r="F3502" s="11"/>
    </row>
    <row r="3503" spans="1:6" ht="25.5">
      <c r="A3503" s="21">
        <v>2794</v>
      </c>
      <c r="B3503" s="5" t="s">
        <v>13522</v>
      </c>
      <c r="C3503" s="6" t="s">
        <v>31</v>
      </c>
      <c r="D3503" s="22"/>
      <c r="E3503" s="22">
        <v>13.54</v>
      </c>
      <c r="F3503" s="7"/>
    </row>
    <row r="3504" spans="1:6" ht="25.5">
      <c r="A3504" s="21">
        <v>2788</v>
      </c>
      <c r="B3504" s="9" t="s">
        <v>13523</v>
      </c>
      <c r="C3504" s="10" t="s">
        <v>31</v>
      </c>
      <c r="D3504" s="23"/>
      <c r="E3504" s="23">
        <v>15.6</v>
      </c>
      <c r="F3504" s="11"/>
    </row>
    <row r="3505" spans="1:6" ht="25.5">
      <c r="A3505" s="21">
        <v>21138</v>
      </c>
      <c r="B3505" s="5" t="s">
        <v>13524</v>
      </c>
      <c r="C3505" s="6" t="s">
        <v>31</v>
      </c>
      <c r="D3505" s="22"/>
      <c r="E3505" s="22">
        <v>2.54</v>
      </c>
      <c r="F3505" s="7"/>
    </row>
    <row r="3506" spans="1:6" ht="25.5">
      <c r="A3506" s="21">
        <v>14439</v>
      </c>
      <c r="B3506" s="9" t="s">
        <v>13525</v>
      </c>
      <c r="C3506" s="10" t="s">
        <v>31</v>
      </c>
      <c r="D3506" s="23"/>
      <c r="E3506" s="23">
        <v>1.56</v>
      </c>
      <c r="F3506" s="11"/>
    </row>
    <row r="3507" spans="1:6">
      <c r="A3507" s="21">
        <v>6194</v>
      </c>
      <c r="B3507" s="5" t="s">
        <v>13526</v>
      </c>
      <c r="C3507" s="6" t="s">
        <v>31</v>
      </c>
      <c r="D3507" s="22"/>
      <c r="E3507" s="22">
        <v>4.25</v>
      </c>
      <c r="F3507" s="7"/>
    </row>
    <row r="3508" spans="1:6">
      <c r="A3508" s="21">
        <v>4509</v>
      </c>
      <c r="B3508" s="9" t="s">
        <v>13527</v>
      </c>
      <c r="C3508" s="10" t="s">
        <v>31</v>
      </c>
      <c r="D3508" s="23"/>
      <c r="E3508" s="23">
        <v>2.78</v>
      </c>
      <c r="F3508" s="11"/>
    </row>
    <row r="3509" spans="1:6">
      <c r="A3509" s="21">
        <v>4513</v>
      </c>
      <c r="B3509" s="5" t="s">
        <v>13528</v>
      </c>
      <c r="C3509" s="6" t="s">
        <v>31</v>
      </c>
      <c r="D3509" s="22"/>
      <c r="E3509" s="22">
        <v>1.58</v>
      </c>
      <c r="F3509" s="7"/>
    </row>
    <row r="3510" spans="1:6">
      <c r="A3510" s="21">
        <v>4512</v>
      </c>
      <c r="B3510" s="9" t="s">
        <v>13529</v>
      </c>
      <c r="C3510" s="10" t="s">
        <v>31</v>
      </c>
      <c r="D3510" s="23"/>
      <c r="E3510" s="23">
        <v>1.71</v>
      </c>
      <c r="F3510" s="11"/>
    </row>
    <row r="3511" spans="1:6">
      <c r="A3511" s="21">
        <v>4500</v>
      </c>
      <c r="B3511" s="5" t="s">
        <v>13530</v>
      </c>
      <c r="C3511" s="6" t="s">
        <v>31</v>
      </c>
      <c r="D3511" s="22"/>
      <c r="E3511" s="22">
        <v>8.3800000000000008</v>
      </c>
      <c r="F3511" s="7"/>
    </row>
    <row r="3512" spans="1:6">
      <c r="A3512" s="21">
        <v>10731</v>
      </c>
      <c r="B3512" s="9" t="s">
        <v>13531</v>
      </c>
      <c r="C3512" s="10" t="s">
        <v>344</v>
      </c>
      <c r="D3512" s="23"/>
      <c r="E3512" s="23">
        <v>16.5</v>
      </c>
      <c r="F3512" s="11"/>
    </row>
    <row r="3513" spans="1:6">
      <c r="A3513" s="21">
        <v>4704</v>
      </c>
      <c r="B3513" s="5" t="s">
        <v>13532</v>
      </c>
      <c r="C3513" s="6" t="s">
        <v>344</v>
      </c>
      <c r="D3513" s="22"/>
      <c r="E3513" s="22">
        <v>14.89</v>
      </c>
      <c r="F3513" s="7"/>
    </row>
    <row r="3514" spans="1:6">
      <c r="A3514" s="21">
        <v>10730</v>
      </c>
      <c r="B3514" s="9" t="s">
        <v>13533</v>
      </c>
      <c r="C3514" s="10" t="s">
        <v>344</v>
      </c>
      <c r="D3514" s="23"/>
      <c r="E3514" s="23">
        <v>15.95</v>
      </c>
      <c r="F3514" s="11"/>
    </row>
    <row r="3515" spans="1:6" ht="25.5">
      <c r="A3515" s="21">
        <v>4729</v>
      </c>
      <c r="B3515" s="5" t="s">
        <v>13534</v>
      </c>
      <c r="C3515" s="6" t="s">
        <v>1388</v>
      </c>
      <c r="D3515" s="22"/>
      <c r="E3515" s="22">
        <v>108.02</v>
      </c>
      <c r="F3515" s="7"/>
    </row>
    <row r="3516" spans="1:6" ht="25.5">
      <c r="A3516" s="21">
        <v>4720</v>
      </c>
      <c r="B3516" s="9" t="s">
        <v>13535</v>
      </c>
      <c r="C3516" s="10" t="s">
        <v>1388</v>
      </c>
      <c r="D3516" s="23"/>
      <c r="E3516" s="23">
        <v>118.11</v>
      </c>
      <c r="F3516" s="11"/>
    </row>
    <row r="3517" spans="1:6">
      <c r="A3517" s="21">
        <v>4721</v>
      </c>
      <c r="B3517" s="5" t="s">
        <v>13536</v>
      </c>
      <c r="C3517" s="6" t="s">
        <v>1388</v>
      </c>
      <c r="D3517" s="22"/>
      <c r="E3517" s="22">
        <v>92.51</v>
      </c>
      <c r="F3517" s="7"/>
    </row>
    <row r="3518" spans="1:6">
      <c r="A3518" s="21">
        <v>4718</v>
      </c>
      <c r="B3518" s="9" t="s">
        <v>13537</v>
      </c>
      <c r="C3518" s="10" t="s">
        <v>1388</v>
      </c>
      <c r="D3518" s="23"/>
      <c r="E3518" s="23">
        <v>92.5</v>
      </c>
      <c r="F3518" s="11"/>
    </row>
    <row r="3519" spans="1:6">
      <c r="A3519" s="21">
        <v>4722</v>
      </c>
      <c r="B3519" s="5" t="s">
        <v>13538</v>
      </c>
      <c r="C3519" s="6" t="s">
        <v>1388</v>
      </c>
      <c r="D3519" s="22"/>
      <c r="E3519" s="22">
        <v>92.51</v>
      </c>
      <c r="F3519" s="7"/>
    </row>
    <row r="3520" spans="1:6">
      <c r="A3520" s="21">
        <v>4723</v>
      </c>
      <c r="B3520" s="9" t="s">
        <v>13539</v>
      </c>
      <c r="C3520" s="10" t="s">
        <v>1388</v>
      </c>
      <c r="D3520" s="23"/>
      <c r="E3520" s="23">
        <v>100.92</v>
      </c>
      <c r="F3520" s="11"/>
    </row>
    <row r="3521" spans="1:6">
      <c r="A3521" s="21">
        <v>4727</v>
      </c>
      <c r="B3521" s="5" t="s">
        <v>13540</v>
      </c>
      <c r="C3521" s="6" t="s">
        <v>1388</v>
      </c>
      <c r="D3521" s="22"/>
      <c r="E3521" s="22">
        <v>103.72</v>
      </c>
      <c r="F3521" s="7"/>
    </row>
    <row r="3522" spans="1:6" ht="25.5">
      <c r="A3522" s="21">
        <v>4748</v>
      </c>
      <c r="B3522" s="9" t="s">
        <v>13541</v>
      </c>
      <c r="C3522" s="10" t="s">
        <v>1388</v>
      </c>
      <c r="D3522" s="23"/>
      <c r="E3522" s="23">
        <v>100.08</v>
      </c>
      <c r="F3522" s="11"/>
    </row>
    <row r="3523" spans="1:6" ht="25.5">
      <c r="A3523" s="21">
        <v>4730</v>
      </c>
      <c r="B3523" s="5" t="s">
        <v>13542</v>
      </c>
      <c r="C3523" s="6" t="s">
        <v>1388</v>
      </c>
      <c r="D3523" s="22"/>
      <c r="E3523" s="22">
        <v>96.71</v>
      </c>
      <c r="F3523" s="7"/>
    </row>
    <row r="3524" spans="1:6">
      <c r="A3524" s="21">
        <v>2710</v>
      </c>
      <c r="B3524" s="9" t="s">
        <v>13543</v>
      </c>
      <c r="C3524" s="10" t="s">
        <v>198</v>
      </c>
      <c r="D3524" s="23"/>
      <c r="E3524" s="23">
        <v>32.630000000000003</v>
      </c>
      <c r="F3524" s="11"/>
    </row>
    <row r="3525" spans="1:6" ht="38.25">
      <c r="A3525" s="21">
        <v>10737</v>
      </c>
      <c r="B3525" s="5" t="s">
        <v>13544</v>
      </c>
      <c r="C3525" s="6" t="s">
        <v>344</v>
      </c>
      <c r="D3525" s="22"/>
      <c r="E3525" s="22">
        <v>51.85</v>
      </c>
      <c r="F3525" s="7"/>
    </row>
    <row r="3526" spans="1:6" ht="25.5">
      <c r="A3526" s="21">
        <v>10734</v>
      </c>
      <c r="B3526" s="9" t="s">
        <v>13545</v>
      </c>
      <c r="C3526" s="10" t="s">
        <v>344</v>
      </c>
      <c r="D3526" s="23"/>
      <c r="E3526" s="23">
        <v>30.85</v>
      </c>
      <c r="F3526" s="11"/>
    </row>
    <row r="3527" spans="1:6">
      <c r="A3527" s="21">
        <v>4717</v>
      </c>
      <c r="B3527" s="5" t="s">
        <v>13546</v>
      </c>
      <c r="C3527" s="6" t="s">
        <v>344</v>
      </c>
      <c r="D3527" s="22"/>
      <c r="E3527" s="22">
        <v>59.83</v>
      </c>
      <c r="F3527" s="7"/>
    </row>
    <row r="3528" spans="1:6">
      <c r="A3528" s="21">
        <v>4708</v>
      </c>
      <c r="B3528" s="9" t="s">
        <v>13547</v>
      </c>
      <c r="C3528" s="10" t="s">
        <v>344</v>
      </c>
      <c r="D3528" s="23"/>
      <c r="E3528" s="23">
        <v>59.83</v>
      </c>
      <c r="F3528" s="11"/>
    </row>
    <row r="3529" spans="1:6" ht="38.25">
      <c r="A3529" s="21">
        <v>4712</v>
      </c>
      <c r="B3529" s="5" t="s">
        <v>13548</v>
      </c>
      <c r="C3529" s="6" t="s">
        <v>344</v>
      </c>
      <c r="D3529" s="22"/>
      <c r="E3529" s="22">
        <v>29.25</v>
      </c>
      <c r="F3529" s="7"/>
    </row>
    <row r="3530" spans="1:6" ht="38.25">
      <c r="A3530" s="21">
        <v>4710</v>
      </c>
      <c r="B3530" s="9" t="s">
        <v>13549</v>
      </c>
      <c r="C3530" s="10" t="s">
        <v>344</v>
      </c>
      <c r="D3530" s="23"/>
      <c r="E3530" s="23">
        <v>93.8</v>
      </c>
      <c r="F3530" s="11"/>
    </row>
    <row r="3531" spans="1:6" ht="25.5">
      <c r="A3531" s="21">
        <v>4746</v>
      </c>
      <c r="B3531" s="5" t="s">
        <v>13550</v>
      </c>
      <c r="C3531" s="6" t="s">
        <v>1388</v>
      </c>
      <c r="D3531" s="22"/>
      <c r="E3531" s="22">
        <v>89.71</v>
      </c>
      <c r="F3531" s="7"/>
    </row>
    <row r="3532" spans="1:6">
      <c r="A3532" s="21">
        <v>4750</v>
      </c>
      <c r="B3532" s="9" t="s">
        <v>13551</v>
      </c>
      <c r="C3532" s="10" t="s">
        <v>476</v>
      </c>
      <c r="D3532" s="23"/>
      <c r="E3532" s="23">
        <v>10.43</v>
      </c>
      <c r="F3532" s="11"/>
    </row>
    <row r="3533" spans="1:6">
      <c r="A3533" s="21">
        <v>4826</v>
      </c>
      <c r="B3533" s="5" t="s">
        <v>13552</v>
      </c>
      <c r="C3533" s="6" t="s">
        <v>31</v>
      </c>
      <c r="D3533" s="22"/>
      <c r="E3533" s="22">
        <v>109.52</v>
      </c>
      <c r="F3533" s="7"/>
    </row>
    <row r="3534" spans="1:6">
      <c r="A3534" s="21">
        <v>4825</v>
      </c>
      <c r="B3534" s="9" t="s">
        <v>13553</v>
      </c>
      <c r="C3534" s="10" t="s">
        <v>31</v>
      </c>
      <c r="D3534" s="23"/>
      <c r="E3534" s="23">
        <v>148.57</v>
      </c>
      <c r="F3534" s="11"/>
    </row>
    <row r="3535" spans="1:6">
      <c r="A3535" s="21">
        <v>10855</v>
      </c>
      <c r="B3535" s="5" t="s">
        <v>13554</v>
      </c>
      <c r="C3535" s="6" t="s">
        <v>31</v>
      </c>
      <c r="D3535" s="22"/>
      <c r="E3535" s="22">
        <v>37.82</v>
      </c>
      <c r="F3535" s="7"/>
    </row>
    <row r="3536" spans="1:6">
      <c r="A3536" s="21">
        <v>34744</v>
      </c>
      <c r="B3536" s="9" t="s">
        <v>13555</v>
      </c>
      <c r="C3536" s="10" t="s">
        <v>344</v>
      </c>
      <c r="D3536" s="23"/>
      <c r="E3536" s="23">
        <v>27.37</v>
      </c>
      <c r="F3536" s="11"/>
    </row>
    <row r="3537" spans="1:6" ht="25.5">
      <c r="A3537" s="21">
        <v>13340</v>
      </c>
      <c r="B3537" s="5" t="s">
        <v>13556</v>
      </c>
      <c r="C3537" s="6" t="s">
        <v>31</v>
      </c>
      <c r="D3537" s="22"/>
      <c r="E3537" s="22">
        <v>16.72</v>
      </c>
      <c r="F3537" s="7"/>
    </row>
    <row r="3538" spans="1:6">
      <c r="A3538" s="21">
        <v>4773</v>
      </c>
      <c r="B3538" s="9" t="s">
        <v>13557</v>
      </c>
      <c r="C3538" s="10" t="s">
        <v>31</v>
      </c>
      <c r="D3538" s="23"/>
      <c r="E3538" s="23">
        <v>170.99</v>
      </c>
      <c r="F3538" s="11"/>
    </row>
    <row r="3539" spans="1:6">
      <c r="A3539" s="21">
        <v>4764</v>
      </c>
      <c r="B3539" s="5" t="s">
        <v>13558</v>
      </c>
      <c r="C3539" s="6" t="s">
        <v>213</v>
      </c>
      <c r="D3539" s="22"/>
      <c r="E3539" s="22">
        <v>3.94</v>
      </c>
      <c r="F3539" s="7"/>
    </row>
    <row r="3540" spans="1:6">
      <c r="A3540" s="21">
        <v>4775</v>
      </c>
      <c r="B3540" s="9" t="s">
        <v>13559</v>
      </c>
      <c r="C3540" s="10" t="s">
        <v>31</v>
      </c>
      <c r="D3540" s="23"/>
      <c r="E3540" s="23">
        <v>247.58</v>
      </c>
      <c r="F3540" s="11"/>
    </row>
    <row r="3541" spans="1:6">
      <c r="A3541" s="21">
        <v>4776</v>
      </c>
      <c r="B3541" s="5" t="s">
        <v>13560</v>
      </c>
      <c r="C3541" s="6" t="s">
        <v>31</v>
      </c>
      <c r="D3541" s="22"/>
      <c r="E3541" s="22">
        <v>265.08999999999997</v>
      </c>
      <c r="F3541" s="7"/>
    </row>
    <row r="3542" spans="1:6" ht="25.5">
      <c r="A3542" s="21">
        <v>4774</v>
      </c>
      <c r="B3542" s="9" t="s">
        <v>13561</v>
      </c>
      <c r="C3542" s="10" t="s">
        <v>213</v>
      </c>
      <c r="D3542" s="23"/>
      <c r="E3542" s="23">
        <v>3.96</v>
      </c>
      <c r="F3542" s="11"/>
    </row>
    <row r="3543" spans="1:6">
      <c r="A3543" s="21">
        <v>4768</v>
      </c>
      <c r="B3543" s="5" t="s">
        <v>13562</v>
      </c>
      <c r="C3543" s="6" t="s">
        <v>213</v>
      </c>
      <c r="D3543" s="22"/>
      <c r="E3543" s="22">
        <v>3.98</v>
      </c>
      <c r="F3543" s="7"/>
    </row>
    <row r="3544" spans="1:6">
      <c r="A3544" s="21">
        <v>4769</v>
      </c>
      <c r="B3544" s="9" t="s">
        <v>13563</v>
      </c>
      <c r="C3544" s="10" t="s">
        <v>31</v>
      </c>
      <c r="D3544" s="23"/>
      <c r="E3544" s="23">
        <v>119.61</v>
      </c>
      <c r="F3544" s="11"/>
    </row>
    <row r="3545" spans="1:6">
      <c r="A3545" s="21">
        <v>10963</v>
      </c>
      <c r="B3545" s="5" t="s">
        <v>13564</v>
      </c>
      <c r="C3545" s="6" t="s">
        <v>31</v>
      </c>
      <c r="D3545" s="22"/>
      <c r="E3545" s="22">
        <v>135.46</v>
      </c>
      <c r="F3545" s="7"/>
    </row>
    <row r="3546" spans="1:6">
      <c r="A3546" s="21">
        <v>10964</v>
      </c>
      <c r="B3546" s="9" t="s">
        <v>13565</v>
      </c>
      <c r="C3546" s="10" t="s">
        <v>213</v>
      </c>
      <c r="D3546" s="23"/>
      <c r="E3546" s="23">
        <v>5.52</v>
      </c>
      <c r="F3546" s="11"/>
    </row>
    <row r="3547" spans="1:6">
      <c r="A3547" s="21">
        <v>34360</v>
      </c>
      <c r="B3547" s="5" t="s">
        <v>13566</v>
      </c>
      <c r="C3547" s="6" t="s">
        <v>213</v>
      </c>
      <c r="D3547" s="22"/>
      <c r="E3547" s="22">
        <v>13.11</v>
      </c>
      <c r="F3547" s="7"/>
    </row>
    <row r="3548" spans="1:6">
      <c r="A3548" s="21">
        <v>20259</v>
      </c>
      <c r="B3548" s="9" t="s">
        <v>13567</v>
      </c>
      <c r="C3548" s="10" t="s">
        <v>31</v>
      </c>
      <c r="D3548" s="23"/>
      <c r="E3548" s="23">
        <v>22.2</v>
      </c>
      <c r="F3548" s="11"/>
    </row>
    <row r="3549" spans="1:6" ht="38.25">
      <c r="A3549" s="21">
        <v>14077</v>
      </c>
      <c r="B3549" s="5" t="s">
        <v>13568</v>
      </c>
      <c r="C3549" s="6" t="s">
        <v>31</v>
      </c>
      <c r="D3549" s="22"/>
      <c r="E3549" s="22">
        <v>339.8</v>
      </c>
      <c r="F3549" s="7"/>
    </row>
    <row r="3550" spans="1:6" ht="38.25">
      <c r="A3550" s="21">
        <v>3678</v>
      </c>
      <c r="B3550" s="9" t="s">
        <v>13569</v>
      </c>
      <c r="C3550" s="10" t="s">
        <v>31</v>
      </c>
      <c r="D3550" s="23"/>
      <c r="E3550" s="23">
        <v>153.59</v>
      </c>
      <c r="F3550" s="11"/>
    </row>
    <row r="3551" spans="1:6">
      <c r="A3551" s="21">
        <v>10962</v>
      </c>
      <c r="B3551" s="5" t="s">
        <v>13570</v>
      </c>
      <c r="C3551" s="6" t="s">
        <v>213</v>
      </c>
      <c r="D3551" s="22"/>
      <c r="E3551" s="22">
        <v>4.21</v>
      </c>
      <c r="F3551" s="7"/>
    </row>
    <row r="3552" spans="1:6" ht="25.5">
      <c r="A3552" s="21">
        <v>4765</v>
      </c>
      <c r="B3552" s="9" t="s">
        <v>13571</v>
      </c>
      <c r="C3552" s="10" t="s">
        <v>31</v>
      </c>
      <c r="D3552" s="23"/>
      <c r="E3552" s="23">
        <v>49.61</v>
      </c>
      <c r="F3552" s="11"/>
    </row>
    <row r="3553" spans="1:6">
      <c r="A3553" s="21">
        <v>4766</v>
      </c>
      <c r="B3553" s="5" t="s">
        <v>13572</v>
      </c>
      <c r="C3553" s="6" t="s">
        <v>213</v>
      </c>
      <c r="D3553" s="22"/>
      <c r="E3553" s="22">
        <v>3.96</v>
      </c>
      <c r="F3553" s="7"/>
    </row>
    <row r="3554" spans="1:6" ht="25.5">
      <c r="A3554" s="21">
        <v>4767</v>
      </c>
      <c r="B3554" s="9" t="s">
        <v>13573</v>
      </c>
      <c r="C3554" s="10" t="s">
        <v>31</v>
      </c>
      <c r="D3554" s="23"/>
      <c r="E3554" s="23">
        <v>85.47</v>
      </c>
      <c r="F3554" s="11"/>
    </row>
    <row r="3555" spans="1:6" ht="25.5">
      <c r="A3555" s="21">
        <v>10965</v>
      </c>
      <c r="B3555" s="5" t="s">
        <v>13574</v>
      </c>
      <c r="C3555" s="6" t="s">
        <v>31</v>
      </c>
      <c r="D3555" s="22"/>
      <c r="E3555" s="22">
        <v>35.659999999999997</v>
      </c>
      <c r="F3555" s="7"/>
    </row>
    <row r="3556" spans="1:6">
      <c r="A3556" s="21">
        <v>10966</v>
      </c>
      <c r="B3556" s="9" t="s">
        <v>13575</v>
      </c>
      <c r="C3556" s="10" t="s">
        <v>213</v>
      </c>
      <c r="D3556" s="23"/>
      <c r="E3556" s="23">
        <v>3.99</v>
      </c>
      <c r="F3556" s="11"/>
    </row>
    <row r="3557" spans="1:6" ht="25.5">
      <c r="A3557" s="21">
        <v>11651</v>
      </c>
      <c r="B3557" s="5" t="s">
        <v>13576</v>
      </c>
      <c r="C3557" s="6" t="s">
        <v>198</v>
      </c>
      <c r="D3557" s="22"/>
      <c r="E3557" s="22">
        <v>4306.08</v>
      </c>
      <c r="F3557" s="7"/>
    </row>
    <row r="3558" spans="1:6" ht="25.5">
      <c r="A3558" s="21">
        <v>4780</v>
      </c>
      <c r="B3558" s="9" t="s">
        <v>13577</v>
      </c>
      <c r="C3558" s="10" t="s">
        <v>476</v>
      </c>
      <c r="D3558" s="23"/>
      <c r="E3558" s="23">
        <v>2.94</v>
      </c>
      <c r="F3558" s="11"/>
    </row>
    <row r="3559" spans="1:6">
      <c r="A3559" s="21">
        <v>4778</v>
      </c>
      <c r="B3559" s="5" t="s">
        <v>13578</v>
      </c>
      <c r="C3559" s="6" t="s">
        <v>476</v>
      </c>
      <c r="D3559" s="22"/>
      <c r="E3559" s="22">
        <v>2.7</v>
      </c>
      <c r="F3559" s="7"/>
    </row>
    <row r="3560" spans="1:6">
      <c r="A3560" s="21">
        <v>5327</v>
      </c>
      <c r="B3560" s="9" t="s">
        <v>13579</v>
      </c>
      <c r="C3560" s="10" t="s">
        <v>213</v>
      </c>
      <c r="D3560" s="23"/>
      <c r="E3560" s="23">
        <v>24.49</v>
      </c>
      <c r="F3560" s="11"/>
    </row>
    <row r="3561" spans="1:6" ht="25.5">
      <c r="A3561" s="21">
        <v>11091</v>
      </c>
      <c r="B3561" s="5" t="s">
        <v>13580</v>
      </c>
      <c r="C3561" s="6" t="s">
        <v>198</v>
      </c>
      <c r="D3561" s="22"/>
      <c r="E3561" s="22">
        <v>0.87</v>
      </c>
      <c r="F3561" s="7"/>
    </row>
    <row r="3562" spans="1:6">
      <c r="A3562" s="21">
        <v>11092</v>
      </c>
      <c r="B3562" s="9" t="s">
        <v>13581</v>
      </c>
      <c r="C3562" s="10" t="s">
        <v>198</v>
      </c>
      <c r="D3562" s="23"/>
      <c r="E3562" s="23">
        <v>0.87</v>
      </c>
      <c r="F3562" s="11"/>
    </row>
    <row r="3563" spans="1:6" ht="25.5">
      <c r="A3563" s="21">
        <v>37586</v>
      </c>
      <c r="B3563" s="5" t="s">
        <v>13582</v>
      </c>
      <c r="C3563" s="6" t="s">
        <v>12305</v>
      </c>
      <c r="D3563" s="22"/>
      <c r="E3563" s="22">
        <v>53.58</v>
      </c>
      <c r="F3563" s="7"/>
    </row>
    <row r="3564" spans="1:6">
      <c r="A3564" s="21">
        <v>37395</v>
      </c>
      <c r="B3564" s="9" t="s">
        <v>13583</v>
      </c>
      <c r="C3564" s="10" t="s">
        <v>12305</v>
      </c>
      <c r="D3564" s="23"/>
      <c r="E3564" s="23">
        <v>46.07</v>
      </c>
      <c r="F3564" s="11"/>
    </row>
    <row r="3565" spans="1:6" ht="25.5">
      <c r="A3565" s="21">
        <v>14147</v>
      </c>
      <c r="B3565" s="5" t="s">
        <v>13584</v>
      </c>
      <c r="C3565" s="6" t="s">
        <v>12305</v>
      </c>
      <c r="D3565" s="22"/>
      <c r="E3565" s="22">
        <v>61.11</v>
      </c>
      <c r="F3565" s="7"/>
    </row>
    <row r="3566" spans="1:6">
      <c r="A3566" s="21">
        <v>37396</v>
      </c>
      <c r="B3566" s="9" t="s">
        <v>13585</v>
      </c>
      <c r="C3566" s="10" t="s">
        <v>12305</v>
      </c>
      <c r="D3566" s="23"/>
      <c r="E3566" s="23">
        <v>37.700000000000003</v>
      </c>
      <c r="F3566" s="11"/>
    </row>
    <row r="3567" spans="1:6">
      <c r="A3567" s="21">
        <v>37397</v>
      </c>
      <c r="B3567" s="5" t="s">
        <v>13586</v>
      </c>
      <c r="C3567" s="6" t="s">
        <v>12305</v>
      </c>
      <c r="D3567" s="22"/>
      <c r="E3567" s="22">
        <v>39.49</v>
      </c>
      <c r="F3567" s="7"/>
    </row>
    <row r="3568" spans="1:6" ht="25.5">
      <c r="A3568" s="21">
        <v>444</v>
      </c>
      <c r="B3568" s="9" t="s">
        <v>13587</v>
      </c>
      <c r="C3568" s="10" t="s">
        <v>198</v>
      </c>
      <c r="D3568" s="23"/>
      <c r="E3568" s="23">
        <v>18.57</v>
      </c>
      <c r="F3568" s="11"/>
    </row>
    <row r="3569" spans="1:6" ht="25.5">
      <c r="A3569" s="21">
        <v>445</v>
      </c>
      <c r="B3569" s="5" t="s">
        <v>13588</v>
      </c>
      <c r="C3569" s="6" t="s">
        <v>198</v>
      </c>
      <c r="D3569" s="22"/>
      <c r="E3569" s="22">
        <v>25.42</v>
      </c>
      <c r="F3569" s="7"/>
    </row>
    <row r="3570" spans="1:6">
      <c r="A3570" s="21">
        <v>4783</v>
      </c>
      <c r="B3570" s="9" t="s">
        <v>13589</v>
      </c>
      <c r="C3570" s="10" t="s">
        <v>476</v>
      </c>
      <c r="D3570" s="23"/>
      <c r="E3570" s="23">
        <v>11.81</v>
      </c>
      <c r="F3570" s="11"/>
    </row>
    <row r="3571" spans="1:6">
      <c r="A3571" s="21">
        <v>12874</v>
      </c>
      <c r="B3571" s="5" t="s">
        <v>13590</v>
      </c>
      <c r="C3571" s="6" t="s">
        <v>476</v>
      </c>
      <c r="D3571" s="22"/>
      <c r="E3571" s="22">
        <v>12.48</v>
      </c>
      <c r="F3571" s="7"/>
    </row>
    <row r="3572" spans="1:6">
      <c r="A3572" s="21">
        <v>4785</v>
      </c>
      <c r="B3572" s="9" t="s">
        <v>13591</v>
      </c>
      <c r="C3572" s="10" t="s">
        <v>476</v>
      </c>
      <c r="D3572" s="23"/>
      <c r="E3572" s="23">
        <v>14.06</v>
      </c>
      <c r="F3572" s="11"/>
    </row>
    <row r="3573" spans="1:6">
      <c r="A3573" s="21">
        <v>4801</v>
      </c>
      <c r="B3573" s="5" t="s">
        <v>13592</v>
      </c>
      <c r="C3573" s="6" t="s">
        <v>344</v>
      </c>
      <c r="D3573" s="22"/>
      <c r="E3573" s="22">
        <v>60.7</v>
      </c>
      <c r="F3573" s="7"/>
    </row>
    <row r="3574" spans="1:6" ht="25.5">
      <c r="A3574" s="21">
        <v>4800</v>
      </c>
      <c r="B3574" s="9" t="s">
        <v>13593</v>
      </c>
      <c r="C3574" s="10" t="s">
        <v>344</v>
      </c>
      <c r="D3574" s="23"/>
      <c r="E3574" s="23">
        <v>31.33</v>
      </c>
      <c r="F3574" s="11"/>
    </row>
    <row r="3575" spans="1:6" ht="25.5">
      <c r="A3575" s="21">
        <v>4796</v>
      </c>
      <c r="B3575" s="5" t="s">
        <v>13594</v>
      </c>
      <c r="C3575" s="6" t="s">
        <v>344</v>
      </c>
      <c r="D3575" s="22"/>
      <c r="E3575" s="22">
        <v>136.33000000000001</v>
      </c>
      <c r="F3575" s="7"/>
    </row>
    <row r="3576" spans="1:6" ht="25.5">
      <c r="A3576" s="21">
        <v>4797</v>
      </c>
      <c r="B3576" s="9" t="s">
        <v>13595</v>
      </c>
      <c r="C3576" s="10" t="s">
        <v>344</v>
      </c>
      <c r="D3576" s="23"/>
      <c r="E3576" s="23">
        <v>135.77000000000001</v>
      </c>
      <c r="F3576" s="11"/>
    </row>
    <row r="3577" spans="1:6" ht="25.5">
      <c r="A3577" s="21">
        <v>4794</v>
      </c>
      <c r="B3577" s="5" t="s">
        <v>13596</v>
      </c>
      <c r="C3577" s="6" t="s">
        <v>344</v>
      </c>
      <c r="D3577" s="22"/>
      <c r="E3577" s="22">
        <v>170.58</v>
      </c>
      <c r="F3577" s="7"/>
    </row>
    <row r="3578" spans="1:6" ht="25.5">
      <c r="A3578" s="21">
        <v>4795</v>
      </c>
      <c r="B3578" s="9" t="s">
        <v>13597</v>
      </c>
      <c r="C3578" s="10" t="s">
        <v>344</v>
      </c>
      <c r="D3578" s="23"/>
      <c r="E3578" s="23">
        <v>237.6</v>
      </c>
      <c r="F3578" s="11"/>
    </row>
    <row r="3579" spans="1:6" ht="25.5">
      <c r="A3579" s="21">
        <v>1292</v>
      </c>
      <c r="B3579" s="5" t="s">
        <v>13598</v>
      </c>
      <c r="C3579" s="6" t="s">
        <v>344</v>
      </c>
      <c r="D3579" s="22"/>
      <c r="E3579" s="22">
        <v>31.82</v>
      </c>
      <c r="F3579" s="7"/>
    </row>
    <row r="3580" spans="1:6" ht="25.5">
      <c r="A3580" s="21">
        <v>1287</v>
      </c>
      <c r="B3580" s="9" t="s">
        <v>13599</v>
      </c>
      <c r="C3580" s="10" t="s">
        <v>344</v>
      </c>
      <c r="D3580" s="23"/>
      <c r="E3580" s="23">
        <v>15.61</v>
      </c>
      <c r="F3580" s="11"/>
    </row>
    <row r="3581" spans="1:6" ht="25.5">
      <c r="A3581" s="21">
        <v>1297</v>
      </c>
      <c r="B3581" s="5" t="s">
        <v>13600</v>
      </c>
      <c r="C3581" s="6" t="s">
        <v>344</v>
      </c>
      <c r="D3581" s="22"/>
      <c r="E3581" s="22">
        <v>12.95</v>
      </c>
      <c r="F3581" s="7"/>
    </row>
    <row r="3582" spans="1:6" ht="25.5">
      <c r="A3582" s="21">
        <v>4786</v>
      </c>
      <c r="B3582" s="9" t="s">
        <v>13601</v>
      </c>
      <c r="C3582" s="10" t="s">
        <v>344</v>
      </c>
      <c r="D3582" s="23"/>
      <c r="E3582" s="23">
        <v>45</v>
      </c>
      <c r="F3582" s="11"/>
    </row>
    <row r="3583" spans="1:6" ht="25.5">
      <c r="A3583" s="21">
        <v>25977</v>
      </c>
      <c r="B3583" s="5" t="s">
        <v>13602</v>
      </c>
      <c r="C3583" s="6" t="s">
        <v>344</v>
      </c>
      <c r="D3583" s="22"/>
      <c r="E3583" s="22">
        <v>157.74</v>
      </c>
      <c r="F3583" s="7"/>
    </row>
    <row r="3584" spans="1:6">
      <c r="A3584" s="21">
        <v>25978</v>
      </c>
      <c r="B3584" s="9" t="s">
        <v>13603</v>
      </c>
      <c r="C3584" s="10" t="s">
        <v>344</v>
      </c>
      <c r="D3584" s="23"/>
      <c r="E3584" s="23">
        <v>173.51</v>
      </c>
      <c r="F3584" s="11"/>
    </row>
    <row r="3585" spans="1:6">
      <c r="A3585" s="21">
        <v>25979</v>
      </c>
      <c r="B3585" s="5" t="s">
        <v>13604</v>
      </c>
      <c r="C3585" s="6" t="s">
        <v>344</v>
      </c>
      <c r="D3585" s="22"/>
      <c r="E3585" s="22">
        <v>168.25</v>
      </c>
      <c r="F3585" s="7"/>
    </row>
    <row r="3586" spans="1:6">
      <c r="A3586" s="21">
        <v>25980</v>
      </c>
      <c r="B3586" s="9" t="s">
        <v>13605</v>
      </c>
      <c r="C3586" s="10" t="s">
        <v>344</v>
      </c>
      <c r="D3586" s="23"/>
      <c r="E3586" s="23">
        <v>173.51</v>
      </c>
      <c r="F3586" s="11"/>
    </row>
    <row r="3587" spans="1:6">
      <c r="A3587" s="21">
        <v>25981</v>
      </c>
      <c r="B3587" s="5" t="s">
        <v>13606</v>
      </c>
      <c r="C3587" s="6" t="s">
        <v>344</v>
      </c>
      <c r="D3587" s="22"/>
      <c r="E3587" s="22">
        <v>209.27</v>
      </c>
      <c r="F3587" s="7"/>
    </row>
    <row r="3588" spans="1:6">
      <c r="A3588" s="21">
        <v>25982</v>
      </c>
      <c r="B3588" s="9" t="s">
        <v>13607</v>
      </c>
      <c r="C3588" s="10" t="s">
        <v>344</v>
      </c>
      <c r="D3588" s="23"/>
      <c r="E3588" s="23">
        <v>208.21</v>
      </c>
      <c r="F3588" s="11"/>
    </row>
    <row r="3589" spans="1:6" ht="25.5">
      <c r="A3589" s="21">
        <v>21108</v>
      </c>
      <c r="B3589" s="5" t="s">
        <v>13608</v>
      </c>
      <c r="C3589" s="6" t="s">
        <v>344</v>
      </c>
      <c r="D3589" s="22"/>
      <c r="E3589" s="22">
        <v>42.41</v>
      </c>
      <c r="F3589" s="7"/>
    </row>
    <row r="3590" spans="1:6">
      <c r="A3590" s="21">
        <v>38195</v>
      </c>
      <c r="B3590" s="9" t="s">
        <v>13609</v>
      </c>
      <c r="C3590" s="10" t="s">
        <v>344</v>
      </c>
      <c r="D3590" s="23"/>
      <c r="E3590" s="23">
        <v>50.09</v>
      </c>
      <c r="F3590" s="11"/>
    </row>
    <row r="3591" spans="1:6">
      <c r="A3591" s="21">
        <v>4792</v>
      </c>
      <c r="B3591" s="5" t="s">
        <v>13610</v>
      </c>
      <c r="C3591" s="6" t="s">
        <v>344</v>
      </c>
      <c r="D3591" s="22"/>
      <c r="E3591" s="22">
        <v>78.33</v>
      </c>
      <c r="F3591" s="7"/>
    </row>
    <row r="3592" spans="1:6">
      <c r="A3592" s="21">
        <v>4790</v>
      </c>
      <c r="B3592" s="9" t="s">
        <v>13611</v>
      </c>
      <c r="C3592" s="10" t="s">
        <v>344</v>
      </c>
      <c r="D3592" s="23"/>
      <c r="E3592" s="23">
        <v>45.97</v>
      </c>
      <c r="F3592" s="11"/>
    </row>
    <row r="3593" spans="1:6">
      <c r="A3593" s="21">
        <v>21110</v>
      </c>
      <c r="B3593" s="5" t="s">
        <v>13612</v>
      </c>
      <c r="C3593" s="6" t="s">
        <v>198</v>
      </c>
      <c r="D3593" s="22"/>
      <c r="E3593" s="22">
        <v>12.53</v>
      </c>
      <c r="F3593" s="7"/>
    </row>
    <row r="3594" spans="1:6" ht="25.5">
      <c r="A3594" s="21">
        <v>12121</v>
      </c>
      <c r="B3594" s="9" t="s">
        <v>13613</v>
      </c>
      <c r="C3594" s="10" t="s">
        <v>198</v>
      </c>
      <c r="D3594" s="23"/>
      <c r="E3594" s="23">
        <v>2.65</v>
      </c>
      <c r="F3594" s="11"/>
    </row>
    <row r="3595" spans="1:6">
      <c r="A3595" s="21">
        <v>12119</v>
      </c>
      <c r="B3595" s="5" t="s">
        <v>13614</v>
      </c>
      <c r="C3595" s="6" t="s">
        <v>198</v>
      </c>
      <c r="D3595" s="22"/>
      <c r="E3595" s="22">
        <v>1.35</v>
      </c>
      <c r="F3595" s="7"/>
    </row>
    <row r="3596" spans="1:6">
      <c r="A3596" s="21">
        <v>12120</v>
      </c>
      <c r="B3596" s="9" t="s">
        <v>13615</v>
      </c>
      <c r="C3596" s="10" t="s">
        <v>198</v>
      </c>
      <c r="D3596" s="23"/>
      <c r="E3596" s="23">
        <v>3.15</v>
      </c>
      <c r="F3596" s="11"/>
    </row>
    <row r="3597" spans="1:6">
      <c r="A3597" s="21">
        <v>13521</v>
      </c>
      <c r="B3597" s="5" t="s">
        <v>13616</v>
      </c>
      <c r="C3597" s="6" t="s">
        <v>198</v>
      </c>
      <c r="D3597" s="22"/>
      <c r="E3597" s="22">
        <v>97.13</v>
      </c>
      <c r="F3597" s="7"/>
    </row>
    <row r="3598" spans="1:6" ht="38.25">
      <c r="A3598" s="21">
        <v>10851</v>
      </c>
      <c r="B3598" s="9" t="s">
        <v>13617</v>
      </c>
      <c r="C3598" s="10" t="s">
        <v>198</v>
      </c>
      <c r="D3598" s="23"/>
      <c r="E3598" s="23">
        <v>32.700000000000003</v>
      </c>
      <c r="F3598" s="11"/>
    </row>
    <row r="3599" spans="1:6" ht="25.5">
      <c r="A3599" s="21">
        <v>4812</v>
      </c>
      <c r="B3599" s="5" t="s">
        <v>13618</v>
      </c>
      <c r="C3599" s="6" t="s">
        <v>344</v>
      </c>
      <c r="D3599" s="22"/>
      <c r="E3599" s="22">
        <v>6.94</v>
      </c>
      <c r="F3599" s="7"/>
    </row>
    <row r="3600" spans="1:6">
      <c r="A3600" s="21">
        <v>10849</v>
      </c>
      <c r="B3600" s="9" t="s">
        <v>13619</v>
      </c>
      <c r="C3600" s="10" t="s">
        <v>198</v>
      </c>
      <c r="D3600" s="23"/>
      <c r="E3600" s="23">
        <v>1412.85</v>
      </c>
      <c r="F3600" s="11"/>
    </row>
    <row r="3601" spans="1:6">
      <c r="A3601" s="21">
        <v>10848</v>
      </c>
      <c r="B3601" s="5" t="s">
        <v>13620</v>
      </c>
      <c r="C3601" s="6" t="s">
        <v>198</v>
      </c>
      <c r="D3601" s="22"/>
      <c r="E3601" s="22">
        <v>887.44</v>
      </c>
      <c r="F3601" s="7"/>
    </row>
    <row r="3602" spans="1:6">
      <c r="A3602" s="21">
        <v>4818</v>
      </c>
      <c r="B3602" s="9" t="s">
        <v>13621</v>
      </c>
      <c r="C3602" s="10" t="s">
        <v>344</v>
      </c>
      <c r="D3602" s="23"/>
      <c r="E3602" s="23">
        <v>286.42</v>
      </c>
      <c r="F3602" s="11"/>
    </row>
    <row r="3603" spans="1:6" ht="25.5">
      <c r="A3603" s="21">
        <v>4813</v>
      </c>
      <c r="B3603" s="5" t="s">
        <v>13622</v>
      </c>
      <c r="C3603" s="6" t="s">
        <v>344</v>
      </c>
      <c r="D3603" s="22"/>
      <c r="E3603" s="22">
        <v>294.33999999999997</v>
      </c>
      <c r="F3603" s="7"/>
    </row>
    <row r="3604" spans="1:6" ht="25.5">
      <c r="A3604" s="21">
        <v>3408</v>
      </c>
      <c r="B3604" s="9" t="s">
        <v>13623</v>
      </c>
      <c r="C3604" s="10" t="s">
        <v>344</v>
      </c>
      <c r="D3604" s="23"/>
      <c r="E3604" s="23">
        <v>4.05</v>
      </c>
      <c r="F3604" s="11"/>
    </row>
    <row r="3605" spans="1:6">
      <c r="A3605" s="21">
        <v>34723</v>
      </c>
      <c r="B3605" s="5" t="s">
        <v>13624</v>
      </c>
      <c r="C3605" s="6" t="s">
        <v>344</v>
      </c>
      <c r="D3605" s="22"/>
      <c r="E3605" s="22">
        <v>679.93</v>
      </c>
      <c r="F3605" s="7"/>
    </row>
    <row r="3606" spans="1:6" ht="25.5">
      <c r="A3606" s="21">
        <v>34721</v>
      </c>
      <c r="B3606" s="9" t="s">
        <v>13625</v>
      </c>
      <c r="C3606" s="10" t="s">
        <v>344</v>
      </c>
      <c r="D3606" s="23"/>
      <c r="E3606" s="23">
        <v>847.71</v>
      </c>
      <c r="F3606" s="11"/>
    </row>
    <row r="3607" spans="1:6" ht="25.5">
      <c r="A3607" s="21">
        <v>11094</v>
      </c>
      <c r="B3607" s="5" t="s">
        <v>13626</v>
      </c>
      <c r="C3607" s="6" t="s">
        <v>198</v>
      </c>
      <c r="D3607" s="22"/>
      <c r="E3607" s="22">
        <v>6.65</v>
      </c>
      <c r="F3607" s="7"/>
    </row>
    <row r="3608" spans="1:6">
      <c r="A3608" s="21">
        <v>4309</v>
      </c>
      <c r="B3608" s="9" t="s">
        <v>13627</v>
      </c>
      <c r="C3608" s="10" t="s">
        <v>198</v>
      </c>
      <c r="D3608" s="23"/>
      <c r="E3608" s="23">
        <v>3.89</v>
      </c>
      <c r="F3608" s="11"/>
    </row>
    <row r="3609" spans="1:6" ht="25.5">
      <c r="A3609" s="21">
        <v>4307</v>
      </c>
      <c r="B3609" s="5" t="s">
        <v>13628</v>
      </c>
      <c r="C3609" s="6" t="s">
        <v>198</v>
      </c>
      <c r="D3609" s="22"/>
      <c r="E3609" s="22">
        <v>6.65</v>
      </c>
      <c r="F3609" s="7"/>
    </row>
    <row r="3610" spans="1:6">
      <c r="A3610" s="21">
        <v>4822</v>
      </c>
      <c r="B3610" s="9" t="s">
        <v>13629</v>
      </c>
      <c r="C3610" s="10" t="s">
        <v>344</v>
      </c>
      <c r="D3610" s="23"/>
      <c r="E3610" s="23">
        <v>304.04000000000002</v>
      </c>
      <c r="F3610" s="11"/>
    </row>
    <row r="3611" spans="1:6" ht="25.5">
      <c r="A3611" s="21">
        <v>10850</v>
      </c>
      <c r="B3611" s="5" t="s">
        <v>13630</v>
      </c>
      <c r="C3611" s="6" t="s">
        <v>198</v>
      </c>
      <c r="D3611" s="22"/>
      <c r="E3611" s="22">
        <v>44.15</v>
      </c>
      <c r="F3611" s="7"/>
    </row>
    <row r="3612" spans="1:6" ht="25.5">
      <c r="A3612" s="21">
        <v>13457</v>
      </c>
      <c r="B3612" s="9" t="s">
        <v>13631</v>
      </c>
      <c r="C3612" s="10" t="s">
        <v>198</v>
      </c>
      <c r="D3612" s="23"/>
      <c r="E3612" s="23">
        <v>7051.55</v>
      </c>
      <c r="F3612" s="11"/>
    </row>
    <row r="3613" spans="1:6" ht="25.5">
      <c r="A3613" s="21">
        <v>1442</v>
      </c>
      <c r="B3613" s="5" t="s">
        <v>13632</v>
      </c>
      <c r="C3613" s="6" t="s">
        <v>198</v>
      </c>
      <c r="D3613" s="22"/>
      <c r="E3613" s="22">
        <v>8169.22</v>
      </c>
      <c r="F3613" s="7"/>
    </row>
    <row r="3614" spans="1:6">
      <c r="A3614" s="21">
        <v>4895</v>
      </c>
      <c r="B3614" s="9" t="s">
        <v>13633</v>
      </c>
      <c r="C3614" s="10" t="s">
        <v>198</v>
      </c>
      <c r="D3614" s="23"/>
      <c r="E3614" s="23">
        <v>0.52</v>
      </c>
      <c r="F3614" s="11"/>
    </row>
    <row r="3615" spans="1:6">
      <c r="A3615" s="21">
        <v>4893</v>
      </c>
      <c r="B3615" s="5" t="s">
        <v>13634</v>
      </c>
      <c r="C3615" s="6" t="s">
        <v>198</v>
      </c>
      <c r="D3615" s="22"/>
      <c r="E3615" s="22">
        <v>6.48</v>
      </c>
      <c r="F3615" s="7"/>
    </row>
    <row r="3616" spans="1:6">
      <c r="A3616" s="21">
        <v>4894</v>
      </c>
      <c r="B3616" s="9" t="s">
        <v>13635</v>
      </c>
      <c r="C3616" s="10" t="s">
        <v>198</v>
      </c>
      <c r="D3616" s="23"/>
      <c r="E3616" s="23">
        <v>5</v>
      </c>
      <c r="F3616" s="11"/>
    </row>
    <row r="3617" spans="1:6">
      <c r="A3617" s="21">
        <v>4888</v>
      </c>
      <c r="B3617" s="5" t="s">
        <v>13636</v>
      </c>
      <c r="C3617" s="6" t="s">
        <v>198</v>
      </c>
      <c r="D3617" s="22"/>
      <c r="E3617" s="22">
        <v>1.48</v>
      </c>
      <c r="F3617" s="7"/>
    </row>
    <row r="3618" spans="1:6">
      <c r="A3618" s="21">
        <v>4890</v>
      </c>
      <c r="B3618" s="9" t="s">
        <v>13637</v>
      </c>
      <c r="C3618" s="10" t="s">
        <v>198</v>
      </c>
      <c r="D3618" s="23"/>
      <c r="E3618" s="23">
        <v>3.32</v>
      </c>
      <c r="F3618" s="11"/>
    </row>
    <row r="3619" spans="1:6">
      <c r="A3619" s="21">
        <v>12411</v>
      </c>
      <c r="B3619" s="5" t="s">
        <v>13638</v>
      </c>
      <c r="C3619" s="6" t="s">
        <v>198</v>
      </c>
      <c r="D3619" s="22"/>
      <c r="E3619" s="22">
        <v>18.52</v>
      </c>
      <c r="F3619" s="7"/>
    </row>
    <row r="3620" spans="1:6">
      <c r="A3620" s="21">
        <v>4891</v>
      </c>
      <c r="B3620" s="9" t="s">
        <v>13639</v>
      </c>
      <c r="C3620" s="10" t="s">
        <v>198</v>
      </c>
      <c r="D3620" s="23"/>
      <c r="E3620" s="23">
        <v>9.84</v>
      </c>
      <c r="F3620" s="11"/>
    </row>
    <row r="3621" spans="1:6">
      <c r="A3621" s="21">
        <v>4889</v>
      </c>
      <c r="B3621" s="5" t="s">
        <v>13640</v>
      </c>
      <c r="C3621" s="6" t="s">
        <v>198</v>
      </c>
      <c r="D3621" s="22"/>
      <c r="E3621" s="22">
        <v>2.3199999999999998</v>
      </c>
      <c r="F3621" s="7"/>
    </row>
    <row r="3622" spans="1:6">
      <c r="A3622" s="21">
        <v>4892</v>
      </c>
      <c r="B3622" s="9" t="s">
        <v>13641</v>
      </c>
      <c r="C3622" s="10" t="s">
        <v>198</v>
      </c>
      <c r="D3622" s="23"/>
      <c r="E3622" s="23">
        <v>25.44</v>
      </c>
      <c r="F3622" s="11"/>
    </row>
    <row r="3623" spans="1:6">
      <c r="A3623" s="21">
        <v>12412</v>
      </c>
      <c r="B3623" s="5" t="s">
        <v>13642</v>
      </c>
      <c r="C3623" s="6" t="s">
        <v>198</v>
      </c>
      <c r="D3623" s="22"/>
      <c r="E3623" s="22">
        <v>49.76</v>
      </c>
      <c r="F3623" s="7"/>
    </row>
    <row r="3624" spans="1:6">
      <c r="A3624" s="21">
        <v>11073</v>
      </c>
      <c r="B3624" s="9" t="s">
        <v>13643</v>
      </c>
      <c r="C3624" s="10" t="s">
        <v>198</v>
      </c>
      <c r="D3624" s="23"/>
      <c r="E3624" s="23">
        <v>7.15</v>
      </c>
      <c r="F3624" s="11"/>
    </row>
    <row r="3625" spans="1:6">
      <c r="A3625" s="21">
        <v>11071</v>
      </c>
      <c r="B3625" s="5" t="s">
        <v>13644</v>
      </c>
      <c r="C3625" s="6" t="s">
        <v>198</v>
      </c>
      <c r="D3625" s="22"/>
      <c r="E3625" s="22">
        <v>8.5299999999999994</v>
      </c>
      <c r="F3625" s="7"/>
    </row>
    <row r="3626" spans="1:6">
      <c r="A3626" s="21">
        <v>11072</v>
      </c>
      <c r="B3626" s="9" t="s">
        <v>13645</v>
      </c>
      <c r="C3626" s="10" t="s">
        <v>198</v>
      </c>
      <c r="D3626" s="23"/>
      <c r="E3626" s="23">
        <v>3.12</v>
      </c>
      <c r="F3626" s="11"/>
    </row>
    <row r="3627" spans="1:6">
      <c r="A3627" s="21">
        <v>4897</v>
      </c>
      <c r="B3627" s="5" t="s">
        <v>13646</v>
      </c>
      <c r="C3627" s="6" t="s">
        <v>198</v>
      </c>
      <c r="D3627" s="22"/>
      <c r="E3627" s="22">
        <v>0.86</v>
      </c>
      <c r="F3627" s="7"/>
    </row>
    <row r="3628" spans="1:6">
      <c r="A3628" s="21">
        <v>4896</v>
      </c>
      <c r="B3628" s="9" t="s">
        <v>13647</v>
      </c>
      <c r="C3628" s="10" t="s">
        <v>198</v>
      </c>
      <c r="D3628" s="23"/>
      <c r="E3628" s="23">
        <v>0.37</v>
      </c>
      <c r="F3628" s="11"/>
    </row>
    <row r="3629" spans="1:6">
      <c r="A3629" s="21">
        <v>4907</v>
      </c>
      <c r="B3629" s="5" t="s">
        <v>13648</v>
      </c>
      <c r="C3629" s="6" t="s">
        <v>198</v>
      </c>
      <c r="D3629" s="22"/>
      <c r="E3629" s="22">
        <v>15.47</v>
      </c>
      <c r="F3629" s="7"/>
    </row>
    <row r="3630" spans="1:6">
      <c r="A3630" s="21">
        <v>4904</v>
      </c>
      <c r="B3630" s="9" t="s">
        <v>13649</v>
      </c>
      <c r="C3630" s="10" t="s">
        <v>198</v>
      </c>
      <c r="D3630" s="23"/>
      <c r="E3630" s="23">
        <v>124.87</v>
      </c>
      <c r="F3630" s="11"/>
    </row>
    <row r="3631" spans="1:6">
      <c r="A3631" s="21">
        <v>4905</v>
      </c>
      <c r="B3631" s="5" t="s">
        <v>13650</v>
      </c>
      <c r="C3631" s="6" t="s">
        <v>198</v>
      </c>
      <c r="D3631" s="22"/>
      <c r="E3631" s="22">
        <v>203.65</v>
      </c>
      <c r="F3631" s="7"/>
    </row>
    <row r="3632" spans="1:6">
      <c r="A3632" s="21">
        <v>4902</v>
      </c>
      <c r="B3632" s="9" t="s">
        <v>13651</v>
      </c>
      <c r="C3632" s="10" t="s">
        <v>198</v>
      </c>
      <c r="D3632" s="23"/>
      <c r="E3632" s="23">
        <v>35.020000000000003</v>
      </c>
      <c r="F3632" s="11"/>
    </row>
    <row r="3633" spans="1:6">
      <c r="A3633" s="21">
        <v>4908</v>
      </c>
      <c r="B3633" s="5" t="s">
        <v>13652</v>
      </c>
      <c r="C3633" s="6" t="s">
        <v>198</v>
      </c>
      <c r="D3633" s="22"/>
      <c r="E3633" s="22">
        <v>50.41</v>
      </c>
      <c r="F3633" s="7"/>
    </row>
    <row r="3634" spans="1:6">
      <c r="A3634" s="21">
        <v>4909</v>
      </c>
      <c r="B3634" s="9" t="s">
        <v>13653</v>
      </c>
      <c r="C3634" s="10" t="s">
        <v>198</v>
      </c>
      <c r="D3634" s="23"/>
      <c r="E3634" s="23">
        <v>92.4</v>
      </c>
      <c r="F3634" s="11"/>
    </row>
    <row r="3635" spans="1:6">
      <c r="A3635" s="21">
        <v>4903</v>
      </c>
      <c r="B3635" s="5" t="s">
        <v>13654</v>
      </c>
      <c r="C3635" s="6" t="s">
        <v>198</v>
      </c>
      <c r="D3635" s="22"/>
      <c r="E3635" s="22">
        <v>181.72</v>
      </c>
      <c r="F3635" s="7"/>
    </row>
    <row r="3636" spans="1:6">
      <c r="A3636" s="21">
        <v>4900</v>
      </c>
      <c r="B3636" s="9" t="s">
        <v>13655</v>
      </c>
      <c r="C3636" s="10" t="s">
        <v>198</v>
      </c>
      <c r="D3636" s="23"/>
      <c r="E3636" s="23">
        <v>2.5</v>
      </c>
      <c r="F3636" s="11"/>
    </row>
    <row r="3637" spans="1:6">
      <c r="A3637" s="21">
        <v>4898</v>
      </c>
      <c r="B3637" s="5" t="s">
        <v>13656</v>
      </c>
      <c r="C3637" s="6" t="s">
        <v>198</v>
      </c>
      <c r="D3637" s="22"/>
      <c r="E3637" s="22">
        <v>1.0900000000000001</v>
      </c>
      <c r="F3637" s="7"/>
    </row>
    <row r="3638" spans="1:6">
      <c r="A3638" s="21">
        <v>4899</v>
      </c>
      <c r="B3638" s="9" t="s">
        <v>13657</v>
      </c>
      <c r="C3638" s="10" t="s">
        <v>198</v>
      </c>
      <c r="D3638" s="23"/>
      <c r="E3638" s="23">
        <v>3.41</v>
      </c>
      <c r="F3638" s="11"/>
    </row>
    <row r="3639" spans="1:6">
      <c r="A3639" s="21">
        <v>11096</v>
      </c>
      <c r="B3639" s="5" t="s">
        <v>13658</v>
      </c>
      <c r="C3639" s="6" t="s">
        <v>213</v>
      </c>
      <c r="D3639" s="22"/>
      <c r="E3639" s="22">
        <v>0.48</v>
      </c>
      <c r="F3639" s="7"/>
    </row>
    <row r="3640" spans="1:6">
      <c r="A3640" s="21">
        <v>4741</v>
      </c>
      <c r="B3640" s="9" t="s">
        <v>13659</v>
      </c>
      <c r="C3640" s="10" t="s">
        <v>1388</v>
      </c>
      <c r="D3640" s="23"/>
      <c r="E3640" s="23">
        <v>88.3</v>
      </c>
      <c r="F3640" s="11"/>
    </row>
    <row r="3641" spans="1:6" ht="25.5">
      <c r="A3641" s="21">
        <v>1375</v>
      </c>
      <c r="B3641" s="5" t="s">
        <v>13660</v>
      </c>
      <c r="C3641" s="6" t="s">
        <v>213</v>
      </c>
      <c r="D3641" s="22"/>
      <c r="E3641" s="22">
        <v>7.77</v>
      </c>
      <c r="F3641" s="7"/>
    </row>
    <row r="3642" spans="1:6">
      <c r="A3642" s="21">
        <v>4752</v>
      </c>
      <c r="B3642" s="9" t="s">
        <v>13661</v>
      </c>
      <c r="C3642" s="10" t="s">
        <v>476</v>
      </c>
      <c r="D3642" s="23"/>
      <c r="E3642" s="23">
        <v>13.08</v>
      </c>
      <c r="F3642" s="11"/>
    </row>
    <row r="3643" spans="1:6" ht="25.5">
      <c r="A3643" s="21">
        <v>13954</v>
      </c>
      <c r="B3643" s="5" t="s">
        <v>13662</v>
      </c>
      <c r="C3643" s="6" t="s">
        <v>198</v>
      </c>
      <c r="D3643" s="22"/>
      <c r="E3643" s="22">
        <v>10468.74</v>
      </c>
      <c r="F3643" s="7"/>
    </row>
    <row r="3644" spans="1:6">
      <c r="A3644" s="21">
        <v>11427</v>
      </c>
      <c r="B3644" s="9" t="s">
        <v>13663</v>
      </c>
      <c r="C3644" s="10" t="s">
        <v>213</v>
      </c>
      <c r="D3644" s="23"/>
      <c r="E3644" s="23">
        <v>15.25</v>
      </c>
      <c r="F3644" s="11"/>
    </row>
    <row r="3645" spans="1:6" ht="25.5">
      <c r="A3645" s="21">
        <v>26022</v>
      </c>
      <c r="B3645" s="5" t="s">
        <v>13664</v>
      </c>
      <c r="C3645" s="6" t="s">
        <v>198</v>
      </c>
      <c r="D3645" s="22"/>
      <c r="E3645" s="22">
        <v>73.27</v>
      </c>
      <c r="F3645" s="7"/>
    </row>
    <row r="3646" spans="1:6">
      <c r="A3646" s="21">
        <v>421</v>
      </c>
      <c r="B3646" s="9" t="s">
        <v>13665</v>
      </c>
      <c r="C3646" s="10" t="s">
        <v>198</v>
      </c>
      <c r="D3646" s="23"/>
      <c r="E3646" s="23">
        <v>6.48</v>
      </c>
      <c r="F3646" s="11"/>
    </row>
    <row r="3647" spans="1:6">
      <c r="A3647" s="21">
        <v>12362</v>
      </c>
      <c r="B3647" s="5" t="s">
        <v>13666</v>
      </c>
      <c r="C3647" s="6" t="s">
        <v>198</v>
      </c>
      <c r="D3647" s="22"/>
      <c r="E3647" s="22">
        <v>10.09</v>
      </c>
      <c r="F3647" s="7"/>
    </row>
    <row r="3648" spans="1:6" ht="25.5">
      <c r="A3648" s="21">
        <v>14148</v>
      </c>
      <c r="B3648" s="9" t="s">
        <v>13667</v>
      </c>
      <c r="C3648" s="10" t="s">
        <v>198</v>
      </c>
      <c r="D3648" s="23"/>
      <c r="E3648" s="23">
        <v>1.04</v>
      </c>
      <c r="F3648" s="11"/>
    </row>
    <row r="3649" spans="1:6">
      <c r="A3649" s="21">
        <v>4341</v>
      </c>
      <c r="B3649" s="5" t="s">
        <v>13668</v>
      </c>
      <c r="C3649" s="6" t="s">
        <v>198</v>
      </c>
      <c r="D3649" s="22"/>
      <c r="E3649" s="22">
        <v>0.54</v>
      </c>
      <c r="F3649" s="7"/>
    </row>
    <row r="3650" spans="1:6">
      <c r="A3650" s="21">
        <v>4337</v>
      </c>
      <c r="B3650" s="9" t="s">
        <v>13669</v>
      </c>
      <c r="C3650" s="10" t="s">
        <v>198</v>
      </c>
      <c r="D3650" s="23"/>
      <c r="E3650" s="23">
        <v>1.35</v>
      </c>
      <c r="F3650" s="11"/>
    </row>
    <row r="3651" spans="1:6">
      <c r="A3651" s="21">
        <v>4339</v>
      </c>
      <c r="B3651" s="5" t="s">
        <v>13670</v>
      </c>
      <c r="C3651" s="6" t="s">
        <v>198</v>
      </c>
      <c r="D3651" s="22"/>
      <c r="E3651" s="22">
        <v>0.28999999999999998</v>
      </c>
      <c r="F3651" s="7"/>
    </row>
    <row r="3652" spans="1:6">
      <c r="A3652" s="21">
        <v>11971</v>
      </c>
      <c r="B3652" s="9" t="s">
        <v>13671</v>
      </c>
      <c r="C3652" s="10" t="s">
        <v>198</v>
      </c>
      <c r="D3652" s="23"/>
      <c r="E3652" s="23">
        <v>2.23</v>
      </c>
      <c r="F3652" s="11"/>
    </row>
    <row r="3653" spans="1:6">
      <c r="A3653" s="21">
        <v>4342</v>
      </c>
      <c r="B3653" s="5" t="s">
        <v>13672</v>
      </c>
      <c r="C3653" s="6" t="s">
        <v>198</v>
      </c>
      <c r="D3653" s="22"/>
      <c r="E3653" s="22">
        <v>0.12</v>
      </c>
      <c r="F3653" s="7"/>
    </row>
    <row r="3654" spans="1:6">
      <c r="A3654" s="21">
        <v>4330</v>
      </c>
      <c r="B3654" s="9" t="s">
        <v>13673</v>
      </c>
      <c r="C3654" s="10" t="s">
        <v>198</v>
      </c>
      <c r="D3654" s="23"/>
      <c r="E3654" s="23">
        <v>0.08</v>
      </c>
      <c r="F3654" s="11"/>
    </row>
    <row r="3655" spans="1:6">
      <c r="A3655" s="21">
        <v>4340</v>
      </c>
      <c r="B3655" s="5" t="s">
        <v>13674</v>
      </c>
      <c r="C3655" s="6" t="s">
        <v>198</v>
      </c>
      <c r="D3655" s="22"/>
      <c r="E3655" s="22">
        <v>0.62</v>
      </c>
      <c r="F3655" s="7"/>
    </row>
    <row r="3656" spans="1:6">
      <c r="A3656" s="21">
        <v>34713</v>
      </c>
      <c r="B3656" s="9" t="s">
        <v>13675</v>
      </c>
      <c r="C3656" s="10" t="s">
        <v>344</v>
      </c>
      <c r="D3656" s="23"/>
      <c r="E3656" s="23">
        <v>174.43</v>
      </c>
      <c r="F3656" s="11"/>
    </row>
    <row r="3657" spans="1:6" ht="25.5">
      <c r="A3657" s="21">
        <v>4914</v>
      </c>
      <c r="B3657" s="5" t="s">
        <v>13676</v>
      </c>
      <c r="C3657" s="6" t="s">
        <v>344</v>
      </c>
      <c r="D3657" s="22"/>
      <c r="E3657" s="22">
        <v>543.59</v>
      </c>
      <c r="F3657" s="7"/>
    </row>
    <row r="3658" spans="1:6" ht="25.5">
      <c r="A3658" s="21">
        <v>4917</v>
      </c>
      <c r="B3658" s="9" t="s">
        <v>13677</v>
      </c>
      <c r="C3658" s="10" t="s">
        <v>344</v>
      </c>
      <c r="D3658" s="23"/>
      <c r="E3658" s="23">
        <v>546.12</v>
      </c>
      <c r="F3658" s="11"/>
    </row>
    <row r="3659" spans="1:6">
      <c r="A3659" s="21">
        <v>5088</v>
      </c>
      <c r="B3659" s="5" t="s">
        <v>13678</v>
      </c>
      <c r="C3659" s="6" t="s">
        <v>198</v>
      </c>
      <c r="D3659" s="22"/>
      <c r="E3659" s="22">
        <v>4.7</v>
      </c>
      <c r="F3659" s="7"/>
    </row>
    <row r="3660" spans="1:6" ht="25.5">
      <c r="A3660" s="21">
        <v>11153</v>
      </c>
      <c r="B3660" s="9" t="s">
        <v>13679</v>
      </c>
      <c r="C3660" s="10" t="s">
        <v>344</v>
      </c>
      <c r="D3660" s="23"/>
      <c r="E3660" s="23">
        <v>127.87</v>
      </c>
      <c r="F3660" s="11"/>
    </row>
    <row r="3661" spans="1:6" ht="25.5">
      <c r="A3661" s="21">
        <v>11152</v>
      </c>
      <c r="B3661" s="5" t="s">
        <v>13680</v>
      </c>
      <c r="C3661" s="6" t="s">
        <v>344</v>
      </c>
      <c r="D3661" s="22"/>
      <c r="E3661" s="22">
        <v>74.33</v>
      </c>
      <c r="F3661" s="7"/>
    </row>
    <row r="3662" spans="1:6">
      <c r="A3662" s="21">
        <v>11154</v>
      </c>
      <c r="B3662" s="9" t="s">
        <v>13681</v>
      </c>
      <c r="C3662" s="10" t="s">
        <v>198</v>
      </c>
      <c r="D3662" s="23"/>
      <c r="E3662" s="23">
        <v>222.95</v>
      </c>
      <c r="F3662" s="11"/>
    </row>
    <row r="3663" spans="1:6" ht="25.5">
      <c r="A3663" s="21">
        <v>4922</v>
      </c>
      <c r="B3663" s="5" t="s">
        <v>13682</v>
      </c>
      <c r="C3663" s="6" t="s">
        <v>344</v>
      </c>
      <c r="D3663" s="22"/>
      <c r="E3663" s="22">
        <v>425.33</v>
      </c>
      <c r="F3663" s="7"/>
    </row>
    <row r="3664" spans="1:6" ht="25.5">
      <c r="A3664" s="21">
        <v>4911</v>
      </c>
      <c r="B3664" s="9" t="s">
        <v>13683</v>
      </c>
      <c r="C3664" s="10" t="s">
        <v>344</v>
      </c>
      <c r="D3664" s="23"/>
      <c r="E3664" s="23">
        <v>189.13</v>
      </c>
      <c r="F3664" s="11"/>
    </row>
    <row r="3665" spans="1:6" ht="38.25">
      <c r="A3665" s="21">
        <v>37518</v>
      </c>
      <c r="B3665" s="5" t="s">
        <v>13684</v>
      </c>
      <c r="C3665" s="6" t="s">
        <v>344</v>
      </c>
      <c r="D3665" s="22"/>
      <c r="E3665" s="22">
        <v>241.44</v>
      </c>
      <c r="F3665" s="7"/>
    </row>
    <row r="3666" spans="1:6" ht="25.5">
      <c r="A3666" s="21">
        <v>4910</v>
      </c>
      <c r="B3666" s="9" t="s">
        <v>13685</v>
      </c>
      <c r="C3666" s="10" t="s">
        <v>344</v>
      </c>
      <c r="D3666" s="23"/>
      <c r="E3666" s="23">
        <v>189.13</v>
      </c>
      <c r="F3666" s="11"/>
    </row>
    <row r="3667" spans="1:6" ht="38.25">
      <c r="A3667" s="21">
        <v>4943</v>
      </c>
      <c r="B3667" s="5" t="s">
        <v>13686</v>
      </c>
      <c r="C3667" s="6" t="s">
        <v>344</v>
      </c>
      <c r="D3667" s="22"/>
      <c r="E3667" s="22">
        <v>300.19</v>
      </c>
      <c r="F3667" s="7"/>
    </row>
    <row r="3668" spans="1:6" ht="25.5">
      <c r="A3668" s="21">
        <v>4989</v>
      </c>
      <c r="B3668" s="9" t="s">
        <v>13687</v>
      </c>
      <c r="C3668" s="10" t="s">
        <v>198</v>
      </c>
      <c r="D3668" s="23"/>
      <c r="E3668" s="23">
        <v>157.86000000000001</v>
      </c>
      <c r="F3668" s="11"/>
    </row>
    <row r="3669" spans="1:6" ht="25.5">
      <c r="A3669" s="21">
        <v>5020</v>
      </c>
      <c r="B3669" s="5" t="s">
        <v>13688</v>
      </c>
      <c r="C3669" s="6" t="s">
        <v>198</v>
      </c>
      <c r="D3669" s="22"/>
      <c r="E3669" s="22">
        <v>106.25</v>
      </c>
      <c r="F3669" s="7"/>
    </row>
    <row r="3670" spans="1:6" ht="25.5">
      <c r="A3670" s="21">
        <v>4981</v>
      </c>
      <c r="B3670" s="9" t="s">
        <v>13689</v>
      </c>
      <c r="C3670" s="10" t="s">
        <v>198</v>
      </c>
      <c r="D3670" s="23"/>
      <c r="E3670" s="23">
        <v>116</v>
      </c>
      <c r="F3670" s="11"/>
    </row>
    <row r="3671" spans="1:6" ht="25.5">
      <c r="A3671" s="21">
        <v>4987</v>
      </c>
      <c r="B3671" s="5" t="s">
        <v>13690</v>
      </c>
      <c r="C3671" s="6" t="s">
        <v>198</v>
      </c>
      <c r="D3671" s="22"/>
      <c r="E3671" s="22">
        <v>139.34</v>
      </c>
      <c r="F3671" s="7"/>
    </row>
    <row r="3672" spans="1:6">
      <c r="A3672" s="21">
        <v>4982</v>
      </c>
      <c r="B3672" s="9" t="s">
        <v>13691</v>
      </c>
      <c r="C3672" s="10" t="s">
        <v>198</v>
      </c>
      <c r="D3672" s="23"/>
      <c r="E3672" s="23">
        <v>112.42</v>
      </c>
      <c r="F3672" s="11"/>
    </row>
    <row r="3673" spans="1:6">
      <c r="A3673" s="21">
        <v>10553</v>
      </c>
      <c r="B3673" s="5" t="s">
        <v>13692</v>
      </c>
      <c r="C3673" s="6" t="s">
        <v>198</v>
      </c>
      <c r="D3673" s="22"/>
      <c r="E3673" s="22">
        <v>71.819999999999993</v>
      </c>
      <c r="F3673" s="7"/>
    </row>
    <row r="3674" spans="1:6">
      <c r="A3674" s="21">
        <v>10554</v>
      </c>
      <c r="B3674" s="9" t="s">
        <v>13693</v>
      </c>
      <c r="C3674" s="10" t="s">
        <v>198</v>
      </c>
      <c r="D3674" s="23"/>
      <c r="E3674" s="23">
        <v>74.2</v>
      </c>
      <c r="F3674" s="11"/>
    </row>
    <row r="3675" spans="1:6">
      <c r="A3675" s="21">
        <v>10555</v>
      </c>
      <c r="B3675" s="5" t="s">
        <v>13694</v>
      </c>
      <c r="C3675" s="6" t="s">
        <v>198</v>
      </c>
      <c r="D3675" s="22"/>
      <c r="E3675" s="22">
        <v>76.58</v>
      </c>
      <c r="F3675" s="7"/>
    </row>
    <row r="3676" spans="1:6">
      <c r="A3676" s="21">
        <v>10556</v>
      </c>
      <c r="B3676" s="9" t="s">
        <v>13695</v>
      </c>
      <c r="C3676" s="10" t="s">
        <v>198</v>
      </c>
      <c r="D3676" s="23"/>
      <c r="E3676" s="23">
        <v>87.32</v>
      </c>
      <c r="F3676" s="11"/>
    </row>
    <row r="3677" spans="1:6" ht="25.5">
      <c r="A3677" s="21">
        <v>4977</v>
      </c>
      <c r="B3677" s="5" t="s">
        <v>13696</v>
      </c>
      <c r="C3677" s="6" t="s">
        <v>344</v>
      </c>
      <c r="D3677" s="22"/>
      <c r="E3677" s="22">
        <v>220.01</v>
      </c>
      <c r="F3677" s="7"/>
    </row>
    <row r="3678" spans="1:6">
      <c r="A3678" s="21">
        <v>25969</v>
      </c>
      <c r="B3678" s="9" t="s">
        <v>13697</v>
      </c>
      <c r="C3678" s="10" t="s">
        <v>198</v>
      </c>
      <c r="D3678" s="23"/>
      <c r="E3678" s="23">
        <v>217.29</v>
      </c>
      <c r="F3678" s="11"/>
    </row>
    <row r="3679" spans="1:6">
      <c r="A3679" s="21">
        <v>11367</v>
      </c>
      <c r="B3679" s="5" t="s">
        <v>13698</v>
      </c>
      <c r="C3679" s="6" t="s">
        <v>344</v>
      </c>
      <c r="D3679" s="22"/>
      <c r="E3679" s="22">
        <v>185.16</v>
      </c>
      <c r="F3679" s="7"/>
    </row>
    <row r="3680" spans="1:6">
      <c r="A3680" s="21">
        <v>11364</v>
      </c>
      <c r="B3680" s="9" t="s">
        <v>13699</v>
      </c>
      <c r="C3680" s="10" t="s">
        <v>198</v>
      </c>
      <c r="D3680" s="23"/>
      <c r="E3680" s="23">
        <v>147.24</v>
      </c>
      <c r="F3680" s="11"/>
    </row>
    <row r="3681" spans="1:6">
      <c r="A3681" s="21">
        <v>11365</v>
      </c>
      <c r="B3681" s="5" t="s">
        <v>13700</v>
      </c>
      <c r="C3681" s="6" t="s">
        <v>198</v>
      </c>
      <c r="D3681" s="22"/>
      <c r="E3681" s="22">
        <v>151.30000000000001</v>
      </c>
      <c r="F3681" s="7"/>
    </row>
    <row r="3682" spans="1:6">
      <c r="A3682" s="21">
        <v>11366</v>
      </c>
      <c r="B3682" s="9" t="s">
        <v>13701</v>
      </c>
      <c r="C3682" s="10" t="s">
        <v>198</v>
      </c>
      <c r="D3682" s="23"/>
      <c r="E3682" s="23">
        <v>98.78</v>
      </c>
      <c r="F3682" s="11"/>
    </row>
    <row r="3683" spans="1:6" ht="25.5">
      <c r="A3683" s="21">
        <v>4930</v>
      </c>
      <c r="B3683" s="5" t="s">
        <v>13702</v>
      </c>
      <c r="C3683" s="6" t="s">
        <v>344</v>
      </c>
      <c r="D3683" s="22"/>
      <c r="E3683" s="22">
        <v>83.18</v>
      </c>
      <c r="F3683" s="7"/>
    </row>
    <row r="3684" spans="1:6" ht="25.5">
      <c r="A3684" s="21">
        <v>4940</v>
      </c>
      <c r="B3684" s="9" t="s">
        <v>13703</v>
      </c>
      <c r="C3684" s="10" t="s">
        <v>344</v>
      </c>
      <c r="D3684" s="23"/>
      <c r="E3684" s="23">
        <v>100</v>
      </c>
      <c r="F3684" s="11"/>
    </row>
    <row r="3685" spans="1:6">
      <c r="A3685" s="21">
        <v>4941</v>
      </c>
      <c r="B3685" s="5" t="s">
        <v>13704</v>
      </c>
      <c r="C3685" s="6" t="s">
        <v>344</v>
      </c>
      <c r="D3685" s="22"/>
      <c r="E3685" s="22">
        <v>89.12</v>
      </c>
      <c r="F3685" s="7"/>
    </row>
    <row r="3686" spans="1:6" ht="25.5">
      <c r="A3686" s="21">
        <v>4944</v>
      </c>
      <c r="B3686" s="9" t="s">
        <v>13705</v>
      </c>
      <c r="C3686" s="10" t="s">
        <v>344</v>
      </c>
      <c r="D3686" s="23"/>
      <c r="E3686" s="23">
        <v>368.15</v>
      </c>
      <c r="F3686" s="11"/>
    </row>
    <row r="3687" spans="1:6">
      <c r="A3687" s="21">
        <v>4992</v>
      </c>
      <c r="B3687" s="5" t="s">
        <v>13706</v>
      </c>
      <c r="C3687" s="6" t="s">
        <v>198</v>
      </c>
      <c r="D3687" s="22"/>
      <c r="E3687" s="22">
        <v>120.76</v>
      </c>
      <c r="F3687" s="7"/>
    </row>
    <row r="3688" spans="1:6">
      <c r="A3688" s="21">
        <v>4969</v>
      </c>
      <c r="B3688" s="9" t="s">
        <v>13707</v>
      </c>
      <c r="C3688" s="10" t="s">
        <v>344</v>
      </c>
      <c r="D3688" s="23"/>
      <c r="E3688" s="23">
        <v>172.13</v>
      </c>
      <c r="F3688" s="11"/>
    </row>
    <row r="3689" spans="1:6">
      <c r="A3689" s="21">
        <v>5002</v>
      </c>
      <c r="B3689" s="5" t="s">
        <v>13708</v>
      </c>
      <c r="C3689" s="6" t="s">
        <v>344</v>
      </c>
      <c r="D3689" s="22"/>
      <c r="E3689" s="22">
        <v>174.11</v>
      </c>
      <c r="F3689" s="7"/>
    </row>
    <row r="3690" spans="1:6">
      <c r="A3690" s="21">
        <v>4962</v>
      </c>
      <c r="B3690" s="9" t="s">
        <v>13709</v>
      </c>
      <c r="C3690" s="10" t="s">
        <v>198</v>
      </c>
      <c r="D3690" s="23"/>
      <c r="E3690" s="23">
        <v>134.32</v>
      </c>
      <c r="F3690" s="11"/>
    </row>
    <row r="3691" spans="1:6">
      <c r="A3691" s="21">
        <v>20322</v>
      </c>
      <c r="B3691" s="5" t="s">
        <v>13710</v>
      </c>
      <c r="C3691" s="6" t="s">
        <v>198</v>
      </c>
      <c r="D3691" s="22"/>
      <c r="E3691" s="22">
        <v>129.34</v>
      </c>
      <c r="F3691" s="7"/>
    </row>
    <row r="3692" spans="1:6">
      <c r="A3692" s="21">
        <v>4958</v>
      </c>
      <c r="B3692" s="9" t="s">
        <v>13711</v>
      </c>
      <c r="C3692" s="10" t="s">
        <v>344</v>
      </c>
      <c r="D3692" s="23"/>
      <c r="E3692" s="23">
        <v>139.35</v>
      </c>
      <c r="F3692" s="11"/>
    </row>
    <row r="3693" spans="1:6">
      <c r="A3693" s="21">
        <v>4964</v>
      </c>
      <c r="B3693" s="5" t="s">
        <v>13712</v>
      </c>
      <c r="C3693" s="6" t="s">
        <v>198</v>
      </c>
      <c r="D3693" s="22"/>
      <c r="E3693" s="22">
        <v>209.47</v>
      </c>
      <c r="F3693" s="7"/>
    </row>
    <row r="3694" spans="1:6">
      <c r="A3694" s="21">
        <v>11155</v>
      </c>
      <c r="B3694" s="9" t="s">
        <v>13713</v>
      </c>
      <c r="C3694" s="10" t="s">
        <v>344</v>
      </c>
      <c r="D3694" s="23"/>
      <c r="E3694" s="23">
        <v>94.48</v>
      </c>
      <c r="F3694" s="11"/>
    </row>
    <row r="3695" spans="1:6" ht="25.5">
      <c r="A3695" s="21">
        <v>5028</v>
      </c>
      <c r="B3695" s="5" t="s">
        <v>13714</v>
      </c>
      <c r="C3695" s="6" t="s">
        <v>344</v>
      </c>
      <c r="D3695" s="22"/>
      <c r="E3695" s="22">
        <v>337.15</v>
      </c>
      <c r="F3695" s="7"/>
    </row>
    <row r="3696" spans="1:6" ht="25.5">
      <c r="A3696" s="21">
        <v>4998</v>
      </c>
      <c r="B3696" s="9" t="s">
        <v>13715</v>
      </c>
      <c r="C3696" s="10" t="s">
        <v>344</v>
      </c>
      <c r="D3696" s="23"/>
      <c r="E3696" s="23">
        <v>177.07</v>
      </c>
      <c r="F3696" s="11"/>
    </row>
    <row r="3697" spans="1:6">
      <c r="A3697" s="21">
        <v>21102</v>
      </c>
      <c r="B3697" s="5" t="s">
        <v>13716</v>
      </c>
      <c r="C3697" s="6" t="s">
        <v>198</v>
      </c>
      <c r="D3697" s="22"/>
      <c r="E3697" s="22">
        <v>19.16</v>
      </c>
      <c r="F3697" s="7"/>
    </row>
    <row r="3698" spans="1:6">
      <c r="A3698" s="21">
        <v>21101</v>
      </c>
      <c r="B3698" s="9" t="s">
        <v>13717</v>
      </c>
      <c r="C3698" s="10" t="s">
        <v>198</v>
      </c>
      <c r="D3698" s="23"/>
      <c r="E3698" s="23">
        <v>12.3</v>
      </c>
      <c r="F3698" s="11"/>
    </row>
    <row r="3699" spans="1:6">
      <c r="A3699" s="21">
        <v>4947</v>
      </c>
      <c r="B3699" s="5" t="s">
        <v>13718</v>
      </c>
      <c r="C3699" s="6" t="s">
        <v>344</v>
      </c>
      <c r="D3699" s="22"/>
      <c r="E3699" s="22">
        <v>93.87</v>
      </c>
      <c r="F3699" s="7"/>
    </row>
    <row r="3700" spans="1:6">
      <c r="A3700" s="21">
        <v>4948</v>
      </c>
      <c r="B3700" s="9" t="s">
        <v>13719</v>
      </c>
      <c r="C3700" s="10" t="s">
        <v>344</v>
      </c>
      <c r="D3700" s="23"/>
      <c r="E3700" s="23">
        <v>65.709999999999994</v>
      </c>
      <c r="F3700" s="11"/>
    </row>
    <row r="3701" spans="1:6" ht="25.5">
      <c r="A3701" s="21">
        <v>14164</v>
      </c>
      <c r="B3701" s="5" t="s">
        <v>13720</v>
      </c>
      <c r="C3701" s="6" t="s">
        <v>198</v>
      </c>
      <c r="D3701" s="22"/>
      <c r="E3701" s="22">
        <v>1071.17</v>
      </c>
      <c r="F3701" s="7"/>
    </row>
    <row r="3702" spans="1:6" ht="25.5">
      <c r="A3702" s="21">
        <v>14163</v>
      </c>
      <c r="B3702" s="9" t="s">
        <v>13721</v>
      </c>
      <c r="C3702" s="10" t="s">
        <v>198</v>
      </c>
      <c r="D3702" s="23"/>
      <c r="E3702" s="23">
        <v>1217.45</v>
      </c>
      <c r="F3702" s="11"/>
    </row>
    <row r="3703" spans="1:6" ht="25.5">
      <c r="A3703" s="21">
        <v>5051</v>
      </c>
      <c r="B3703" s="5" t="s">
        <v>13722</v>
      </c>
      <c r="C3703" s="6" t="s">
        <v>198</v>
      </c>
      <c r="D3703" s="22"/>
      <c r="E3703" s="22">
        <v>1035.43</v>
      </c>
      <c r="F3703" s="7"/>
    </row>
    <row r="3704" spans="1:6" ht="25.5">
      <c r="A3704" s="21">
        <v>14162</v>
      </c>
      <c r="B3704" s="9" t="s">
        <v>13723</v>
      </c>
      <c r="C3704" s="10" t="s">
        <v>198</v>
      </c>
      <c r="D3704" s="23"/>
      <c r="E3704" s="23">
        <v>1033.92</v>
      </c>
      <c r="F3704" s="11"/>
    </row>
    <row r="3705" spans="1:6" ht="25.5">
      <c r="A3705" s="21">
        <v>5052</v>
      </c>
      <c r="B3705" s="5" t="s">
        <v>13724</v>
      </c>
      <c r="C3705" s="6" t="s">
        <v>198</v>
      </c>
      <c r="D3705" s="22"/>
      <c r="E3705" s="22">
        <v>771.45</v>
      </c>
      <c r="F3705" s="7"/>
    </row>
    <row r="3706" spans="1:6" ht="25.5">
      <c r="A3706" s="21">
        <v>14166</v>
      </c>
      <c r="B3706" s="9" t="s">
        <v>13725</v>
      </c>
      <c r="C3706" s="10" t="s">
        <v>198</v>
      </c>
      <c r="D3706" s="23"/>
      <c r="E3706" s="23">
        <v>781.25</v>
      </c>
      <c r="F3706" s="11"/>
    </row>
    <row r="3707" spans="1:6" ht="25.5">
      <c r="A3707" s="21">
        <v>14165</v>
      </c>
      <c r="B3707" s="5" t="s">
        <v>13726</v>
      </c>
      <c r="C3707" s="6" t="s">
        <v>198</v>
      </c>
      <c r="D3707" s="22"/>
      <c r="E3707" s="22">
        <v>1082.31</v>
      </c>
      <c r="F3707" s="7"/>
    </row>
    <row r="3708" spans="1:6" ht="25.5">
      <c r="A3708" s="21">
        <v>5050</v>
      </c>
      <c r="B3708" s="9" t="s">
        <v>13727</v>
      </c>
      <c r="C3708" s="10" t="s">
        <v>198</v>
      </c>
      <c r="D3708" s="23"/>
      <c r="E3708" s="23">
        <v>266.38</v>
      </c>
      <c r="F3708" s="11"/>
    </row>
    <row r="3709" spans="1:6" ht="25.5">
      <c r="A3709" s="21">
        <v>12378</v>
      </c>
      <c r="B3709" s="5" t="s">
        <v>13728</v>
      </c>
      <c r="C3709" s="6" t="s">
        <v>198</v>
      </c>
      <c r="D3709" s="22"/>
      <c r="E3709" s="22">
        <v>633.17999999999995</v>
      </c>
      <c r="F3709" s="7"/>
    </row>
    <row r="3710" spans="1:6">
      <c r="A3710" s="21">
        <v>5040</v>
      </c>
      <c r="B3710" s="9" t="s">
        <v>13729</v>
      </c>
      <c r="C3710" s="10" t="s">
        <v>198</v>
      </c>
      <c r="D3710" s="23"/>
      <c r="E3710" s="23">
        <v>154.04</v>
      </c>
      <c r="F3710" s="11"/>
    </row>
    <row r="3711" spans="1:6" ht="25.5">
      <c r="A3711" s="21">
        <v>5054</v>
      </c>
      <c r="B3711" s="5" t="s">
        <v>13730</v>
      </c>
      <c r="C3711" s="6" t="s">
        <v>198</v>
      </c>
      <c r="D3711" s="22"/>
      <c r="E3711" s="22">
        <v>224.7</v>
      </c>
      <c r="F3711" s="7"/>
    </row>
    <row r="3712" spans="1:6">
      <c r="A3712" s="21">
        <v>12366</v>
      </c>
      <c r="B3712" s="9" t="s">
        <v>13731</v>
      </c>
      <c r="C3712" s="10" t="s">
        <v>198</v>
      </c>
      <c r="D3712" s="23"/>
      <c r="E3712" s="23">
        <v>400.05</v>
      </c>
      <c r="F3712" s="11"/>
    </row>
    <row r="3713" spans="1:6">
      <c r="A3713" s="21">
        <v>5045</v>
      </c>
      <c r="B3713" s="5" t="s">
        <v>13732</v>
      </c>
      <c r="C3713" s="6" t="s">
        <v>198</v>
      </c>
      <c r="D3713" s="22"/>
      <c r="E3713" s="22">
        <v>557.09</v>
      </c>
      <c r="F3713" s="7"/>
    </row>
    <row r="3714" spans="1:6">
      <c r="A3714" s="21">
        <v>12367</v>
      </c>
      <c r="B3714" s="9" t="s">
        <v>13733</v>
      </c>
      <c r="C3714" s="10" t="s">
        <v>198</v>
      </c>
      <c r="D3714" s="23"/>
      <c r="E3714" s="23">
        <v>1705.51</v>
      </c>
      <c r="F3714" s="11"/>
    </row>
    <row r="3715" spans="1:6">
      <c r="A3715" s="21">
        <v>12368</v>
      </c>
      <c r="B3715" s="5" t="s">
        <v>13734</v>
      </c>
      <c r="C3715" s="6" t="s">
        <v>198</v>
      </c>
      <c r="D3715" s="22"/>
      <c r="E3715" s="22">
        <v>3374.5</v>
      </c>
      <c r="F3715" s="7"/>
    </row>
    <row r="3716" spans="1:6">
      <c r="A3716" s="21">
        <v>5042</v>
      </c>
      <c r="B3716" s="9" t="s">
        <v>13735</v>
      </c>
      <c r="C3716" s="10" t="s">
        <v>198</v>
      </c>
      <c r="D3716" s="23"/>
      <c r="E3716" s="23">
        <v>290.60000000000002</v>
      </c>
      <c r="F3716" s="11"/>
    </row>
    <row r="3717" spans="1:6">
      <c r="A3717" s="21">
        <v>5044</v>
      </c>
      <c r="B3717" s="5" t="s">
        <v>13736</v>
      </c>
      <c r="C3717" s="6" t="s">
        <v>198</v>
      </c>
      <c r="D3717" s="22"/>
      <c r="E3717" s="22">
        <v>393.03</v>
      </c>
      <c r="F3717" s="7"/>
    </row>
    <row r="3718" spans="1:6">
      <c r="A3718" s="21">
        <v>5055</v>
      </c>
      <c r="B3718" s="9" t="s">
        <v>13737</v>
      </c>
      <c r="C3718" s="10" t="s">
        <v>198</v>
      </c>
      <c r="D3718" s="23"/>
      <c r="E3718" s="23">
        <v>558.79</v>
      </c>
      <c r="F3718" s="11"/>
    </row>
    <row r="3719" spans="1:6">
      <c r="A3719" s="21">
        <v>5041</v>
      </c>
      <c r="B3719" s="5" t="s">
        <v>13738</v>
      </c>
      <c r="C3719" s="6" t="s">
        <v>198</v>
      </c>
      <c r="D3719" s="22"/>
      <c r="E3719" s="22">
        <v>206.44</v>
      </c>
      <c r="F3719" s="7"/>
    </row>
    <row r="3720" spans="1:6">
      <c r="A3720" s="21">
        <v>5043</v>
      </c>
      <c r="B3720" s="9" t="s">
        <v>13739</v>
      </c>
      <c r="C3720" s="10" t="s">
        <v>198</v>
      </c>
      <c r="D3720" s="23"/>
      <c r="E3720" s="23">
        <v>356.51</v>
      </c>
      <c r="F3720" s="11"/>
    </row>
    <row r="3721" spans="1:6">
      <c r="A3721" s="21">
        <v>5053</v>
      </c>
      <c r="B3721" s="5" t="s">
        <v>13740</v>
      </c>
      <c r="C3721" s="6" t="s">
        <v>198</v>
      </c>
      <c r="D3721" s="22"/>
      <c r="E3721" s="22">
        <v>434.92</v>
      </c>
      <c r="F3721" s="7"/>
    </row>
    <row r="3722" spans="1:6">
      <c r="A3722" s="21">
        <v>5035</v>
      </c>
      <c r="B3722" s="9" t="s">
        <v>13741</v>
      </c>
      <c r="C3722" s="10" t="s">
        <v>198</v>
      </c>
      <c r="D3722" s="23"/>
      <c r="E3722" s="23">
        <v>711.08</v>
      </c>
      <c r="F3722" s="11"/>
    </row>
    <row r="3723" spans="1:6">
      <c r="A3723" s="21">
        <v>5036</v>
      </c>
      <c r="B3723" s="5" t="s">
        <v>13742</v>
      </c>
      <c r="C3723" s="6" t="s">
        <v>198</v>
      </c>
      <c r="D3723" s="22"/>
      <c r="E3723" s="22">
        <v>1187.03</v>
      </c>
      <c r="F3723" s="7"/>
    </row>
    <row r="3724" spans="1:6">
      <c r="A3724" s="21">
        <v>5059</v>
      </c>
      <c r="B3724" s="9" t="s">
        <v>13743</v>
      </c>
      <c r="C3724" s="10" t="s">
        <v>198</v>
      </c>
      <c r="D3724" s="23"/>
      <c r="E3724" s="23">
        <v>556.13</v>
      </c>
      <c r="F3724" s="11"/>
    </row>
    <row r="3725" spans="1:6">
      <c r="A3725" s="21">
        <v>5034</v>
      </c>
      <c r="B3725" s="5" t="s">
        <v>13744</v>
      </c>
      <c r="C3725" s="6" t="s">
        <v>198</v>
      </c>
      <c r="D3725" s="22"/>
      <c r="E3725" s="22">
        <v>767.41</v>
      </c>
      <c r="F3725" s="7"/>
    </row>
    <row r="3726" spans="1:6">
      <c r="A3726" s="21">
        <v>5056</v>
      </c>
      <c r="B3726" s="9" t="s">
        <v>13745</v>
      </c>
      <c r="C3726" s="10" t="s">
        <v>198</v>
      </c>
      <c r="D3726" s="23"/>
      <c r="E3726" s="23">
        <v>596.29</v>
      </c>
      <c r="F3726" s="11"/>
    </row>
    <row r="3727" spans="1:6">
      <c r="A3727" s="21">
        <v>5057</v>
      </c>
      <c r="B3727" s="5" t="s">
        <v>13746</v>
      </c>
      <c r="C3727" s="6" t="s">
        <v>198</v>
      </c>
      <c r="D3727" s="22"/>
      <c r="E3727" s="22">
        <v>478.23</v>
      </c>
      <c r="F3727" s="7"/>
    </row>
    <row r="3728" spans="1:6">
      <c r="A3728" s="21">
        <v>5033</v>
      </c>
      <c r="B3728" s="9" t="s">
        <v>13747</v>
      </c>
      <c r="C3728" s="10" t="s">
        <v>198</v>
      </c>
      <c r="D3728" s="23"/>
      <c r="E3728" s="23">
        <v>397</v>
      </c>
      <c r="F3728" s="11"/>
    </row>
    <row r="3729" spans="1:6">
      <c r="A3729" s="21">
        <v>5037</v>
      </c>
      <c r="B3729" s="5" t="s">
        <v>13748</v>
      </c>
      <c r="C3729" s="6" t="s">
        <v>198</v>
      </c>
      <c r="D3729" s="22"/>
      <c r="E3729" s="22">
        <v>201.42</v>
      </c>
      <c r="F3729" s="7"/>
    </row>
    <row r="3730" spans="1:6">
      <c r="A3730" s="21">
        <v>5038</v>
      </c>
      <c r="B3730" s="9" t="s">
        <v>13749</v>
      </c>
      <c r="C3730" s="10" t="s">
        <v>198</v>
      </c>
      <c r="D3730" s="23"/>
      <c r="E3730" s="23">
        <v>323.56</v>
      </c>
      <c r="F3730" s="11"/>
    </row>
    <row r="3731" spans="1:6">
      <c r="A3731" s="21">
        <v>12374</v>
      </c>
      <c r="B3731" s="5" t="s">
        <v>13750</v>
      </c>
      <c r="C3731" s="6" t="s">
        <v>198</v>
      </c>
      <c r="D3731" s="22"/>
      <c r="E3731" s="22">
        <v>198.5</v>
      </c>
      <c r="F3731" s="7"/>
    </row>
    <row r="3732" spans="1:6">
      <c r="A3732" s="21">
        <v>12372</v>
      </c>
      <c r="B3732" s="9" t="s">
        <v>13751</v>
      </c>
      <c r="C3732" s="10" t="s">
        <v>198</v>
      </c>
      <c r="D3732" s="23"/>
      <c r="E3732" s="23">
        <v>426.38</v>
      </c>
      <c r="F3732" s="11"/>
    </row>
    <row r="3733" spans="1:6">
      <c r="A3733" s="21">
        <v>13335</v>
      </c>
      <c r="B3733" s="5" t="s">
        <v>13752</v>
      </c>
      <c r="C3733" s="6" t="s">
        <v>198</v>
      </c>
      <c r="D3733" s="22"/>
      <c r="E3733" s="22">
        <v>256.77</v>
      </c>
      <c r="F3733" s="7"/>
    </row>
    <row r="3734" spans="1:6">
      <c r="A3734" s="21">
        <v>13339</v>
      </c>
      <c r="B3734" s="9" t="s">
        <v>13753</v>
      </c>
      <c r="C3734" s="10" t="s">
        <v>198</v>
      </c>
      <c r="D3734" s="23"/>
      <c r="E3734" s="23">
        <v>633.86</v>
      </c>
      <c r="F3734" s="11"/>
    </row>
    <row r="3735" spans="1:6">
      <c r="A3735" s="21">
        <v>12373</v>
      </c>
      <c r="B3735" s="5" t="s">
        <v>13754</v>
      </c>
      <c r="C3735" s="6" t="s">
        <v>198</v>
      </c>
      <c r="D3735" s="22"/>
      <c r="E3735" s="22">
        <v>663.78</v>
      </c>
      <c r="F3735" s="7"/>
    </row>
    <row r="3736" spans="1:6">
      <c r="A3736" s="21">
        <v>34712</v>
      </c>
      <c r="B3736" s="9" t="s">
        <v>13755</v>
      </c>
      <c r="C3736" s="10" t="s">
        <v>198</v>
      </c>
      <c r="D3736" s="23"/>
      <c r="E3736" s="23">
        <v>484.34</v>
      </c>
      <c r="F3736" s="11"/>
    </row>
    <row r="3737" spans="1:6">
      <c r="A3737" s="21">
        <v>34711</v>
      </c>
      <c r="B3737" s="5" t="s">
        <v>13756</v>
      </c>
      <c r="C3737" s="6" t="s">
        <v>198</v>
      </c>
      <c r="D3737" s="22"/>
      <c r="E3737" s="22">
        <v>635.20000000000005</v>
      </c>
      <c r="F3737" s="7"/>
    </row>
    <row r="3738" spans="1:6">
      <c r="A3738" s="21">
        <v>34706</v>
      </c>
      <c r="B3738" s="9" t="s">
        <v>13757</v>
      </c>
      <c r="C3738" s="10" t="s">
        <v>198</v>
      </c>
      <c r="D3738" s="23"/>
      <c r="E3738" s="23">
        <v>1088.57</v>
      </c>
      <c r="F3738" s="11"/>
    </row>
    <row r="3739" spans="1:6">
      <c r="A3739" s="21">
        <v>34703</v>
      </c>
      <c r="B3739" s="5" t="s">
        <v>13758</v>
      </c>
      <c r="C3739" s="6" t="s">
        <v>198</v>
      </c>
      <c r="D3739" s="22"/>
      <c r="E3739" s="22">
        <v>1826.2</v>
      </c>
      <c r="F3739" s="7"/>
    </row>
    <row r="3740" spans="1:6" ht="25.5">
      <c r="A3740" s="21">
        <v>12388</v>
      </c>
      <c r="B3740" s="9" t="s">
        <v>13759</v>
      </c>
      <c r="C3740" s="10" t="s">
        <v>198</v>
      </c>
      <c r="D3740" s="23"/>
      <c r="E3740" s="23">
        <v>157.68</v>
      </c>
      <c r="F3740" s="11"/>
    </row>
    <row r="3741" spans="1:6">
      <c r="A3741" s="21">
        <v>34695</v>
      </c>
      <c r="B3741" s="5" t="s">
        <v>13760</v>
      </c>
      <c r="C3741" s="6" t="s">
        <v>198</v>
      </c>
      <c r="D3741" s="22"/>
      <c r="E3741" s="22">
        <v>456.55</v>
      </c>
      <c r="F3741" s="7"/>
    </row>
    <row r="3742" spans="1:6">
      <c r="A3742" s="21">
        <v>34692</v>
      </c>
      <c r="B3742" s="9" t="s">
        <v>13761</v>
      </c>
      <c r="C3742" s="10" t="s">
        <v>198</v>
      </c>
      <c r="D3742" s="23"/>
      <c r="E3742" s="23">
        <v>1095.72</v>
      </c>
      <c r="F3742" s="11"/>
    </row>
    <row r="3743" spans="1:6">
      <c r="A3743" s="21">
        <v>26028</v>
      </c>
      <c r="B3743" s="5" t="s">
        <v>13762</v>
      </c>
      <c r="C3743" s="6" t="s">
        <v>6435</v>
      </c>
      <c r="D3743" s="22"/>
      <c r="E3743" s="22">
        <v>206.29</v>
      </c>
      <c r="F3743" s="7"/>
    </row>
    <row r="3744" spans="1:6" ht="25.5">
      <c r="A3744" s="21">
        <v>4437</v>
      </c>
      <c r="B3744" s="9" t="s">
        <v>13763</v>
      </c>
      <c r="C3744" s="10" t="s">
        <v>31</v>
      </c>
      <c r="D3744" s="23"/>
      <c r="E3744" s="23">
        <v>22.77</v>
      </c>
      <c r="F3744" s="11"/>
    </row>
    <row r="3745" spans="1:6">
      <c r="A3745" s="21">
        <v>20247</v>
      </c>
      <c r="B3745" s="5" t="s">
        <v>13764</v>
      </c>
      <c r="C3745" s="6" t="s">
        <v>213</v>
      </c>
      <c r="D3745" s="22"/>
      <c r="E3745" s="22">
        <v>8.66</v>
      </c>
      <c r="F3745" s="7"/>
    </row>
    <row r="3746" spans="1:6">
      <c r="A3746" s="21">
        <v>5063</v>
      </c>
      <c r="B3746" s="9" t="s">
        <v>13765</v>
      </c>
      <c r="C3746" s="10" t="s">
        <v>213</v>
      </c>
      <c r="D3746" s="23"/>
      <c r="E3746" s="23">
        <v>7.34</v>
      </c>
      <c r="F3746" s="11"/>
    </row>
    <row r="3747" spans="1:6">
      <c r="A3747" s="21">
        <v>5074</v>
      </c>
      <c r="B3747" s="5" t="s">
        <v>13766</v>
      </c>
      <c r="C3747" s="6" t="s">
        <v>213</v>
      </c>
      <c r="D3747" s="22"/>
      <c r="E3747" s="22">
        <v>9.94</v>
      </c>
      <c r="F3747" s="7"/>
    </row>
    <row r="3748" spans="1:6">
      <c r="A3748" s="21">
        <v>5072</v>
      </c>
      <c r="B3748" s="9" t="s">
        <v>13767</v>
      </c>
      <c r="C3748" s="10" t="s">
        <v>213</v>
      </c>
      <c r="D3748" s="23"/>
      <c r="E3748" s="23">
        <v>15.15</v>
      </c>
      <c r="F3748" s="11"/>
    </row>
    <row r="3749" spans="1:6">
      <c r="A3749" s="21">
        <v>5065</v>
      </c>
      <c r="B3749" s="5" t="s">
        <v>13768</v>
      </c>
      <c r="C3749" s="6" t="s">
        <v>213</v>
      </c>
      <c r="D3749" s="22"/>
      <c r="E3749" s="22">
        <v>12.78</v>
      </c>
      <c r="F3749" s="7"/>
    </row>
    <row r="3750" spans="1:6">
      <c r="A3750" s="21">
        <v>5066</v>
      </c>
      <c r="B3750" s="9" t="s">
        <v>13769</v>
      </c>
      <c r="C3750" s="10" t="s">
        <v>213</v>
      </c>
      <c r="D3750" s="23"/>
      <c r="E3750" s="23">
        <v>10.23</v>
      </c>
      <c r="F3750" s="11"/>
    </row>
    <row r="3751" spans="1:6">
      <c r="A3751" s="21">
        <v>5067</v>
      </c>
      <c r="B3751" s="5" t="s">
        <v>13770</v>
      </c>
      <c r="C3751" s="6" t="s">
        <v>213</v>
      </c>
      <c r="D3751" s="22"/>
      <c r="E3751" s="22">
        <v>8.43</v>
      </c>
      <c r="F3751" s="7"/>
    </row>
    <row r="3752" spans="1:6">
      <c r="A3752" s="21">
        <v>5068</v>
      </c>
      <c r="B3752" s="9" t="s">
        <v>13771</v>
      </c>
      <c r="C3752" s="10" t="s">
        <v>213</v>
      </c>
      <c r="D3752" s="23"/>
      <c r="E3752" s="23">
        <v>8.0500000000000007</v>
      </c>
      <c r="F3752" s="11"/>
    </row>
    <row r="3753" spans="1:6">
      <c r="A3753" s="21">
        <v>5073</v>
      </c>
      <c r="B3753" s="5" t="s">
        <v>13772</v>
      </c>
      <c r="C3753" s="6" t="s">
        <v>213</v>
      </c>
      <c r="D3753" s="22"/>
      <c r="E3753" s="22">
        <v>7.67</v>
      </c>
      <c r="F3753" s="7"/>
    </row>
    <row r="3754" spans="1:6">
      <c r="A3754" s="21">
        <v>5069</v>
      </c>
      <c r="B3754" s="9" t="s">
        <v>13773</v>
      </c>
      <c r="C3754" s="10" t="s">
        <v>213</v>
      </c>
      <c r="D3754" s="23"/>
      <c r="E3754" s="23">
        <v>7.57</v>
      </c>
      <c r="F3754" s="11"/>
    </row>
    <row r="3755" spans="1:6">
      <c r="A3755" s="21">
        <v>5070</v>
      </c>
      <c r="B3755" s="5" t="s">
        <v>13774</v>
      </c>
      <c r="C3755" s="6" t="s">
        <v>213</v>
      </c>
      <c r="D3755" s="22"/>
      <c r="E3755" s="22">
        <v>7.29</v>
      </c>
      <c r="F3755" s="7"/>
    </row>
    <row r="3756" spans="1:6">
      <c r="A3756" s="21">
        <v>5071</v>
      </c>
      <c r="B3756" s="9" t="s">
        <v>13775</v>
      </c>
      <c r="C3756" s="10" t="s">
        <v>213</v>
      </c>
      <c r="D3756" s="23"/>
      <c r="E3756" s="23">
        <v>7.57</v>
      </c>
      <c r="F3756" s="11"/>
    </row>
    <row r="3757" spans="1:6">
      <c r="A3757" s="21">
        <v>5061</v>
      </c>
      <c r="B3757" s="5" t="s">
        <v>13776</v>
      </c>
      <c r="C3757" s="6" t="s">
        <v>213</v>
      </c>
      <c r="D3757" s="22"/>
      <c r="E3757" s="22">
        <v>8.19</v>
      </c>
      <c r="F3757" s="7"/>
    </row>
    <row r="3758" spans="1:6">
      <c r="A3758" s="21">
        <v>5075</v>
      </c>
      <c r="B3758" s="9" t="s">
        <v>13777</v>
      </c>
      <c r="C3758" s="10" t="s">
        <v>213</v>
      </c>
      <c r="D3758" s="23"/>
      <c r="E3758" s="23">
        <v>7.62</v>
      </c>
      <c r="F3758" s="11"/>
    </row>
    <row r="3759" spans="1:6">
      <c r="A3759" s="21">
        <v>5064</v>
      </c>
      <c r="B3759" s="5" t="s">
        <v>13778</v>
      </c>
      <c r="C3759" s="6" t="s">
        <v>213</v>
      </c>
      <c r="D3759" s="22"/>
      <c r="E3759" s="22">
        <v>8.19</v>
      </c>
      <c r="F3759" s="7"/>
    </row>
    <row r="3760" spans="1:6">
      <c r="A3760" s="21">
        <v>5078</v>
      </c>
      <c r="B3760" s="9" t="s">
        <v>13779</v>
      </c>
      <c r="C3760" s="10" t="s">
        <v>213</v>
      </c>
      <c r="D3760" s="23"/>
      <c r="E3760" s="23">
        <v>8.76</v>
      </c>
      <c r="F3760" s="11"/>
    </row>
    <row r="3761" spans="1:6">
      <c r="A3761" s="21">
        <v>5062</v>
      </c>
      <c r="B3761" s="5" t="s">
        <v>13780</v>
      </c>
      <c r="C3761" s="6" t="s">
        <v>213</v>
      </c>
      <c r="D3761" s="22"/>
      <c r="E3761" s="22">
        <v>9.3699999999999992</v>
      </c>
      <c r="F3761" s="7"/>
    </row>
    <row r="3762" spans="1:6">
      <c r="A3762" s="21">
        <v>11149</v>
      </c>
      <c r="B3762" s="9" t="s">
        <v>7287</v>
      </c>
      <c r="C3762" s="10" t="s">
        <v>10210</v>
      </c>
      <c r="D3762" s="23"/>
      <c r="E3762" s="23">
        <v>143.72999999999999</v>
      </c>
      <c r="F3762" s="11"/>
    </row>
    <row r="3763" spans="1:6">
      <c r="A3763" s="21">
        <v>34597</v>
      </c>
      <c r="B3763" s="5" t="s">
        <v>13781</v>
      </c>
      <c r="C3763" s="6" t="s">
        <v>8937</v>
      </c>
      <c r="D3763" s="22"/>
      <c r="E3763" s="22">
        <v>19.399999999999999</v>
      </c>
      <c r="F3763" s="7"/>
    </row>
    <row r="3764" spans="1:6">
      <c r="A3764" s="21">
        <v>511</v>
      </c>
      <c r="B3764" s="9" t="s">
        <v>13782</v>
      </c>
      <c r="C3764" s="10" t="s">
        <v>8937</v>
      </c>
      <c r="D3764" s="23"/>
      <c r="E3764" s="23">
        <v>10.37</v>
      </c>
      <c r="F3764" s="11"/>
    </row>
    <row r="3765" spans="1:6">
      <c r="A3765" s="21">
        <v>34604</v>
      </c>
      <c r="B3765" s="5" t="s">
        <v>13783</v>
      </c>
      <c r="C3765" s="6" t="s">
        <v>8937</v>
      </c>
      <c r="D3765" s="22"/>
      <c r="E3765" s="22">
        <v>22.67</v>
      </c>
      <c r="F3765" s="7"/>
    </row>
    <row r="3766" spans="1:6">
      <c r="A3766" s="21">
        <v>11174</v>
      </c>
      <c r="B3766" s="9" t="s">
        <v>13783</v>
      </c>
      <c r="C3766" s="10" t="s">
        <v>8974</v>
      </c>
      <c r="D3766" s="23"/>
      <c r="E3766" s="23">
        <v>408.1</v>
      </c>
      <c r="F3766" s="11"/>
    </row>
    <row r="3767" spans="1:6" ht="25.5">
      <c r="A3767" s="21">
        <v>37540</v>
      </c>
      <c r="B3767" s="5" t="s">
        <v>13784</v>
      </c>
      <c r="C3767" s="6" t="s">
        <v>198</v>
      </c>
      <c r="D3767" s="22"/>
      <c r="E3767" s="22">
        <v>52992.35</v>
      </c>
      <c r="F3767" s="7"/>
    </row>
    <row r="3768" spans="1:6" ht="25.5">
      <c r="A3768" s="21">
        <v>37548</v>
      </c>
      <c r="B3768" s="9" t="s">
        <v>13785</v>
      </c>
      <c r="C3768" s="10" t="s">
        <v>198</v>
      </c>
      <c r="D3768" s="23"/>
      <c r="E3768" s="23">
        <v>70241.100000000006</v>
      </c>
      <c r="F3768" s="11"/>
    </row>
    <row r="3769" spans="1:6" ht="25.5">
      <c r="A3769" s="21">
        <v>12272</v>
      </c>
      <c r="B3769" s="5" t="s">
        <v>13786</v>
      </c>
      <c r="C3769" s="6" t="s">
        <v>198</v>
      </c>
      <c r="D3769" s="22"/>
      <c r="E3769" s="22">
        <v>68.849999999999994</v>
      </c>
      <c r="F3769" s="7"/>
    </row>
    <row r="3770" spans="1:6" ht="51">
      <c r="A3770" s="21">
        <v>12273</v>
      </c>
      <c r="B3770" s="9" t="s">
        <v>13787</v>
      </c>
      <c r="C3770" s="10" t="s">
        <v>198</v>
      </c>
      <c r="D3770" s="23"/>
      <c r="E3770" s="23">
        <v>41.81</v>
      </c>
      <c r="F3770" s="11"/>
    </row>
    <row r="3771" spans="1:6">
      <c r="A3771" s="21">
        <v>11735</v>
      </c>
      <c r="B3771" s="5" t="s">
        <v>13788</v>
      </c>
      <c r="C3771" s="6" t="s">
        <v>198</v>
      </c>
      <c r="D3771" s="22"/>
      <c r="E3771" s="22">
        <v>3.03</v>
      </c>
      <c r="F3771" s="7"/>
    </row>
    <row r="3772" spans="1:6">
      <c r="A3772" s="21">
        <v>11733</v>
      </c>
      <c r="B3772" s="9" t="s">
        <v>13789</v>
      </c>
      <c r="C3772" s="10" t="s">
        <v>198</v>
      </c>
      <c r="D3772" s="23"/>
      <c r="E3772" s="23">
        <v>1.48</v>
      </c>
      <c r="F3772" s="11"/>
    </row>
    <row r="3773" spans="1:6">
      <c r="A3773" s="21">
        <v>11734</v>
      </c>
      <c r="B3773" s="5" t="s">
        <v>13790</v>
      </c>
      <c r="C3773" s="6" t="s">
        <v>198</v>
      </c>
      <c r="D3773" s="22"/>
      <c r="E3773" s="22">
        <v>2.2799999999999998</v>
      </c>
      <c r="F3773" s="7"/>
    </row>
    <row r="3774" spans="1:6">
      <c r="A3774" s="21">
        <v>11737</v>
      </c>
      <c r="B3774" s="9" t="s">
        <v>13791</v>
      </c>
      <c r="C3774" s="10" t="s">
        <v>198</v>
      </c>
      <c r="D3774" s="23"/>
      <c r="E3774" s="23">
        <v>4.04</v>
      </c>
      <c r="F3774" s="11"/>
    </row>
    <row r="3775" spans="1:6">
      <c r="A3775" s="21">
        <v>11738</v>
      </c>
      <c r="B3775" s="5" t="s">
        <v>13792</v>
      </c>
      <c r="C3775" s="6" t="s">
        <v>198</v>
      </c>
      <c r="D3775" s="22"/>
      <c r="E3775" s="22">
        <v>6.57</v>
      </c>
      <c r="F3775" s="7"/>
    </row>
    <row r="3776" spans="1:6" ht="25.5">
      <c r="A3776" s="21">
        <v>11523</v>
      </c>
      <c r="B3776" s="9" t="s">
        <v>13793</v>
      </c>
      <c r="C3776" s="10" t="s">
        <v>198</v>
      </c>
      <c r="D3776" s="23"/>
      <c r="E3776" s="23">
        <v>7.63</v>
      </c>
      <c r="F3776" s="11"/>
    </row>
    <row r="3777" spans="1:6" ht="25.5">
      <c r="A3777" s="21">
        <v>11522</v>
      </c>
      <c r="B3777" s="5" t="s">
        <v>13794</v>
      </c>
      <c r="C3777" s="6" t="s">
        <v>198</v>
      </c>
      <c r="D3777" s="22"/>
      <c r="E3777" s="22">
        <v>8.3000000000000007</v>
      </c>
      <c r="F3777" s="7"/>
    </row>
    <row r="3778" spans="1:6">
      <c r="A3778" s="21">
        <v>11524</v>
      </c>
      <c r="B3778" s="9" t="s">
        <v>13795</v>
      </c>
      <c r="C3778" s="10" t="s">
        <v>198</v>
      </c>
      <c r="D3778" s="23"/>
      <c r="E3778" s="23">
        <v>10.58</v>
      </c>
      <c r="F3778" s="11"/>
    </row>
    <row r="3779" spans="1:6">
      <c r="A3779" s="21">
        <v>5080</v>
      </c>
      <c r="B3779" s="5" t="s">
        <v>13796</v>
      </c>
      <c r="C3779" s="6" t="s">
        <v>198</v>
      </c>
      <c r="D3779" s="22"/>
      <c r="E3779" s="22">
        <v>9.07</v>
      </c>
      <c r="F3779" s="7"/>
    </row>
    <row r="3780" spans="1:6" ht="25.5">
      <c r="A3780" s="21">
        <v>13391</v>
      </c>
      <c r="B3780" s="9" t="s">
        <v>13797</v>
      </c>
      <c r="C3780" s="10" t="s">
        <v>198</v>
      </c>
      <c r="D3780" s="23"/>
      <c r="E3780" s="23">
        <v>160.56</v>
      </c>
      <c r="F3780" s="11"/>
    </row>
    <row r="3781" spans="1:6" ht="25.5">
      <c r="A3781" s="21">
        <v>13392</v>
      </c>
      <c r="B3781" s="5" t="s">
        <v>13798</v>
      </c>
      <c r="C3781" s="6" t="s">
        <v>198</v>
      </c>
      <c r="D3781" s="22"/>
      <c r="E3781" s="22">
        <v>149.54</v>
      </c>
      <c r="F3781" s="7"/>
    </row>
    <row r="3782" spans="1:6" ht="25.5">
      <c r="A3782" s="21">
        <v>13402</v>
      </c>
      <c r="B3782" s="9" t="s">
        <v>13799</v>
      </c>
      <c r="C3782" s="10" t="s">
        <v>198</v>
      </c>
      <c r="D3782" s="23"/>
      <c r="E3782" s="23">
        <v>244.61</v>
      </c>
      <c r="F3782" s="11"/>
    </row>
    <row r="3783" spans="1:6" ht="25.5">
      <c r="A3783" s="21">
        <v>13393</v>
      </c>
      <c r="B3783" s="5" t="s">
        <v>13800</v>
      </c>
      <c r="C3783" s="6" t="s">
        <v>198</v>
      </c>
      <c r="D3783" s="22"/>
      <c r="E3783" s="22">
        <v>176.34</v>
      </c>
      <c r="F3783" s="7"/>
    </row>
    <row r="3784" spans="1:6" ht="25.5">
      <c r="A3784" s="21">
        <v>13394</v>
      </c>
      <c r="B3784" s="9" t="s">
        <v>13801</v>
      </c>
      <c r="C3784" s="10" t="s">
        <v>198</v>
      </c>
      <c r="D3784" s="23"/>
      <c r="E3784" s="23">
        <v>195.03</v>
      </c>
      <c r="F3784" s="11"/>
    </row>
    <row r="3785" spans="1:6" ht="25.5">
      <c r="A3785" s="21">
        <v>13395</v>
      </c>
      <c r="B3785" s="5" t="s">
        <v>13802</v>
      </c>
      <c r="C3785" s="6" t="s">
        <v>198</v>
      </c>
      <c r="D3785" s="22"/>
      <c r="E3785" s="22">
        <v>237.92</v>
      </c>
      <c r="F3785" s="7"/>
    </row>
    <row r="3786" spans="1:6" ht="25.5">
      <c r="A3786" s="21">
        <v>12039</v>
      </c>
      <c r="B3786" s="9" t="s">
        <v>13803</v>
      </c>
      <c r="C3786" s="10" t="s">
        <v>198</v>
      </c>
      <c r="D3786" s="23"/>
      <c r="E3786" s="23">
        <v>293.95999999999998</v>
      </c>
      <c r="F3786" s="11"/>
    </row>
    <row r="3787" spans="1:6" ht="25.5">
      <c r="A3787" s="21">
        <v>13396</v>
      </c>
      <c r="B3787" s="5" t="s">
        <v>13804</v>
      </c>
      <c r="C3787" s="6" t="s">
        <v>198</v>
      </c>
      <c r="D3787" s="22"/>
      <c r="E3787" s="22">
        <v>293.56</v>
      </c>
      <c r="F3787" s="7"/>
    </row>
    <row r="3788" spans="1:6" ht="25.5">
      <c r="A3788" s="21">
        <v>13397</v>
      </c>
      <c r="B3788" s="9" t="s">
        <v>13805</v>
      </c>
      <c r="C3788" s="10" t="s">
        <v>198</v>
      </c>
      <c r="D3788" s="23"/>
      <c r="E3788" s="23">
        <v>300.69</v>
      </c>
      <c r="F3788" s="11"/>
    </row>
    <row r="3789" spans="1:6" ht="25.5">
      <c r="A3789" s="21">
        <v>5101</v>
      </c>
      <c r="B3789" s="5" t="s">
        <v>13806</v>
      </c>
      <c r="C3789" s="6" t="s">
        <v>198</v>
      </c>
      <c r="D3789" s="22"/>
      <c r="E3789" s="22">
        <v>297.97000000000003</v>
      </c>
      <c r="F3789" s="7"/>
    </row>
    <row r="3790" spans="1:6" ht="25.5">
      <c r="A3790" s="21">
        <v>12041</v>
      </c>
      <c r="B3790" s="9" t="s">
        <v>13807</v>
      </c>
      <c r="C3790" s="10" t="s">
        <v>198</v>
      </c>
      <c r="D3790" s="23"/>
      <c r="E3790" s="23">
        <v>460.3</v>
      </c>
      <c r="F3790" s="11"/>
    </row>
    <row r="3791" spans="1:6" ht="38.25">
      <c r="A3791" s="21">
        <v>12042</v>
      </c>
      <c r="B3791" s="5" t="s">
        <v>13808</v>
      </c>
      <c r="C3791" s="6" t="s">
        <v>198</v>
      </c>
      <c r="D3791" s="22"/>
      <c r="E3791" s="22">
        <v>518.11</v>
      </c>
      <c r="F3791" s="7"/>
    </row>
    <row r="3792" spans="1:6" ht="25.5">
      <c r="A3792" s="21">
        <v>5097</v>
      </c>
      <c r="B3792" s="9" t="s">
        <v>13809</v>
      </c>
      <c r="C3792" s="10" t="s">
        <v>198</v>
      </c>
      <c r="D3792" s="23"/>
      <c r="E3792" s="23">
        <v>489.93</v>
      </c>
      <c r="F3792" s="11"/>
    </row>
    <row r="3793" spans="1:6" ht="25.5">
      <c r="A3793" s="21">
        <v>12043</v>
      </c>
      <c r="B3793" s="5" t="s">
        <v>13810</v>
      </c>
      <c r="C3793" s="6" t="s">
        <v>198</v>
      </c>
      <c r="D3793" s="22"/>
      <c r="E3793" s="22">
        <v>724.07</v>
      </c>
      <c r="F3793" s="7"/>
    </row>
    <row r="3794" spans="1:6" ht="25.5">
      <c r="A3794" s="21">
        <v>12045</v>
      </c>
      <c r="B3794" s="9" t="s">
        <v>13811</v>
      </c>
      <c r="C3794" s="10" t="s">
        <v>198</v>
      </c>
      <c r="D3794" s="23"/>
      <c r="E3794" s="23">
        <v>898.84</v>
      </c>
      <c r="F3794" s="11"/>
    </row>
    <row r="3795" spans="1:6" ht="38.25">
      <c r="A3795" s="21">
        <v>13399</v>
      </c>
      <c r="B3795" s="5" t="s">
        <v>13812</v>
      </c>
      <c r="C3795" s="6" t="s">
        <v>198</v>
      </c>
      <c r="D3795" s="22"/>
      <c r="E3795" s="22">
        <v>17</v>
      </c>
      <c r="F3795" s="7"/>
    </row>
    <row r="3796" spans="1:6" ht="25.5">
      <c r="A3796" s="21">
        <v>13398</v>
      </c>
      <c r="B3796" s="9" t="s">
        <v>13813</v>
      </c>
      <c r="C3796" s="10" t="s">
        <v>198</v>
      </c>
      <c r="D3796" s="23"/>
      <c r="E3796" s="23">
        <v>14.13</v>
      </c>
      <c r="F3796" s="11"/>
    </row>
    <row r="3797" spans="1:6" ht="25.5">
      <c r="A3797" s="21">
        <v>13400</v>
      </c>
      <c r="B3797" s="5" t="s">
        <v>13814</v>
      </c>
      <c r="C3797" s="6" t="s">
        <v>198</v>
      </c>
      <c r="D3797" s="22"/>
      <c r="E3797" s="22">
        <v>25.78</v>
      </c>
      <c r="F3797" s="7"/>
    </row>
    <row r="3798" spans="1:6" ht="25.5">
      <c r="A3798" s="21">
        <v>13401</v>
      </c>
      <c r="B3798" s="9" t="s">
        <v>13815</v>
      </c>
      <c r="C3798" s="10" t="s">
        <v>198</v>
      </c>
      <c r="D3798" s="23"/>
      <c r="E3798" s="23">
        <v>47.77</v>
      </c>
      <c r="F3798" s="11"/>
    </row>
    <row r="3799" spans="1:6" ht="25.5">
      <c r="A3799" s="21">
        <v>5095</v>
      </c>
      <c r="B3799" s="5" t="s">
        <v>13816</v>
      </c>
      <c r="C3799" s="6" t="s">
        <v>198</v>
      </c>
      <c r="D3799" s="22"/>
      <c r="E3799" s="22">
        <v>23.18</v>
      </c>
      <c r="F3799" s="7"/>
    </row>
    <row r="3800" spans="1:6" ht="25.5">
      <c r="A3800" s="21">
        <v>12038</v>
      </c>
      <c r="B3800" s="9" t="s">
        <v>13817</v>
      </c>
      <c r="C3800" s="10" t="s">
        <v>198</v>
      </c>
      <c r="D3800" s="23"/>
      <c r="E3800" s="23">
        <v>272.08</v>
      </c>
      <c r="F3800" s="11"/>
    </row>
    <row r="3801" spans="1:6" ht="25.5">
      <c r="A3801" s="21">
        <v>12040</v>
      </c>
      <c r="B3801" s="5" t="s">
        <v>13818</v>
      </c>
      <c r="C3801" s="6" t="s">
        <v>198</v>
      </c>
      <c r="D3801" s="22"/>
      <c r="E3801" s="22">
        <v>319.14</v>
      </c>
      <c r="F3801" s="7"/>
    </row>
    <row r="3802" spans="1:6" ht="25.5">
      <c r="A3802" s="21">
        <v>21104</v>
      </c>
      <c r="B3802" s="9" t="s">
        <v>13819</v>
      </c>
      <c r="C3802" s="10" t="s">
        <v>198</v>
      </c>
      <c r="D3802" s="23"/>
      <c r="E3802" s="23">
        <v>367.15</v>
      </c>
      <c r="F3802" s="11"/>
    </row>
    <row r="3803" spans="1:6" ht="25.5">
      <c r="A3803" s="21">
        <v>12035</v>
      </c>
      <c r="B3803" s="5" t="s">
        <v>13820</v>
      </c>
      <c r="C3803" s="6" t="s">
        <v>198</v>
      </c>
      <c r="D3803" s="22"/>
      <c r="E3803" s="22">
        <v>17</v>
      </c>
      <c r="F3803" s="7"/>
    </row>
    <row r="3804" spans="1:6" ht="25.5">
      <c r="A3804" s="21">
        <v>20272</v>
      </c>
      <c r="B3804" s="9" t="s">
        <v>13821</v>
      </c>
      <c r="C3804" s="10" t="s">
        <v>198</v>
      </c>
      <c r="D3804" s="23"/>
      <c r="E3804" s="23">
        <v>245.4</v>
      </c>
      <c r="F3804" s="11"/>
    </row>
    <row r="3805" spans="1:6">
      <c r="A3805" s="21">
        <v>14060</v>
      </c>
      <c r="B3805" s="5" t="s">
        <v>13822</v>
      </c>
      <c r="C3805" s="6" t="s">
        <v>198</v>
      </c>
      <c r="D3805" s="22"/>
      <c r="E3805" s="22">
        <v>155.13</v>
      </c>
      <c r="F3805" s="7"/>
    </row>
    <row r="3806" spans="1:6">
      <c r="A3806" s="21">
        <v>4224</v>
      </c>
      <c r="B3806" s="9" t="s">
        <v>13823</v>
      </c>
      <c r="C3806" s="10" t="s">
        <v>8937</v>
      </c>
      <c r="D3806" s="23"/>
      <c r="E3806" s="23">
        <v>10.69</v>
      </c>
      <c r="F3806" s="11"/>
    </row>
    <row r="3807" spans="1:6">
      <c r="A3807" s="21">
        <v>21059</v>
      </c>
      <c r="B3807" s="5" t="s">
        <v>13824</v>
      </c>
      <c r="C3807" s="6" t="s">
        <v>198</v>
      </c>
      <c r="D3807" s="22"/>
      <c r="E3807" s="22">
        <v>24.04</v>
      </c>
      <c r="F3807" s="7"/>
    </row>
    <row r="3808" spans="1:6">
      <c r="A3808" s="21">
        <v>11234</v>
      </c>
      <c r="B3808" s="9" t="s">
        <v>13825</v>
      </c>
      <c r="C3808" s="10" t="s">
        <v>198</v>
      </c>
      <c r="D3808" s="23"/>
      <c r="E3808" s="23">
        <v>34.9</v>
      </c>
      <c r="F3808" s="11"/>
    </row>
    <row r="3809" spans="1:6">
      <c r="A3809" s="21">
        <v>21060</v>
      </c>
      <c r="B3809" s="5" t="s">
        <v>13826</v>
      </c>
      <c r="C3809" s="6" t="s">
        <v>198</v>
      </c>
      <c r="D3809" s="22"/>
      <c r="E3809" s="22">
        <v>40.68</v>
      </c>
      <c r="F3809" s="7"/>
    </row>
    <row r="3810" spans="1:6">
      <c r="A3810" s="21">
        <v>21061</v>
      </c>
      <c r="B3810" s="9" t="s">
        <v>13827</v>
      </c>
      <c r="C3810" s="10" t="s">
        <v>198</v>
      </c>
      <c r="D3810" s="23"/>
      <c r="E3810" s="23">
        <v>55.47</v>
      </c>
      <c r="F3810" s="11"/>
    </row>
    <row r="3811" spans="1:6">
      <c r="A3811" s="21">
        <v>21062</v>
      </c>
      <c r="B3811" s="5" t="s">
        <v>13828</v>
      </c>
      <c r="C3811" s="6" t="s">
        <v>198</v>
      </c>
      <c r="D3811" s="22"/>
      <c r="E3811" s="22">
        <v>116.02</v>
      </c>
      <c r="F3811" s="7"/>
    </row>
    <row r="3812" spans="1:6">
      <c r="A3812" s="21">
        <v>11739</v>
      </c>
      <c r="B3812" s="9" t="s">
        <v>13829</v>
      </c>
      <c r="C3812" s="10" t="s">
        <v>198</v>
      </c>
      <c r="D3812" s="23"/>
      <c r="E3812" s="23">
        <v>4.4000000000000004</v>
      </c>
      <c r="F3812" s="11"/>
    </row>
    <row r="3813" spans="1:6">
      <c r="A3813" s="21">
        <v>11711</v>
      </c>
      <c r="B3813" s="5" t="s">
        <v>13830</v>
      </c>
      <c r="C3813" s="6" t="s">
        <v>198</v>
      </c>
      <c r="D3813" s="22"/>
      <c r="E3813" s="22">
        <v>6.45</v>
      </c>
      <c r="F3813" s="7"/>
    </row>
    <row r="3814" spans="1:6" ht="25.5">
      <c r="A3814" s="21">
        <v>5102</v>
      </c>
      <c r="B3814" s="9" t="s">
        <v>13831</v>
      </c>
      <c r="C3814" s="10" t="s">
        <v>198</v>
      </c>
      <c r="D3814" s="23"/>
      <c r="E3814" s="23">
        <v>6.23</v>
      </c>
      <c r="F3814" s="11"/>
    </row>
    <row r="3815" spans="1:6">
      <c r="A3815" s="21">
        <v>11708</v>
      </c>
      <c r="B3815" s="5" t="s">
        <v>13832</v>
      </c>
      <c r="C3815" s="6" t="s">
        <v>198</v>
      </c>
      <c r="D3815" s="22"/>
      <c r="E3815" s="22">
        <v>18.72</v>
      </c>
      <c r="F3815" s="7"/>
    </row>
    <row r="3816" spans="1:6">
      <c r="A3816" s="21">
        <v>11709</v>
      </c>
      <c r="B3816" s="9" t="s">
        <v>13833</v>
      </c>
      <c r="C3816" s="10" t="s">
        <v>198</v>
      </c>
      <c r="D3816" s="23"/>
      <c r="E3816" s="23">
        <v>32.119999999999997</v>
      </c>
      <c r="F3816" s="11"/>
    </row>
    <row r="3817" spans="1:6">
      <c r="A3817" s="21">
        <v>11710</v>
      </c>
      <c r="B3817" s="5" t="s">
        <v>13834</v>
      </c>
      <c r="C3817" s="6" t="s">
        <v>198</v>
      </c>
      <c r="D3817" s="22"/>
      <c r="E3817" s="22">
        <v>69.33</v>
      </c>
      <c r="F3817" s="7"/>
    </row>
    <row r="3818" spans="1:6">
      <c r="A3818" s="21">
        <v>11707</v>
      </c>
      <c r="B3818" s="9" t="s">
        <v>13835</v>
      </c>
      <c r="C3818" s="10" t="s">
        <v>198</v>
      </c>
      <c r="D3818" s="23"/>
      <c r="E3818" s="23">
        <v>18.489999999999998</v>
      </c>
      <c r="F3818" s="11"/>
    </row>
    <row r="3819" spans="1:6">
      <c r="A3819" s="21">
        <v>11741</v>
      </c>
      <c r="B3819" s="5" t="s">
        <v>13836</v>
      </c>
      <c r="C3819" s="6" t="s">
        <v>198</v>
      </c>
      <c r="D3819" s="22"/>
      <c r="E3819" s="22">
        <v>4.54</v>
      </c>
      <c r="F3819" s="7"/>
    </row>
    <row r="3820" spans="1:6" ht="25.5">
      <c r="A3820" s="21">
        <v>11743</v>
      </c>
      <c r="B3820" s="9" t="s">
        <v>13837</v>
      </c>
      <c r="C3820" s="10" t="s">
        <v>198</v>
      </c>
      <c r="D3820" s="23"/>
      <c r="E3820" s="23">
        <v>4.12</v>
      </c>
      <c r="F3820" s="11"/>
    </row>
    <row r="3821" spans="1:6" ht="25.5">
      <c r="A3821" s="21">
        <v>11745</v>
      </c>
      <c r="B3821" s="5" t="s">
        <v>13838</v>
      </c>
      <c r="C3821" s="6" t="s">
        <v>198</v>
      </c>
      <c r="D3821" s="22"/>
      <c r="E3821" s="22">
        <v>5.85</v>
      </c>
      <c r="F3821" s="7"/>
    </row>
    <row r="3822" spans="1:6">
      <c r="A3822" s="21">
        <v>25961</v>
      </c>
      <c r="B3822" s="9" t="s">
        <v>13839</v>
      </c>
      <c r="C3822" s="10" t="s">
        <v>476</v>
      </c>
      <c r="D3822" s="23"/>
      <c r="E3822" s="23">
        <v>5.64</v>
      </c>
      <c r="F3822" s="11"/>
    </row>
    <row r="3823" spans="1:6">
      <c r="A3823" s="21">
        <v>1082</v>
      </c>
      <c r="B3823" s="5" t="s">
        <v>13840</v>
      </c>
      <c r="C3823" s="6" t="s">
        <v>198</v>
      </c>
      <c r="D3823" s="22"/>
      <c r="E3823" s="22">
        <v>94.78</v>
      </c>
      <c r="F3823" s="7"/>
    </row>
    <row r="3824" spans="1:6">
      <c r="A3824" s="21">
        <v>12316</v>
      </c>
      <c r="B3824" s="9" t="s">
        <v>13841</v>
      </c>
      <c r="C3824" s="10" t="s">
        <v>198</v>
      </c>
      <c r="D3824" s="23"/>
      <c r="E3824" s="23">
        <v>43.44</v>
      </c>
      <c r="F3824" s="11"/>
    </row>
    <row r="3825" spans="1:6">
      <c r="A3825" s="21">
        <v>12317</v>
      </c>
      <c r="B3825" s="5" t="s">
        <v>13842</v>
      </c>
      <c r="C3825" s="6" t="s">
        <v>198</v>
      </c>
      <c r="D3825" s="22"/>
      <c r="E3825" s="22">
        <v>51.8</v>
      </c>
      <c r="F3825" s="7"/>
    </row>
    <row r="3826" spans="1:6">
      <c r="A3826" s="21">
        <v>12318</v>
      </c>
      <c r="B3826" s="9" t="s">
        <v>13843</v>
      </c>
      <c r="C3826" s="10" t="s">
        <v>198</v>
      </c>
      <c r="D3826" s="23"/>
      <c r="E3826" s="23">
        <v>59.68</v>
      </c>
      <c r="F3826" s="11"/>
    </row>
    <row r="3827" spans="1:6">
      <c r="A3827" s="21">
        <v>12314</v>
      </c>
      <c r="B3827" s="5" t="s">
        <v>13844</v>
      </c>
      <c r="C3827" s="6" t="s">
        <v>198</v>
      </c>
      <c r="D3827" s="22"/>
      <c r="E3827" s="22">
        <v>48.2</v>
      </c>
      <c r="F3827" s="7"/>
    </row>
    <row r="3828" spans="1:6">
      <c r="A3828" s="21">
        <v>1088</v>
      </c>
      <c r="B3828" s="9" t="s">
        <v>13845</v>
      </c>
      <c r="C3828" s="10" t="s">
        <v>198</v>
      </c>
      <c r="D3828" s="23"/>
      <c r="E3828" s="23">
        <v>18.47</v>
      </c>
      <c r="F3828" s="11"/>
    </row>
    <row r="3829" spans="1:6">
      <c r="A3829" s="21">
        <v>1087</v>
      </c>
      <c r="B3829" s="5" t="s">
        <v>13846</v>
      </c>
      <c r="C3829" s="6" t="s">
        <v>198</v>
      </c>
      <c r="D3829" s="22"/>
      <c r="E3829" s="22">
        <v>18.47</v>
      </c>
      <c r="F3829" s="7"/>
    </row>
    <row r="3830" spans="1:6">
      <c r="A3830" s="21">
        <v>1086</v>
      </c>
      <c r="B3830" s="9" t="s">
        <v>13847</v>
      </c>
      <c r="C3830" s="10" t="s">
        <v>198</v>
      </c>
      <c r="D3830" s="23"/>
      <c r="E3830" s="23">
        <v>25.2</v>
      </c>
      <c r="F3830" s="11"/>
    </row>
    <row r="3831" spans="1:6">
      <c r="A3831" s="21">
        <v>1079</v>
      </c>
      <c r="B3831" s="5" t="s">
        <v>13848</v>
      </c>
      <c r="C3831" s="6" t="s">
        <v>198</v>
      </c>
      <c r="D3831" s="22"/>
      <c r="E3831" s="22">
        <v>27.88</v>
      </c>
      <c r="F3831" s="7"/>
    </row>
    <row r="3832" spans="1:6">
      <c r="A3832" s="21">
        <v>5104</v>
      </c>
      <c r="B3832" s="9" t="s">
        <v>13849</v>
      </c>
      <c r="C3832" s="10" t="s">
        <v>213</v>
      </c>
      <c r="D3832" s="23"/>
      <c r="E3832" s="23">
        <v>21.38</v>
      </c>
      <c r="F3832" s="11"/>
    </row>
    <row r="3833" spans="1:6" ht="25.5">
      <c r="A3833" s="21">
        <v>26023</v>
      </c>
      <c r="B3833" s="5" t="s">
        <v>13850</v>
      </c>
      <c r="C3833" s="6" t="s">
        <v>198</v>
      </c>
      <c r="D3833" s="22"/>
      <c r="E3833" s="22">
        <v>27.92</v>
      </c>
      <c r="F3833" s="7"/>
    </row>
    <row r="3834" spans="1:6" ht="25.5">
      <c r="A3834" s="21">
        <v>14575</v>
      </c>
      <c r="B3834" s="9" t="s">
        <v>13851</v>
      </c>
      <c r="C3834" s="10" t="s">
        <v>198</v>
      </c>
      <c r="D3834" s="23"/>
      <c r="E3834" s="23">
        <v>2194786.1800000002</v>
      </c>
      <c r="F3834" s="11"/>
    </row>
    <row r="3835" spans="1:6">
      <c r="A3835" s="21">
        <v>20053</v>
      </c>
      <c r="B3835" s="5" t="s">
        <v>13852</v>
      </c>
      <c r="C3835" s="6" t="s">
        <v>198</v>
      </c>
      <c r="D3835" s="22"/>
      <c r="E3835" s="22">
        <v>21.47</v>
      </c>
      <c r="F3835" s="7"/>
    </row>
    <row r="3836" spans="1:6">
      <c r="A3836" s="21">
        <v>20033</v>
      </c>
      <c r="B3836" s="9" t="s">
        <v>13853</v>
      </c>
      <c r="C3836" s="10" t="s">
        <v>198</v>
      </c>
      <c r="D3836" s="23"/>
      <c r="E3836" s="23">
        <v>14.49</v>
      </c>
      <c r="F3836" s="11"/>
    </row>
    <row r="3837" spans="1:6">
      <c r="A3837" s="21">
        <v>20034</v>
      </c>
      <c r="B3837" s="5" t="s">
        <v>13854</v>
      </c>
      <c r="C3837" s="6" t="s">
        <v>198</v>
      </c>
      <c r="D3837" s="22"/>
      <c r="E3837" s="22">
        <v>23.74</v>
      </c>
      <c r="F3837" s="7"/>
    </row>
    <row r="3838" spans="1:6" ht="25.5">
      <c r="A3838" s="21">
        <v>20035</v>
      </c>
      <c r="B3838" s="9" t="s">
        <v>13855</v>
      </c>
      <c r="C3838" s="10" t="s">
        <v>198</v>
      </c>
      <c r="D3838" s="23"/>
      <c r="E3838" s="23">
        <v>26.42</v>
      </c>
      <c r="F3838" s="11"/>
    </row>
    <row r="3839" spans="1:6">
      <c r="A3839" s="21">
        <v>20036</v>
      </c>
      <c r="B3839" s="5" t="s">
        <v>13856</v>
      </c>
      <c r="C3839" s="6" t="s">
        <v>198</v>
      </c>
      <c r="D3839" s="22"/>
      <c r="E3839" s="22">
        <v>38.21</v>
      </c>
      <c r="F3839" s="7"/>
    </row>
    <row r="3840" spans="1:6">
      <c r="A3840" s="21">
        <v>20037</v>
      </c>
      <c r="B3840" s="9" t="s">
        <v>13857</v>
      </c>
      <c r="C3840" s="10" t="s">
        <v>198</v>
      </c>
      <c r="D3840" s="23"/>
      <c r="E3840" s="23">
        <v>77.95</v>
      </c>
      <c r="F3840" s="11"/>
    </row>
    <row r="3841" spans="1:6">
      <c r="A3841" s="21">
        <v>20038</v>
      </c>
      <c r="B3841" s="5" t="s">
        <v>13858</v>
      </c>
      <c r="C3841" s="6" t="s">
        <v>198</v>
      </c>
      <c r="D3841" s="22"/>
      <c r="E3841" s="22">
        <v>143.83000000000001</v>
      </c>
      <c r="F3841" s="7"/>
    </row>
    <row r="3842" spans="1:6">
      <c r="A3842" s="21">
        <v>20039</v>
      </c>
      <c r="B3842" s="9" t="s">
        <v>13859</v>
      </c>
      <c r="C3842" s="10" t="s">
        <v>198</v>
      </c>
      <c r="D3842" s="23"/>
      <c r="E3842" s="23">
        <v>203.16</v>
      </c>
      <c r="F3842" s="11"/>
    </row>
    <row r="3843" spans="1:6">
      <c r="A3843" s="21">
        <v>20040</v>
      </c>
      <c r="B3843" s="5" t="s">
        <v>13860</v>
      </c>
      <c r="C3843" s="6" t="s">
        <v>198</v>
      </c>
      <c r="D3843" s="22"/>
      <c r="E3843" s="22">
        <v>259.10000000000002</v>
      </c>
      <c r="F3843" s="7"/>
    </row>
    <row r="3844" spans="1:6">
      <c r="A3844" s="21">
        <v>20041</v>
      </c>
      <c r="B3844" s="9" t="s">
        <v>13861</v>
      </c>
      <c r="C3844" s="10" t="s">
        <v>198</v>
      </c>
      <c r="D3844" s="23"/>
      <c r="E3844" s="23">
        <v>261.52</v>
      </c>
      <c r="F3844" s="11"/>
    </row>
    <row r="3845" spans="1:6">
      <c r="A3845" s="21">
        <v>20043</v>
      </c>
      <c r="B3845" s="5" t="s">
        <v>13862</v>
      </c>
      <c r="C3845" s="6" t="s">
        <v>198</v>
      </c>
      <c r="D3845" s="22"/>
      <c r="E3845" s="22">
        <v>1.43</v>
      </c>
      <c r="F3845" s="7"/>
    </row>
    <row r="3846" spans="1:6">
      <c r="A3846" s="21">
        <v>20044</v>
      </c>
      <c r="B3846" s="9" t="s">
        <v>13863</v>
      </c>
      <c r="C3846" s="10" t="s">
        <v>198</v>
      </c>
      <c r="D3846" s="23"/>
      <c r="E3846" s="23">
        <v>1.75</v>
      </c>
      <c r="F3846" s="11"/>
    </row>
    <row r="3847" spans="1:6">
      <c r="A3847" s="21">
        <v>20042</v>
      </c>
      <c r="B3847" s="5" t="s">
        <v>13864</v>
      </c>
      <c r="C3847" s="6" t="s">
        <v>198</v>
      </c>
      <c r="D3847" s="22"/>
      <c r="E3847" s="22">
        <v>1.32</v>
      </c>
      <c r="F3847" s="7"/>
    </row>
    <row r="3848" spans="1:6">
      <c r="A3848" s="21">
        <v>20046</v>
      </c>
      <c r="B3848" s="9" t="s">
        <v>13865</v>
      </c>
      <c r="C3848" s="10" t="s">
        <v>198</v>
      </c>
      <c r="D3848" s="23"/>
      <c r="E3848" s="23">
        <v>3.88</v>
      </c>
      <c r="F3848" s="11"/>
    </row>
    <row r="3849" spans="1:6">
      <c r="A3849" s="21">
        <v>20047</v>
      </c>
      <c r="B3849" s="5" t="s">
        <v>13866</v>
      </c>
      <c r="C3849" s="6" t="s">
        <v>198</v>
      </c>
      <c r="D3849" s="22"/>
      <c r="E3849" s="22">
        <v>11.22</v>
      </c>
      <c r="F3849" s="7"/>
    </row>
    <row r="3850" spans="1:6">
      <c r="A3850" s="21">
        <v>20045</v>
      </c>
      <c r="B3850" s="9" t="s">
        <v>13867</v>
      </c>
      <c r="C3850" s="10" t="s">
        <v>198</v>
      </c>
      <c r="D3850" s="23"/>
      <c r="E3850" s="23">
        <v>2</v>
      </c>
      <c r="F3850" s="11"/>
    </row>
    <row r="3851" spans="1:6" ht="25.5">
      <c r="A3851" s="21">
        <v>20972</v>
      </c>
      <c r="B3851" s="5" t="s">
        <v>13868</v>
      </c>
      <c r="C3851" s="6" t="s">
        <v>198</v>
      </c>
      <c r="D3851" s="22"/>
      <c r="E3851" s="22">
        <v>78.569999999999993</v>
      </c>
      <c r="F3851" s="7"/>
    </row>
    <row r="3852" spans="1:6">
      <c r="A3852" s="21">
        <v>20032</v>
      </c>
      <c r="B3852" s="9" t="s">
        <v>13869</v>
      </c>
      <c r="C3852" s="10" t="s">
        <v>198</v>
      </c>
      <c r="D3852" s="23"/>
      <c r="E3852" s="23">
        <v>16.22</v>
      </c>
      <c r="F3852" s="11"/>
    </row>
    <row r="3853" spans="1:6">
      <c r="A3853" s="21">
        <v>11321</v>
      </c>
      <c r="B3853" s="5" t="s">
        <v>13870</v>
      </c>
      <c r="C3853" s="6" t="s">
        <v>198</v>
      </c>
      <c r="D3853" s="22"/>
      <c r="E3853" s="22">
        <v>11</v>
      </c>
      <c r="F3853" s="7"/>
    </row>
    <row r="3854" spans="1:6">
      <c r="A3854" s="21">
        <v>11323</v>
      </c>
      <c r="B3854" s="9" t="s">
        <v>13871</v>
      </c>
      <c r="C3854" s="10" t="s">
        <v>198</v>
      </c>
      <c r="D3854" s="23"/>
      <c r="E3854" s="23">
        <v>13.14</v>
      </c>
      <c r="F3854" s="11"/>
    </row>
    <row r="3855" spans="1:6">
      <c r="A3855" s="21">
        <v>20327</v>
      </c>
      <c r="B3855" s="5" t="s">
        <v>13872</v>
      </c>
      <c r="C3855" s="6" t="s">
        <v>198</v>
      </c>
      <c r="D3855" s="22"/>
      <c r="E3855" s="22">
        <v>6.26</v>
      </c>
      <c r="F3855" s="7"/>
    </row>
    <row r="3856" spans="1:6">
      <c r="A3856" s="21">
        <v>25966</v>
      </c>
      <c r="B3856" s="9" t="s">
        <v>13873</v>
      </c>
      <c r="C3856" s="10" t="s">
        <v>8937</v>
      </c>
      <c r="D3856" s="23"/>
      <c r="E3856" s="23">
        <v>13.66</v>
      </c>
      <c r="F3856" s="11"/>
    </row>
    <row r="3857" spans="1:6">
      <c r="A3857" s="21">
        <v>13846</v>
      </c>
      <c r="B3857" s="5" t="s">
        <v>13874</v>
      </c>
      <c r="C3857" s="6" t="s">
        <v>198</v>
      </c>
      <c r="D3857" s="22"/>
      <c r="E3857" s="22">
        <v>25.55</v>
      </c>
      <c r="F3857" s="7"/>
    </row>
    <row r="3858" spans="1:6" ht="51">
      <c r="A3858" s="21">
        <v>13390</v>
      </c>
      <c r="B3858" s="9" t="s">
        <v>13875</v>
      </c>
      <c r="C3858" s="10" t="s">
        <v>198</v>
      </c>
      <c r="D3858" s="23"/>
      <c r="E3858" s="23">
        <v>54.82</v>
      </c>
      <c r="F3858" s="11"/>
    </row>
    <row r="3859" spans="1:6">
      <c r="A3859" s="21">
        <v>6029</v>
      </c>
      <c r="B3859" s="5" t="s">
        <v>13876</v>
      </c>
      <c r="C3859" s="6" t="s">
        <v>198</v>
      </c>
      <c r="D3859" s="22"/>
      <c r="E3859" s="22">
        <v>10.56</v>
      </c>
      <c r="F3859" s="7"/>
    </row>
    <row r="3860" spans="1:6">
      <c r="A3860" s="21">
        <v>6019</v>
      </c>
      <c r="B3860" s="9" t="s">
        <v>13877</v>
      </c>
      <c r="C3860" s="10" t="s">
        <v>198</v>
      </c>
      <c r="D3860" s="23"/>
      <c r="E3860" s="23">
        <v>35.72</v>
      </c>
      <c r="F3860" s="11"/>
    </row>
    <row r="3861" spans="1:6">
      <c r="A3861" s="21">
        <v>6010</v>
      </c>
      <c r="B3861" s="5" t="s">
        <v>13878</v>
      </c>
      <c r="C3861" s="6" t="s">
        <v>198</v>
      </c>
      <c r="D3861" s="22"/>
      <c r="E3861" s="22">
        <v>61.45</v>
      </c>
      <c r="F3861" s="7"/>
    </row>
    <row r="3862" spans="1:6">
      <c r="A3862" s="21">
        <v>6017</v>
      </c>
      <c r="B3862" s="9" t="s">
        <v>13879</v>
      </c>
      <c r="C3862" s="10" t="s">
        <v>198</v>
      </c>
      <c r="D3862" s="23"/>
      <c r="E3862" s="23">
        <v>48.68</v>
      </c>
      <c r="F3862" s="11"/>
    </row>
    <row r="3863" spans="1:6">
      <c r="A3863" s="21">
        <v>6020</v>
      </c>
      <c r="B3863" s="5" t="s">
        <v>13880</v>
      </c>
      <c r="C3863" s="6" t="s">
        <v>198</v>
      </c>
      <c r="D3863" s="22"/>
      <c r="E3863" s="22">
        <v>21.45</v>
      </c>
      <c r="F3863" s="7"/>
    </row>
    <row r="3864" spans="1:6">
      <c r="A3864" s="21">
        <v>6028</v>
      </c>
      <c r="B3864" s="9" t="s">
        <v>13881</v>
      </c>
      <c r="C3864" s="10" t="s">
        <v>198</v>
      </c>
      <c r="D3864" s="23"/>
      <c r="E3864" s="23">
        <v>85.6</v>
      </c>
      <c r="F3864" s="11"/>
    </row>
    <row r="3865" spans="1:6">
      <c r="A3865" s="21">
        <v>6011</v>
      </c>
      <c r="B3865" s="5" t="s">
        <v>13882</v>
      </c>
      <c r="C3865" s="6" t="s">
        <v>198</v>
      </c>
      <c r="D3865" s="22"/>
      <c r="E3865" s="22">
        <v>177.52</v>
      </c>
      <c r="F3865" s="7"/>
    </row>
    <row r="3866" spans="1:6">
      <c r="A3866" s="21">
        <v>6016</v>
      </c>
      <c r="B3866" s="9" t="s">
        <v>13883</v>
      </c>
      <c r="C3866" s="10" t="s">
        <v>198</v>
      </c>
      <c r="D3866" s="23"/>
      <c r="E3866" s="23">
        <v>22.63</v>
      </c>
      <c r="F3866" s="11"/>
    </row>
    <row r="3867" spans="1:6" ht="25.5">
      <c r="A3867" s="21">
        <v>6013</v>
      </c>
      <c r="B3867" s="5" t="s">
        <v>13884</v>
      </c>
      <c r="C3867" s="6" t="s">
        <v>198</v>
      </c>
      <c r="D3867" s="22"/>
      <c r="E3867" s="22">
        <v>67.569999999999993</v>
      </c>
      <c r="F3867" s="7"/>
    </row>
    <row r="3868" spans="1:6" ht="25.5">
      <c r="A3868" s="21">
        <v>6015</v>
      </c>
      <c r="B3868" s="9" t="s">
        <v>13885</v>
      </c>
      <c r="C3868" s="10" t="s">
        <v>198</v>
      </c>
      <c r="D3868" s="23"/>
      <c r="E3868" s="23">
        <v>98.27</v>
      </c>
      <c r="F3868" s="11"/>
    </row>
    <row r="3869" spans="1:6" ht="25.5">
      <c r="A3869" s="21">
        <v>6014</v>
      </c>
      <c r="B3869" s="5" t="s">
        <v>13886</v>
      </c>
      <c r="C3869" s="6" t="s">
        <v>198</v>
      </c>
      <c r="D3869" s="22"/>
      <c r="E3869" s="22">
        <v>93.95</v>
      </c>
      <c r="F3869" s="7"/>
    </row>
    <row r="3870" spans="1:6" ht="25.5">
      <c r="A3870" s="21">
        <v>6006</v>
      </c>
      <c r="B3870" s="9" t="s">
        <v>13887</v>
      </c>
      <c r="C3870" s="10" t="s">
        <v>198</v>
      </c>
      <c r="D3870" s="23"/>
      <c r="E3870" s="23">
        <v>48.93</v>
      </c>
      <c r="F3870" s="11"/>
    </row>
    <row r="3871" spans="1:6" ht="25.5">
      <c r="A3871" s="21">
        <v>6005</v>
      </c>
      <c r="B3871" s="5" t="s">
        <v>13888</v>
      </c>
      <c r="C3871" s="6" t="s">
        <v>198</v>
      </c>
      <c r="D3871" s="22"/>
      <c r="E3871" s="22">
        <v>55.2</v>
      </c>
      <c r="F3871" s="7"/>
    </row>
    <row r="3872" spans="1:6">
      <c r="A3872" s="21">
        <v>6012</v>
      </c>
      <c r="B3872" s="9" t="s">
        <v>13889</v>
      </c>
      <c r="C3872" s="10" t="s">
        <v>198</v>
      </c>
      <c r="D3872" s="23"/>
      <c r="E3872" s="23">
        <v>328.24</v>
      </c>
      <c r="F3872" s="11"/>
    </row>
    <row r="3873" spans="1:6">
      <c r="A3873" s="21">
        <v>6027</v>
      </c>
      <c r="B3873" s="5" t="s">
        <v>13890</v>
      </c>
      <c r="C3873" s="6" t="s">
        <v>198</v>
      </c>
      <c r="D3873" s="22"/>
      <c r="E3873" s="22">
        <v>559.36</v>
      </c>
      <c r="F3873" s="7"/>
    </row>
    <row r="3874" spans="1:6">
      <c r="A3874" s="21">
        <v>11756</v>
      </c>
      <c r="B3874" s="9" t="s">
        <v>13891</v>
      </c>
      <c r="C3874" s="10" t="s">
        <v>198</v>
      </c>
      <c r="D3874" s="23"/>
      <c r="E3874" s="23">
        <v>26.37</v>
      </c>
      <c r="F3874" s="11"/>
    </row>
    <row r="3875" spans="1:6" ht="25.5">
      <c r="A3875" s="21">
        <v>10904</v>
      </c>
      <c r="B3875" s="5" t="s">
        <v>13892</v>
      </c>
      <c r="C3875" s="6" t="s">
        <v>198</v>
      </c>
      <c r="D3875" s="22"/>
      <c r="E3875" s="22">
        <v>110</v>
      </c>
      <c r="F3875" s="7"/>
    </row>
    <row r="3876" spans="1:6">
      <c r="A3876" s="21">
        <v>6034</v>
      </c>
      <c r="B3876" s="9" t="s">
        <v>13893</v>
      </c>
      <c r="C3876" s="10" t="s">
        <v>198</v>
      </c>
      <c r="D3876" s="23"/>
      <c r="E3876" s="23">
        <v>6.5</v>
      </c>
      <c r="F3876" s="11"/>
    </row>
    <row r="3877" spans="1:6">
      <c r="A3877" s="21">
        <v>11752</v>
      </c>
      <c r="B3877" s="5" t="s">
        <v>13894</v>
      </c>
      <c r="C3877" s="6" t="s">
        <v>198</v>
      </c>
      <c r="D3877" s="22"/>
      <c r="E3877" s="22">
        <v>15.2</v>
      </c>
      <c r="F3877" s="7"/>
    </row>
    <row r="3878" spans="1:6">
      <c r="A3878" s="21">
        <v>11753</v>
      </c>
      <c r="B3878" s="9" t="s">
        <v>13895</v>
      </c>
      <c r="C3878" s="10" t="s">
        <v>198</v>
      </c>
      <c r="D3878" s="23"/>
      <c r="E3878" s="23">
        <v>18.149999999999999</v>
      </c>
      <c r="F3878" s="11"/>
    </row>
    <row r="3879" spans="1:6" ht="25.5">
      <c r="A3879" s="21">
        <v>6021</v>
      </c>
      <c r="B3879" s="5" t="s">
        <v>13896</v>
      </c>
      <c r="C3879" s="6" t="s">
        <v>198</v>
      </c>
      <c r="D3879" s="22"/>
      <c r="E3879" s="22">
        <v>50.37</v>
      </c>
      <c r="F3879" s="7"/>
    </row>
    <row r="3880" spans="1:6" ht="25.5">
      <c r="A3880" s="21">
        <v>6024</v>
      </c>
      <c r="B3880" s="9" t="s">
        <v>13897</v>
      </c>
      <c r="C3880" s="10" t="s">
        <v>198</v>
      </c>
      <c r="D3880" s="23"/>
      <c r="E3880" s="23">
        <v>52.06</v>
      </c>
      <c r="F3880" s="11"/>
    </row>
    <row r="3881" spans="1:6">
      <c r="A3881" s="21">
        <v>6036</v>
      </c>
      <c r="B3881" s="5" t="s">
        <v>13898</v>
      </c>
      <c r="C3881" s="6" t="s">
        <v>198</v>
      </c>
      <c r="D3881" s="22"/>
      <c r="E3881" s="22">
        <v>8.86</v>
      </c>
      <c r="F3881" s="7"/>
    </row>
    <row r="3882" spans="1:6">
      <c r="A3882" s="21">
        <v>6031</v>
      </c>
      <c r="B3882" s="9" t="s">
        <v>13899</v>
      </c>
      <c r="C3882" s="10" t="s">
        <v>198</v>
      </c>
      <c r="D3882" s="23"/>
      <c r="E3882" s="23">
        <v>10.43</v>
      </c>
      <c r="F3882" s="11"/>
    </row>
    <row r="3883" spans="1:6">
      <c r="A3883" s="21">
        <v>6033</v>
      </c>
      <c r="B3883" s="5" t="s">
        <v>13900</v>
      </c>
      <c r="C3883" s="6" t="s">
        <v>198</v>
      </c>
      <c r="D3883" s="22"/>
      <c r="E3883" s="22">
        <v>13.89</v>
      </c>
      <c r="F3883" s="7"/>
    </row>
    <row r="3884" spans="1:6">
      <c r="A3884" s="21">
        <v>11672</v>
      </c>
      <c r="B3884" s="9" t="s">
        <v>13901</v>
      </c>
      <c r="C3884" s="10" t="s">
        <v>198</v>
      </c>
      <c r="D3884" s="23"/>
      <c r="E3884" s="23">
        <v>30.25</v>
      </c>
      <c r="F3884" s="11"/>
    </row>
    <row r="3885" spans="1:6">
      <c r="A3885" s="21">
        <v>11669</v>
      </c>
      <c r="B3885" s="5" t="s">
        <v>13902</v>
      </c>
      <c r="C3885" s="6" t="s">
        <v>198</v>
      </c>
      <c r="D3885" s="22"/>
      <c r="E3885" s="22">
        <v>25.03</v>
      </c>
      <c r="F3885" s="7"/>
    </row>
    <row r="3886" spans="1:6">
      <c r="A3886" s="21">
        <v>11670</v>
      </c>
      <c r="B3886" s="9" t="s">
        <v>13903</v>
      </c>
      <c r="C3886" s="10" t="s">
        <v>198</v>
      </c>
      <c r="D3886" s="23"/>
      <c r="E3886" s="23">
        <v>11.03</v>
      </c>
      <c r="F3886" s="11"/>
    </row>
    <row r="3887" spans="1:6">
      <c r="A3887" s="21">
        <v>20055</v>
      </c>
      <c r="B3887" s="5" t="s">
        <v>13904</v>
      </c>
      <c r="C3887" s="6" t="s">
        <v>198</v>
      </c>
      <c r="D3887" s="22"/>
      <c r="E3887" s="22">
        <v>18.920000000000002</v>
      </c>
      <c r="F3887" s="7"/>
    </row>
    <row r="3888" spans="1:6">
      <c r="A3888" s="21">
        <v>11671</v>
      </c>
      <c r="B3888" s="9" t="s">
        <v>13905</v>
      </c>
      <c r="C3888" s="10" t="s">
        <v>198</v>
      </c>
      <c r="D3888" s="23"/>
      <c r="E3888" s="23">
        <v>44.05</v>
      </c>
      <c r="F3888" s="11"/>
    </row>
    <row r="3889" spans="1:6">
      <c r="A3889" s="21">
        <v>6032</v>
      </c>
      <c r="B3889" s="5" t="s">
        <v>13906</v>
      </c>
      <c r="C3889" s="6" t="s">
        <v>198</v>
      </c>
      <c r="D3889" s="22"/>
      <c r="E3889" s="22">
        <v>13.21</v>
      </c>
      <c r="F3889" s="7"/>
    </row>
    <row r="3890" spans="1:6">
      <c r="A3890" s="21">
        <v>11673</v>
      </c>
      <c r="B3890" s="9" t="s">
        <v>13907</v>
      </c>
      <c r="C3890" s="10" t="s">
        <v>198</v>
      </c>
      <c r="D3890" s="23"/>
      <c r="E3890" s="23">
        <v>10.4</v>
      </c>
      <c r="F3890" s="11"/>
    </row>
    <row r="3891" spans="1:6">
      <c r="A3891" s="21">
        <v>11674</v>
      </c>
      <c r="B3891" s="5" t="s">
        <v>13908</v>
      </c>
      <c r="C3891" s="6" t="s">
        <v>198</v>
      </c>
      <c r="D3891" s="22"/>
      <c r="E3891" s="22">
        <v>13.4</v>
      </c>
      <c r="F3891" s="7"/>
    </row>
    <row r="3892" spans="1:6">
      <c r="A3892" s="21">
        <v>11675</v>
      </c>
      <c r="B3892" s="9" t="s">
        <v>13909</v>
      </c>
      <c r="C3892" s="10" t="s">
        <v>198</v>
      </c>
      <c r="D3892" s="23"/>
      <c r="E3892" s="23">
        <v>18.670000000000002</v>
      </c>
      <c r="F3892" s="11"/>
    </row>
    <row r="3893" spans="1:6">
      <c r="A3893" s="21">
        <v>11676</v>
      </c>
      <c r="B3893" s="5" t="s">
        <v>13910</v>
      </c>
      <c r="C3893" s="6" t="s">
        <v>198</v>
      </c>
      <c r="D3893" s="22"/>
      <c r="E3893" s="22">
        <v>24.74</v>
      </c>
      <c r="F3893" s="7"/>
    </row>
    <row r="3894" spans="1:6">
      <c r="A3894" s="21">
        <v>11677</v>
      </c>
      <c r="B3894" s="9" t="s">
        <v>13911</v>
      </c>
      <c r="C3894" s="10" t="s">
        <v>198</v>
      </c>
      <c r="D3894" s="23"/>
      <c r="E3894" s="23">
        <v>29.37</v>
      </c>
      <c r="F3894" s="11"/>
    </row>
    <row r="3895" spans="1:6">
      <c r="A3895" s="21">
        <v>11678</v>
      </c>
      <c r="B3895" s="5" t="s">
        <v>13912</v>
      </c>
      <c r="C3895" s="6" t="s">
        <v>198</v>
      </c>
      <c r="D3895" s="22"/>
      <c r="E3895" s="22">
        <v>51.27</v>
      </c>
      <c r="F3895" s="7"/>
    </row>
    <row r="3896" spans="1:6">
      <c r="A3896" s="21">
        <v>11718</v>
      </c>
      <c r="B3896" s="9" t="s">
        <v>13913</v>
      </c>
      <c r="C3896" s="10" t="s">
        <v>198</v>
      </c>
      <c r="D3896" s="23"/>
      <c r="E3896" s="23">
        <v>16.27</v>
      </c>
      <c r="F3896" s="11"/>
    </row>
    <row r="3897" spans="1:6">
      <c r="A3897" s="21">
        <v>6038</v>
      </c>
      <c r="B3897" s="5" t="s">
        <v>13914</v>
      </c>
      <c r="C3897" s="6" t="s">
        <v>198</v>
      </c>
      <c r="D3897" s="22"/>
      <c r="E3897" s="22">
        <v>14.73</v>
      </c>
      <c r="F3897" s="7"/>
    </row>
    <row r="3898" spans="1:6">
      <c r="A3898" s="21">
        <v>11719</v>
      </c>
      <c r="B3898" s="9" t="s">
        <v>13915</v>
      </c>
      <c r="C3898" s="10" t="s">
        <v>198</v>
      </c>
      <c r="D3898" s="23"/>
      <c r="E3898" s="23">
        <v>15.5</v>
      </c>
      <c r="F3898" s="11"/>
    </row>
    <row r="3899" spans="1:6">
      <c r="A3899" s="21">
        <v>6037</v>
      </c>
      <c r="B3899" s="5" t="s">
        <v>13916</v>
      </c>
      <c r="C3899" s="6" t="s">
        <v>198</v>
      </c>
      <c r="D3899" s="22"/>
      <c r="E3899" s="22">
        <v>13.97</v>
      </c>
      <c r="F3899" s="7"/>
    </row>
    <row r="3900" spans="1:6" ht="25.5">
      <c r="A3900" s="21">
        <v>13897</v>
      </c>
      <c r="B3900" s="9" t="s">
        <v>13917</v>
      </c>
      <c r="C3900" s="10" t="s">
        <v>198</v>
      </c>
      <c r="D3900" s="23"/>
      <c r="E3900" s="23">
        <v>9547.49</v>
      </c>
      <c r="F3900" s="11"/>
    </row>
    <row r="3901" spans="1:6" ht="25.5">
      <c r="A3901" s="21">
        <v>10640</v>
      </c>
      <c r="B3901" s="5" t="s">
        <v>13918</v>
      </c>
      <c r="C3901" s="6" t="s">
        <v>198</v>
      </c>
      <c r="D3901" s="22"/>
      <c r="E3901" s="22">
        <v>20677.87</v>
      </c>
      <c r="F3901" s="7"/>
    </row>
    <row r="3902" spans="1:6" ht="25.5">
      <c r="A3902" s="21">
        <v>11086</v>
      </c>
      <c r="B3902" s="9" t="s">
        <v>13919</v>
      </c>
      <c r="C3902" s="10" t="s">
        <v>1388</v>
      </c>
      <c r="D3902" s="23"/>
      <c r="E3902" s="23">
        <v>83.16</v>
      </c>
      <c r="F3902" s="11"/>
    </row>
    <row r="3903" spans="1:6">
      <c r="A3903" s="21">
        <v>34356</v>
      </c>
      <c r="B3903" s="5" t="s">
        <v>13920</v>
      </c>
      <c r="C3903" s="6" t="s">
        <v>213</v>
      </c>
      <c r="D3903" s="22"/>
      <c r="E3903" s="22">
        <v>3.76</v>
      </c>
      <c r="F3903" s="7"/>
    </row>
    <row r="3904" spans="1:6">
      <c r="A3904" s="21">
        <v>34357</v>
      </c>
      <c r="B3904" s="9" t="s">
        <v>13921</v>
      </c>
      <c r="C3904" s="10" t="s">
        <v>213</v>
      </c>
      <c r="D3904" s="23"/>
      <c r="E3904" s="23">
        <v>4.17</v>
      </c>
      <c r="F3904" s="11"/>
    </row>
    <row r="3905" spans="1:6">
      <c r="A3905" s="21">
        <v>37329</v>
      </c>
      <c r="B3905" s="5" t="s">
        <v>13922</v>
      </c>
      <c r="C3905" s="6" t="s">
        <v>213</v>
      </c>
      <c r="D3905" s="22"/>
      <c r="E3905" s="22">
        <v>57.55</v>
      </c>
      <c r="F3905" s="7"/>
    </row>
    <row r="3906" spans="1:6">
      <c r="A3906" s="21">
        <v>37398</v>
      </c>
      <c r="B3906" s="9" t="s">
        <v>13923</v>
      </c>
      <c r="C3906" s="10" t="s">
        <v>213</v>
      </c>
      <c r="D3906" s="23"/>
      <c r="E3906" s="23">
        <v>73.650000000000006</v>
      </c>
      <c r="F3906" s="11"/>
    </row>
    <row r="3907" spans="1:6">
      <c r="A3907" s="21">
        <v>2510</v>
      </c>
      <c r="B3907" s="5" t="s">
        <v>13924</v>
      </c>
      <c r="C3907" s="6" t="s">
        <v>198</v>
      </c>
      <c r="D3907" s="22"/>
      <c r="E3907" s="22">
        <v>24.9</v>
      </c>
      <c r="F3907" s="7"/>
    </row>
    <row r="3908" spans="1:6" ht="25.5">
      <c r="A3908" s="21">
        <v>12359</v>
      </c>
      <c r="B3908" s="9" t="s">
        <v>13925</v>
      </c>
      <c r="C3908" s="10" t="s">
        <v>198</v>
      </c>
      <c r="D3908" s="23"/>
      <c r="E3908" s="23">
        <v>125.28</v>
      </c>
      <c r="F3908" s="11"/>
    </row>
    <row r="3909" spans="1:6">
      <c r="A3909" s="21">
        <v>5320</v>
      </c>
      <c r="B3909" s="5" t="s">
        <v>13926</v>
      </c>
      <c r="C3909" s="6" t="s">
        <v>8937</v>
      </c>
      <c r="D3909" s="22"/>
      <c r="E3909" s="22">
        <v>27.32</v>
      </c>
      <c r="F3909" s="7"/>
    </row>
    <row r="3910" spans="1:6">
      <c r="A3910" s="21">
        <v>7353</v>
      </c>
      <c r="B3910" s="9" t="s">
        <v>13927</v>
      </c>
      <c r="C3910" s="10" t="s">
        <v>8937</v>
      </c>
      <c r="D3910" s="23"/>
      <c r="E3910" s="23">
        <v>20.95</v>
      </c>
      <c r="F3910" s="11"/>
    </row>
    <row r="3911" spans="1:6">
      <c r="A3911" s="21">
        <v>10518</v>
      </c>
      <c r="B3911" s="5" t="s">
        <v>13928</v>
      </c>
      <c r="C3911" s="6" t="s">
        <v>198</v>
      </c>
      <c r="D3911" s="22"/>
      <c r="E3911" s="22">
        <v>14.5</v>
      </c>
      <c r="F3911" s="7"/>
    </row>
    <row r="3912" spans="1:6" ht="25.5">
      <c r="A3912" s="21">
        <v>6044</v>
      </c>
      <c r="B3912" s="9" t="s">
        <v>13929</v>
      </c>
      <c r="C3912" s="10" t="s">
        <v>476</v>
      </c>
      <c r="D3912" s="23"/>
      <c r="E3912" s="23">
        <v>90.72</v>
      </c>
      <c r="F3912" s="11"/>
    </row>
    <row r="3913" spans="1:6" ht="25.5">
      <c r="A3913" s="21">
        <v>6042</v>
      </c>
      <c r="B3913" s="5" t="s">
        <v>13930</v>
      </c>
      <c r="C3913" s="6" t="s">
        <v>476</v>
      </c>
      <c r="D3913" s="22"/>
      <c r="E3913" s="22">
        <v>72.900000000000006</v>
      </c>
      <c r="F3913" s="7"/>
    </row>
    <row r="3914" spans="1:6" ht="38.25">
      <c r="A3914" s="21">
        <v>6043</v>
      </c>
      <c r="B3914" s="9" t="s">
        <v>13931</v>
      </c>
      <c r="C3914" s="10" t="s">
        <v>476</v>
      </c>
      <c r="D3914" s="23"/>
      <c r="E3914" s="23">
        <v>81</v>
      </c>
      <c r="F3914" s="11"/>
    </row>
    <row r="3915" spans="1:6" ht="51">
      <c r="A3915" s="21">
        <v>36530</v>
      </c>
      <c r="B3915" s="5" t="s">
        <v>13932</v>
      </c>
      <c r="C3915" s="6" t="s">
        <v>198</v>
      </c>
      <c r="D3915" s="22"/>
      <c r="E3915" s="22">
        <v>196375.61</v>
      </c>
      <c r="F3915" s="7"/>
    </row>
    <row r="3916" spans="1:6" ht="51">
      <c r="A3916" s="21">
        <v>6046</v>
      </c>
      <c r="B3916" s="9" t="s">
        <v>13933</v>
      </c>
      <c r="C3916" s="10" t="s">
        <v>198</v>
      </c>
      <c r="D3916" s="23"/>
      <c r="E3916" s="23">
        <v>213000</v>
      </c>
      <c r="F3916" s="11"/>
    </row>
    <row r="3917" spans="1:6" ht="51">
      <c r="A3917" s="21">
        <v>36531</v>
      </c>
      <c r="B3917" s="5" t="s">
        <v>13934</v>
      </c>
      <c r="C3917" s="6" t="s">
        <v>198</v>
      </c>
      <c r="D3917" s="22"/>
      <c r="E3917" s="22">
        <v>220792.67</v>
      </c>
      <c r="F3917" s="7"/>
    </row>
    <row r="3918" spans="1:6" ht="25.5">
      <c r="A3918" s="21">
        <v>34684</v>
      </c>
      <c r="B3918" s="9" t="s">
        <v>13935</v>
      </c>
      <c r="C3918" s="10" t="s">
        <v>344</v>
      </c>
      <c r="D3918" s="23"/>
      <c r="E3918" s="23">
        <v>106.43</v>
      </c>
      <c r="F3918" s="11"/>
    </row>
    <row r="3919" spans="1:6" ht="25.5">
      <c r="A3919" s="21">
        <v>34683</v>
      </c>
      <c r="B3919" s="5" t="s">
        <v>13936</v>
      </c>
      <c r="C3919" s="6" t="s">
        <v>344</v>
      </c>
      <c r="D3919" s="22"/>
      <c r="E3919" s="22">
        <v>66.52</v>
      </c>
      <c r="F3919" s="7"/>
    </row>
    <row r="3920" spans="1:6" ht="25.5">
      <c r="A3920" s="21">
        <v>533</v>
      </c>
      <c r="B3920" s="9" t="s">
        <v>13937</v>
      </c>
      <c r="C3920" s="10" t="s">
        <v>344</v>
      </c>
      <c r="D3920" s="23"/>
      <c r="E3920" s="23">
        <v>8.94</v>
      </c>
      <c r="F3920" s="11"/>
    </row>
    <row r="3921" spans="1:6" ht="25.5">
      <c r="A3921" s="21">
        <v>536</v>
      </c>
      <c r="B3921" s="5" t="s">
        <v>13938</v>
      </c>
      <c r="C3921" s="6" t="s">
        <v>344</v>
      </c>
      <c r="D3921" s="22"/>
      <c r="E3921" s="22">
        <v>15.15</v>
      </c>
      <c r="F3921" s="7"/>
    </row>
    <row r="3922" spans="1:6" ht="25.5">
      <c r="A3922" s="21">
        <v>153</v>
      </c>
      <c r="B3922" s="9" t="s">
        <v>13939</v>
      </c>
      <c r="C3922" s="10" t="s">
        <v>8937</v>
      </c>
      <c r="D3922" s="23"/>
      <c r="E3922" s="23">
        <v>69.97</v>
      </c>
      <c r="F3922" s="11"/>
    </row>
    <row r="3923" spans="1:6" ht="25.5">
      <c r="A3923" s="21">
        <v>34682</v>
      </c>
      <c r="B3923" s="5" t="s">
        <v>13940</v>
      </c>
      <c r="C3923" s="6" t="s">
        <v>344</v>
      </c>
      <c r="D3923" s="22"/>
      <c r="E3923" s="22">
        <v>50.87</v>
      </c>
      <c r="F3923" s="7"/>
    </row>
    <row r="3924" spans="1:6">
      <c r="A3924" s="21">
        <v>1112</v>
      </c>
      <c r="B3924" s="9" t="s">
        <v>13941</v>
      </c>
      <c r="C3924" s="10" t="s">
        <v>31</v>
      </c>
      <c r="D3924" s="23"/>
      <c r="E3924" s="23">
        <v>15.9</v>
      </c>
      <c r="F3924" s="11"/>
    </row>
    <row r="3925" spans="1:6">
      <c r="A3925" s="21">
        <v>10559</v>
      </c>
      <c r="B3925" s="5" t="s">
        <v>13942</v>
      </c>
      <c r="C3925" s="6" t="s">
        <v>198</v>
      </c>
      <c r="D3925" s="22"/>
      <c r="E3925" s="22">
        <v>1950</v>
      </c>
      <c r="F3925" s="7"/>
    </row>
    <row r="3926" spans="1:6">
      <c r="A3926" s="21">
        <v>10664</v>
      </c>
      <c r="B3926" s="9" t="s">
        <v>13943</v>
      </c>
      <c r="C3926" s="10" t="s">
        <v>198</v>
      </c>
      <c r="D3926" s="23"/>
      <c r="E3926" s="23">
        <v>5299.68</v>
      </c>
      <c r="F3926" s="11"/>
    </row>
    <row r="3927" spans="1:6">
      <c r="A3927" s="21">
        <v>25983</v>
      </c>
      <c r="B3927" s="5" t="s">
        <v>13944</v>
      </c>
      <c r="C3927" s="6" t="s">
        <v>344</v>
      </c>
      <c r="D3927" s="22"/>
      <c r="E3927" s="22">
        <v>241.87</v>
      </c>
      <c r="F3927" s="7"/>
    </row>
    <row r="3928" spans="1:6">
      <c r="A3928" s="21">
        <v>10857</v>
      </c>
      <c r="B3928" s="9" t="s">
        <v>13945</v>
      </c>
      <c r="C3928" s="10" t="s">
        <v>31</v>
      </c>
      <c r="D3928" s="23"/>
      <c r="E3928" s="23">
        <v>6.43</v>
      </c>
      <c r="F3928" s="11"/>
    </row>
    <row r="3929" spans="1:6">
      <c r="A3929" s="21">
        <v>4803</v>
      </c>
      <c r="B3929" s="5" t="s">
        <v>13946</v>
      </c>
      <c r="C3929" s="6" t="s">
        <v>31</v>
      </c>
      <c r="D3929" s="22"/>
      <c r="E3929" s="22">
        <v>20.09</v>
      </c>
      <c r="F3929" s="7"/>
    </row>
    <row r="3930" spans="1:6">
      <c r="A3930" s="21">
        <v>20231</v>
      </c>
      <c r="B3930" s="9" t="s">
        <v>13947</v>
      </c>
      <c r="C3930" s="10" t="s">
        <v>31</v>
      </c>
      <c r="D3930" s="23"/>
      <c r="E3930" s="23">
        <v>69.099999999999994</v>
      </c>
      <c r="F3930" s="11"/>
    </row>
    <row r="3931" spans="1:6">
      <c r="A3931" s="21">
        <v>6186</v>
      </c>
      <c r="B3931" s="5" t="s">
        <v>13948</v>
      </c>
      <c r="C3931" s="6" t="s">
        <v>31</v>
      </c>
      <c r="D3931" s="22"/>
      <c r="E3931" s="22">
        <v>6.94</v>
      </c>
      <c r="F3931" s="7"/>
    </row>
    <row r="3932" spans="1:6">
      <c r="A3932" s="21">
        <v>4829</v>
      </c>
      <c r="B3932" s="9" t="s">
        <v>13949</v>
      </c>
      <c r="C3932" s="10" t="s">
        <v>31</v>
      </c>
      <c r="D3932" s="23"/>
      <c r="E3932" s="23">
        <v>48.37</v>
      </c>
      <c r="F3932" s="11"/>
    </row>
    <row r="3933" spans="1:6">
      <c r="A3933" s="21">
        <v>34680</v>
      </c>
      <c r="B3933" s="5" t="s">
        <v>13950</v>
      </c>
      <c r="C3933" s="6" t="s">
        <v>31</v>
      </c>
      <c r="D3933" s="22"/>
      <c r="E3933" s="22">
        <v>15.65</v>
      </c>
      <c r="F3933" s="7"/>
    </row>
    <row r="3934" spans="1:6">
      <c r="A3934" s="21">
        <v>4804</v>
      </c>
      <c r="B3934" s="9" t="s">
        <v>13951</v>
      </c>
      <c r="C3934" s="10" t="s">
        <v>31</v>
      </c>
      <c r="D3934" s="23"/>
      <c r="E3934" s="23">
        <v>6.41</v>
      </c>
      <c r="F3934" s="11"/>
    </row>
    <row r="3935" spans="1:6">
      <c r="A3935" s="21">
        <v>11573</v>
      </c>
      <c r="B3935" s="5" t="s">
        <v>13952</v>
      </c>
      <c r="C3935" s="6" t="s">
        <v>198</v>
      </c>
      <c r="D3935" s="22"/>
      <c r="E3935" s="22">
        <v>13.65</v>
      </c>
      <c r="F3935" s="7"/>
    </row>
    <row r="3936" spans="1:6">
      <c r="A3936" s="21">
        <v>11575</v>
      </c>
      <c r="B3936" s="9" t="s">
        <v>13953</v>
      </c>
      <c r="C3936" s="10" t="s">
        <v>198</v>
      </c>
      <c r="D3936" s="23"/>
      <c r="E3936" s="23">
        <v>25.03</v>
      </c>
      <c r="F3936" s="11"/>
    </row>
    <row r="3937" spans="1:6">
      <c r="A3937" s="21">
        <v>11576</v>
      </c>
      <c r="B3937" s="5" t="s">
        <v>13954</v>
      </c>
      <c r="C3937" s="6" t="s">
        <v>198</v>
      </c>
      <c r="D3937" s="22"/>
      <c r="E3937" s="22">
        <v>26.29</v>
      </c>
      <c r="F3937" s="7"/>
    </row>
    <row r="3938" spans="1:6" ht="25.5">
      <c r="A3938" s="21">
        <v>20256</v>
      </c>
      <c r="B3938" s="9" t="s">
        <v>13955</v>
      </c>
      <c r="C3938" s="10" t="s">
        <v>198</v>
      </c>
      <c r="D3938" s="23"/>
      <c r="E3938" s="23">
        <v>2.63</v>
      </c>
      <c r="F3938" s="11"/>
    </row>
    <row r="3939" spans="1:6" ht="38.25">
      <c r="A3939" s="21">
        <v>13470</v>
      </c>
      <c r="B3939" s="5" t="s">
        <v>13956</v>
      </c>
      <c r="C3939" s="6" t="s">
        <v>198</v>
      </c>
      <c r="D3939" s="22"/>
      <c r="E3939" s="22">
        <v>327587.98</v>
      </c>
      <c r="F3939" s="7"/>
    </row>
    <row r="3940" spans="1:6" ht="38.25">
      <c r="A3940" s="21">
        <v>6066</v>
      </c>
      <c r="B3940" s="9" t="s">
        <v>13957</v>
      </c>
      <c r="C3940" s="10" t="s">
        <v>198</v>
      </c>
      <c r="D3940" s="23"/>
      <c r="E3940" s="23">
        <v>312210.31</v>
      </c>
      <c r="F3940" s="11"/>
    </row>
    <row r="3941" spans="1:6" ht="25.5">
      <c r="A3941" s="21">
        <v>14511</v>
      </c>
      <c r="B3941" s="5" t="s">
        <v>13958</v>
      </c>
      <c r="C3941" s="6" t="s">
        <v>198</v>
      </c>
      <c r="D3941" s="22"/>
      <c r="E3941" s="22">
        <v>323231.74</v>
      </c>
      <c r="F3941" s="7"/>
    </row>
    <row r="3942" spans="1:6" ht="25.5">
      <c r="A3942" s="21">
        <v>10642</v>
      </c>
      <c r="B3942" s="9" t="s">
        <v>13959</v>
      </c>
      <c r="C3942" s="10" t="s">
        <v>198</v>
      </c>
      <c r="D3942" s="23"/>
      <c r="E3942" s="23">
        <v>304500</v>
      </c>
      <c r="F3942" s="11"/>
    </row>
    <row r="3943" spans="1:6" ht="38.25">
      <c r="A3943" s="21">
        <v>6063</v>
      </c>
      <c r="B3943" s="5" t="s">
        <v>13960</v>
      </c>
      <c r="C3943" s="6" t="s">
        <v>476</v>
      </c>
      <c r="D3943" s="22"/>
      <c r="E3943" s="22">
        <v>77.2</v>
      </c>
      <c r="F3943" s="7"/>
    </row>
    <row r="3944" spans="1:6" ht="38.25">
      <c r="A3944" s="21">
        <v>6051</v>
      </c>
      <c r="B3944" s="9" t="s">
        <v>13961</v>
      </c>
      <c r="C3944" s="10" t="s">
        <v>476</v>
      </c>
      <c r="D3944" s="23"/>
      <c r="E3944" s="23">
        <v>63.16</v>
      </c>
      <c r="F3944" s="11"/>
    </row>
    <row r="3945" spans="1:6" ht="25.5">
      <c r="A3945" s="21">
        <v>6054</v>
      </c>
      <c r="B3945" s="5" t="s">
        <v>13962</v>
      </c>
      <c r="C3945" s="6" t="s">
        <v>476</v>
      </c>
      <c r="D3945" s="22"/>
      <c r="E3945" s="22">
        <v>51.93</v>
      </c>
      <c r="F3945" s="7"/>
    </row>
    <row r="3946" spans="1:6" ht="25.5">
      <c r="A3946" s="21">
        <v>6050</v>
      </c>
      <c r="B3946" s="9" t="s">
        <v>13963</v>
      </c>
      <c r="C3946" s="10" t="s">
        <v>476</v>
      </c>
      <c r="D3946" s="23"/>
      <c r="E3946" s="23">
        <v>24.56</v>
      </c>
      <c r="F3946" s="11"/>
    </row>
    <row r="3947" spans="1:6" ht="25.5">
      <c r="A3947" s="21">
        <v>6049</v>
      </c>
      <c r="B3947" s="5" t="s">
        <v>13964</v>
      </c>
      <c r="C3947" s="6" t="s">
        <v>476</v>
      </c>
      <c r="D3947" s="22"/>
      <c r="E3947" s="22">
        <v>26.32</v>
      </c>
      <c r="F3947" s="7"/>
    </row>
    <row r="3948" spans="1:6" ht="38.25">
      <c r="A3948" s="21">
        <v>13469</v>
      </c>
      <c r="B3948" s="9" t="s">
        <v>13965</v>
      </c>
      <c r="C3948" s="10" t="s">
        <v>198</v>
      </c>
      <c r="D3948" s="23"/>
      <c r="E3948" s="23">
        <v>285332.61</v>
      </c>
      <c r="F3948" s="11"/>
    </row>
    <row r="3949" spans="1:6" ht="25.5">
      <c r="A3949" s="21">
        <v>6048</v>
      </c>
      <c r="B3949" s="5" t="s">
        <v>13966</v>
      </c>
      <c r="C3949" s="6" t="s">
        <v>476</v>
      </c>
      <c r="D3949" s="22"/>
      <c r="E3949" s="22">
        <v>26.32</v>
      </c>
      <c r="F3949" s="7"/>
    </row>
    <row r="3950" spans="1:6" ht="25.5">
      <c r="A3950" s="21">
        <v>6047</v>
      </c>
      <c r="B3950" s="9" t="s">
        <v>13967</v>
      </c>
      <c r="C3950" s="10" t="s">
        <v>476</v>
      </c>
      <c r="D3950" s="23"/>
      <c r="E3950" s="23">
        <v>24.56</v>
      </c>
      <c r="F3950" s="11"/>
    </row>
    <row r="3951" spans="1:6" ht="38.25">
      <c r="A3951" s="21">
        <v>14489</v>
      </c>
      <c r="B3951" s="5" t="s">
        <v>13968</v>
      </c>
      <c r="C3951" s="6" t="s">
        <v>198</v>
      </c>
      <c r="D3951" s="22"/>
      <c r="E3951" s="22">
        <v>270085.84000000003</v>
      </c>
      <c r="F3951" s="7"/>
    </row>
    <row r="3952" spans="1:6" ht="25.5">
      <c r="A3952" s="21">
        <v>14626</v>
      </c>
      <c r="B3952" s="9" t="s">
        <v>13969</v>
      </c>
      <c r="C3952" s="10" t="s">
        <v>198</v>
      </c>
      <c r="D3952" s="23"/>
      <c r="E3952" s="23">
        <v>161337.74</v>
      </c>
      <c r="F3952" s="11"/>
    </row>
    <row r="3953" spans="1:6" ht="25.5">
      <c r="A3953" s="21">
        <v>13467</v>
      </c>
      <c r="B3953" s="5" t="s">
        <v>13970</v>
      </c>
      <c r="C3953" s="6" t="s">
        <v>198</v>
      </c>
      <c r="D3953" s="22"/>
      <c r="E3953" s="22">
        <v>278798.28000000003</v>
      </c>
      <c r="F3953" s="7"/>
    </row>
    <row r="3954" spans="1:6" ht="38.25">
      <c r="A3954" s="21">
        <v>13600</v>
      </c>
      <c r="B3954" s="9" t="s">
        <v>13971</v>
      </c>
      <c r="C3954" s="10" t="s">
        <v>198</v>
      </c>
      <c r="D3954" s="23"/>
      <c r="E3954" s="23">
        <v>261373.36</v>
      </c>
      <c r="F3954" s="11"/>
    </row>
    <row r="3955" spans="1:6" ht="38.25">
      <c r="A3955" s="21">
        <v>36541</v>
      </c>
      <c r="B3955" s="5" t="s">
        <v>13972</v>
      </c>
      <c r="C3955" s="6" t="s">
        <v>198</v>
      </c>
      <c r="D3955" s="22"/>
      <c r="E3955" s="22">
        <v>203435.6</v>
      </c>
      <c r="F3955" s="7"/>
    </row>
    <row r="3956" spans="1:6" ht="38.25">
      <c r="A3956" s="21">
        <v>10646</v>
      </c>
      <c r="B3956" s="9" t="s">
        <v>13973</v>
      </c>
      <c r="C3956" s="10" t="s">
        <v>198</v>
      </c>
      <c r="D3956" s="23"/>
      <c r="E3956" s="23">
        <v>194836.43</v>
      </c>
      <c r="F3956" s="11"/>
    </row>
    <row r="3957" spans="1:6" ht="38.25">
      <c r="A3957" s="21">
        <v>6058</v>
      </c>
      <c r="B3957" s="5" t="s">
        <v>13974</v>
      </c>
      <c r="C3957" s="6" t="s">
        <v>476</v>
      </c>
      <c r="D3957" s="22"/>
      <c r="E3957" s="22">
        <v>63.16</v>
      </c>
      <c r="F3957" s="7"/>
    </row>
    <row r="3958" spans="1:6" ht="38.25">
      <c r="A3958" s="21">
        <v>6065</v>
      </c>
      <c r="B3958" s="9" t="s">
        <v>13975</v>
      </c>
      <c r="C3958" s="10" t="s">
        <v>476</v>
      </c>
      <c r="D3958" s="23"/>
      <c r="E3958" s="23">
        <v>63.16</v>
      </c>
      <c r="F3958" s="11"/>
    </row>
    <row r="3959" spans="1:6" ht="25.5">
      <c r="A3959" s="21">
        <v>6052</v>
      </c>
      <c r="B3959" s="5" t="s">
        <v>13976</v>
      </c>
      <c r="C3959" s="6" t="s">
        <v>476</v>
      </c>
      <c r="D3959" s="22"/>
      <c r="E3959" s="22">
        <v>63.16</v>
      </c>
      <c r="F3959" s="7"/>
    </row>
    <row r="3960" spans="1:6" ht="25.5">
      <c r="A3960" s="21">
        <v>6056</v>
      </c>
      <c r="B3960" s="9" t="s">
        <v>13977</v>
      </c>
      <c r="C3960" s="10" t="s">
        <v>476</v>
      </c>
      <c r="D3960" s="23"/>
      <c r="E3960" s="23">
        <v>60</v>
      </c>
      <c r="F3960" s="11"/>
    </row>
    <row r="3961" spans="1:6" ht="25.5">
      <c r="A3961" s="21">
        <v>6059</v>
      </c>
      <c r="B3961" s="5" t="s">
        <v>13978</v>
      </c>
      <c r="C3961" s="6" t="s">
        <v>476</v>
      </c>
      <c r="D3961" s="22"/>
      <c r="E3961" s="22">
        <v>62.46</v>
      </c>
      <c r="F3961" s="7"/>
    </row>
    <row r="3962" spans="1:6" ht="38.25">
      <c r="A3962" s="21">
        <v>10758</v>
      </c>
      <c r="B3962" s="9" t="s">
        <v>13979</v>
      </c>
      <c r="C3962" s="10" t="s">
        <v>476</v>
      </c>
      <c r="D3962" s="23"/>
      <c r="E3962" s="23">
        <v>49.12</v>
      </c>
      <c r="F3962" s="11"/>
    </row>
    <row r="3963" spans="1:6" ht="38.25">
      <c r="A3963" s="21">
        <v>6060</v>
      </c>
      <c r="B3963" s="5" t="s">
        <v>13980</v>
      </c>
      <c r="C3963" s="6" t="s">
        <v>476</v>
      </c>
      <c r="D3963" s="22"/>
      <c r="E3963" s="22">
        <v>63.16</v>
      </c>
      <c r="F3963" s="7"/>
    </row>
    <row r="3964" spans="1:6" ht="25.5">
      <c r="A3964" s="21">
        <v>13881</v>
      </c>
      <c r="B3964" s="9" t="s">
        <v>13981</v>
      </c>
      <c r="C3964" s="10" t="s">
        <v>198</v>
      </c>
      <c r="D3964" s="23"/>
      <c r="E3964" s="23">
        <v>104549.34</v>
      </c>
      <c r="F3964" s="11"/>
    </row>
    <row r="3965" spans="1:6" ht="25.5">
      <c r="A3965" s="21">
        <v>13468</v>
      </c>
      <c r="B3965" s="5" t="s">
        <v>13982</v>
      </c>
      <c r="C3965" s="6" t="s">
        <v>198</v>
      </c>
      <c r="D3965" s="22"/>
      <c r="E3965" s="22">
        <v>145759.43</v>
      </c>
      <c r="F3965" s="7"/>
    </row>
    <row r="3966" spans="1:6" ht="25.5">
      <c r="A3966" s="21">
        <v>13365</v>
      </c>
      <c r="B3966" s="9" t="s">
        <v>13983</v>
      </c>
      <c r="C3966" s="10" t="s">
        <v>198</v>
      </c>
      <c r="D3966" s="23"/>
      <c r="E3966" s="23">
        <v>164686.15</v>
      </c>
      <c r="F3966" s="11"/>
    </row>
    <row r="3967" spans="1:6" ht="25.5">
      <c r="A3967" s="21">
        <v>11282</v>
      </c>
      <c r="B3967" s="5" t="s">
        <v>13984</v>
      </c>
      <c r="C3967" s="6" t="s">
        <v>198</v>
      </c>
      <c r="D3967" s="22"/>
      <c r="E3967" s="22">
        <v>108905.55</v>
      </c>
      <c r="F3967" s="7"/>
    </row>
    <row r="3968" spans="1:6" ht="38.25">
      <c r="A3968" s="21">
        <v>6062</v>
      </c>
      <c r="B3968" s="9" t="s">
        <v>13985</v>
      </c>
      <c r="C3968" s="10" t="s">
        <v>476</v>
      </c>
      <c r="D3968" s="23"/>
      <c r="E3968" s="23">
        <v>70.88</v>
      </c>
      <c r="F3968" s="11"/>
    </row>
    <row r="3969" spans="1:6" ht="25.5">
      <c r="A3969" s="21">
        <v>6068</v>
      </c>
      <c r="B3969" s="5" t="s">
        <v>13986</v>
      </c>
      <c r="C3969" s="6" t="s">
        <v>198</v>
      </c>
      <c r="D3969" s="22"/>
      <c r="E3969" s="22">
        <v>231105.39</v>
      </c>
      <c r="F3969" s="7"/>
    </row>
    <row r="3970" spans="1:6" ht="38.25">
      <c r="A3970" s="21">
        <v>6070</v>
      </c>
      <c r="B3970" s="9" t="s">
        <v>13987</v>
      </c>
      <c r="C3970" s="10" t="s">
        <v>198</v>
      </c>
      <c r="D3970" s="23"/>
      <c r="E3970" s="23">
        <v>47810.03</v>
      </c>
      <c r="F3970" s="11"/>
    </row>
    <row r="3971" spans="1:6" ht="38.25">
      <c r="A3971" s="21">
        <v>14513</v>
      </c>
      <c r="B3971" s="5" t="s">
        <v>13988</v>
      </c>
      <c r="C3971" s="6" t="s">
        <v>198</v>
      </c>
      <c r="D3971" s="22"/>
      <c r="E3971" s="22">
        <v>220640.24</v>
      </c>
      <c r="F3971" s="7"/>
    </row>
    <row r="3972" spans="1:6" ht="25.5">
      <c r="A3972" s="21">
        <v>6069</v>
      </c>
      <c r="B3972" s="9" t="s">
        <v>13989</v>
      </c>
      <c r="C3972" s="10" t="s">
        <v>198</v>
      </c>
      <c r="D3972" s="23"/>
      <c r="E3972" s="23">
        <v>66438</v>
      </c>
      <c r="F3972" s="11"/>
    </row>
    <row r="3973" spans="1:6" ht="25.5">
      <c r="A3973" s="21">
        <v>6067</v>
      </c>
      <c r="B3973" s="5" t="s">
        <v>13990</v>
      </c>
      <c r="C3973" s="6" t="s">
        <v>198</v>
      </c>
      <c r="D3973" s="22"/>
      <c r="E3973" s="22">
        <v>171475.8</v>
      </c>
      <c r="F3973" s="7"/>
    </row>
    <row r="3974" spans="1:6">
      <c r="A3974" s="21">
        <v>36532</v>
      </c>
      <c r="B3974" s="9" t="s">
        <v>13991</v>
      </c>
      <c r="C3974" s="10" t="s">
        <v>198</v>
      </c>
      <c r="D3974" s="23"/>
      <c r="E3974" s="23">
        <v>6734.03</v>
      </c>
      <c r="F3974" s="11"/>
    </row>
    <row r="3975" spans="1:6">
      <c r="A3975" s="21">
        <v>11578</v>
      </c>
      <c r="B3975" s="5" t="s">
        <v>13992</v>
      </c>
      <c r="C3975" s="6" t="s">
        <v>198</v>
      </c>
      <c r="D3975" s="22"/>
      <c r="E3975" s="22">
        <v>6.69</v>
      </c>
      <c r="F3975" s="7"/>
    </row>
    <row r="3976" spans="1:6">
      <c r="A3976" s="21">
        <v>11577</v>
      </c>
      <c r="B3976" s="9" t="s">
        <v>13993</v>
      </c>
      <c r="C3976" s="10" t="s">
        <v>198</v>
      </c>
      <c r="D3976" s="23"/>
      <c r="E3976" s="23">
        <v>4.5599999999999996</v>
      </c>
      <c r="F3976" s="11"/>
    </row>
    <row r="3977" spans="1:6">
      <c r="A3977" s="21">
        <v>1115</v>
      </c>
      <c r="B3977" s="5" t="s">
        <v>13994</v>
      </c>
      <c r="C3977" s="6" t="s">
        <v>31</v>
      </c>
      <c r="D3977" s="22"/>
      <c r="E3977" s="22">
        <v>10.69</v>
      </c>
      <c r="F3977" s="7"/>
    </row>
    <row r="3978" spans="1:6">
      <c r="A3978" s="21">
        <v>1116</v>
      </c>
      <c r="B3978" s="9" t="s">
        <v>13995</v>
      </c>
      <c r="C3978" s="10" t="s">
        <v>31</v>
      </c>
      <c r="D3978" s="23"/>
      <c r="E3978" s="23">
        <v>13.03</v>
      </c>
      <c r="F3978" s="11"/>
    </row>
    <row r="3979" spans="1:6">
      <c r="A3979" s="21">
        <v>1111</v>
      </c>
      <c r="B3979" s="5" t="s">
        <v>13996</v>
      </c>
      <c r="C3979" s="6" t="s">
        <v>31</v>
      </c>
      <c r="D3979" s="22"/>
      <c r="E3979" s="22">
        <v>22.05</v>
      </c>
      <c r="F3979" s="7"/>
    </row>
    <row r="3980" spans="1:6">
      <c r="A3980" s="21">
        <v>1114</v>
      </c>
      <c r="B3980" s="9" t="s">
        <v>13997</v>
      </c>
      <c r="C3980" s="10" t="s">
        <v>31</v>
      </c>
      <c r="D3980" s="23"/>
      <c r="E3980" s="23">
        <v>19.38</v>
      </c>
      <c r="F3980" s="11"/>
    </row>
    <row r="3981" spans="1:6">
      <c r="A3981" s="21">
        <v>1113</v>
      </c>
      <c r="B3981" s="5" t="s">
        <v>13998</v>
      </c>
      <c r="C3981" s="6" t="s">
        <v>31</v>
      </c>
      <c r="D3981" s="22"/>
      <c r="E3981" s="22">
        <v>13.26</v>
      </c>
      <c r="F3981" s="7"/>
    </row>
    <row r="3982" spans="1:6">
      <c r="A3982" s="21">
        <v>20215</v>
      </c>
      <c r="B3982" s="9" t="s">
        <v>13999</v>
      </c>
      <c r="C3982" s="10" t="s">
        <v>198</v>
      </c>
      <c r="D3982" s="23"/>
      <c r="E3982" s="23">
        <v>15.4</v>
      </c>
      <c r="F3982" s="11"/>
    </row>
    <row r="3983" spans="1:6" ht="25.5">
      <c r="A3983" s="21">
        <v>20214</v>
      </c>
      <c r="B3983" s="5" t="s">
        <v>14000</v>
      </c>
      <c r="C3983" s="6" t="s">
        <v>198</v>
      </c>
      <c r="D3983" s="22"/>
      <c r="E3983" s="22">
        <v>28.05</v>
      </c>
      <c r="F3983" s="7"/>
    </row>
    <row r="3984" spans="1:6">
      <c r="A3984" s="21">
        <v>7237</v>
      </c>
      <c r="B3984" s="9" t="s">
        <v>14001</v>
      </c>
      <c r="C3984" s="10" t="s">
        <v>198</v>
      </c>
      <c r="D3984" s="23"/>
      <c r="E3984" s="23">
        <v>16.22</v>
      </c>
      <c r="F3984" s="11"/>
    </row>
    <row r="3985" spans="1:6">
      <c r="A3985" s="21">
        <v>11064</v>
      </c>
      <c r="B3985" s="5" t="s">
        <v>14002</v>
      </c>
      <c r="C3985" s="6" t="s">
        <v>198</v>
      </c>
      <c r="D3985" s="22"/>
      <c r="E3985" s="22">
        <v>11.89</v>
      </c>
      <c r="F3985" s="7"/>
    </row>
    <row r="3986" spans="1:6">
      <c r="A3986" s="21">
        <v>16</v>
      </c>
      <c r="B3986" s="9" t="s">
        <v>14003</v>
      </c>
      <c r="C3986" s="10" t="s">
        <v>213</v>
      </c>
      <c r="D3986" s="23"/>
      <c r="E3986" s="23">
        <v>3.45</v>
      </c>
      <c r="F3986" s="11"/>
    </row>
    <row r="3987" spans="1:6">
      <c r="A3987" s="21">
        <v>11757</v>
      </c>
      <c r="B3987" s="5" t="s">
        <v>14004</v>
      </c>
      <c r="C3987" s="6" t="s">
        <v>198</v>
      </c>
      <c r="D3987" s="22"/>
      <c r="E3987" s="22">
        <v>15.7</v>
      </c>
      <c r="F3987" s="7"/>
    </row>
    <row r="3988" spans="1:6">
      <c r="A3988" s="21">
        <v>11758</v>
      </c>
      <c r="B3988" s="9" t="s">
        <v>14005</v>
      </c>
      <c r="C3988" s="10" t="s">
        <v>198</v>
      </c>
      <c r="D3988" s="23"/>
      <c r="E3988" s="23">
        <v>11.79</v>
      </c>
      <c r="F3988" s="11"/>
    </row>
    <row r="3989" spans="1:6">
      <c r="A3989" s="21">
        <v>37526</v>
      </c>
      <c r="B3989" s="5" t="s">
        <v>14006</v>
      </c>
      <c r="C3989" s="6" t="s">
        <v>198</v>
      </c>
      <c r="D3989" s="22"/>
      <c r="E3989" s="22">
        <v>1.78</v>
      </c>
      <c r="F3989" s="7"/>
    </row>
    <row r="3990" spans="1:6">
      <c r="A3990" s="21">
        <v>6076</v>
      </c>
      <c r="B3990" s="9" t="s">
        <v>14007</v>
      </c>
      <c r="C3990" s="10" t="s">
        <v>1388</v>
      </c>
      <c r="D3990" s="23"/>
      <c r="E3990" s="23">
        <v>70</v>
      </c>
      <c r="F3990" s="11"/>
    </row>
    <row r="3991" spans="1:6" ht="25.5">
      <c r="A3991" s="21">
        <v>12413</v>
      </c>
      <c r="B3991" s="5" t="s">
        <v>14008</v>
      </c>
      <c r="C3991" s="6" t="s">
        <v>198</v>
      </c>
      <c r="D3991" s="22"/>
      <c r="E3991" s="22">
        <v>144.91999999999999</v>
      </c>
      <c r="F3991" s="7"/>
    </row>
    <row r="3992" spans="1:6">
      <c r="A3992" s="21">
        <v>13109</v>
      </c>
      <c r="B3992" s="9" t="s">
        <v>14009</v>
      </c>
      <c r="C3992" s="10" t="s">
        <v>198</v>
      </c>
      <c r="D3992" s="23"/>
      <c r="E3992" s="23">
        <v>163.06</v>
      </c>
      <c r="F3992" s="11"/>
    </row>
    <row r="3993" spans="1:6">
      <c r="A3993" s="21">
        <v>13110</v>
      </c>
      <c r="B3993" s="5" t="s">
        <v>14010</v>
      </c>
      <c r="C3993" s="6" t="s">
        <v>198</v>
      </c>
      <c r="D3993" s="22"/>
      <c r="E3993" s="22">
        <v>214.59</v>
      </c>
      <c r="F3993" s="7"/>
    </row>
    <row r="3994" spans="1:6" ht="25.5">
      <c r="A3994" s="21">
        <v>7581</v>
      </c>
      <c r="B3994" s="9" t="s">
        <v>14011</v>
      </c>
      <c r="C3994" s="10" t="s">
        <v>198</v>
      </c>
      <c r="D3994" s="23"/>
      <c r="E3994" s="23">
        <v>2.66</v>
      </c>
      <c r="F3994" s="11"/>
    </row>
    <row r="3995" spans="1:6">
      <c r="A3995" s="21">
        <v>37373</v>
      </c>
      <c r="B3995" s="5" t="s">
        <v>14012</v>
      </c>
      <c r="C3995" s="6" t="s">
        <v>476</v>
      </c>
      <c r="D3995" s="22"/>
      <c r="E3995" s="22">
        <v>0.04</v>
      </c>
      <c r="F3995" s="7"/>
    </row>
    <row r="3996" spans="1:6" ht="25.5">
      <c r="A3996" s="21">
        <v>4734</v>
      </c>
      <c r="B3996" s="9" t="s">
        <v>14013</v>
      </c>
      <c r="C3996" s="10" t="s">
        <v>1388</v>
      </c>
      <c r="D3996" s="23"/>
      <c r="E3996" s="23">
        <v>118.36</v>
      </c>
      <c r="F3996" s="11"/>
    </row>
    <row r="3997" spans="1:6">
      <c r="A3997" s="21">
        <v>6085</v>
      </c>
      <c r="B3997" s="5" t="s">
        <v>14014</v>
      </c>
      <c r="C3997" s="6" t="s">
        <v>8937</v>
      </c>
      <c r="D3997" s="22"/>
      <c r="E3997" s="22">
        <v>6.2</v>
      </c>
      <c r="F3997" s="7"/>
    </row>
    <row r="3998" spans="1:6">
      <c r="A3998" s="21">
        <v>6090</v>
      </c>
      <c r="B3998" s="9" t="s">
        <v>14015</v>
      </c>
      <c r="C3998" s="10" t="s">
        <v>8937</v>
      </c>
      <c r="D3998" s="23"/>
      <c r="E3998" s="23">
        <v>7.22</v>
      </c>
      <c r="F3998" s="11"/>
    </row>
    <row r="3999" spans="1:6">
      <c r="A3999" s="21">
        <v>11622</v>
      </c>
      <c r="B3999" s="5" t="s">
        <v>14016</v>
      </c>
      <c r="C3999" s="6" t="s">
        <v>213</v>
      </c>
      <c r="D3999" s="22"/>
      <c r="E3999" s="22">
        <v>45.26</v>
      </c>
      <c r="F3999" s="7"/>
    </row>
    <row r="4000" spans="1:6" ht="25.5">
      <c r="A4000" s="21">
        <v>142</v>
      </c>
      <c r="B4000" s="9" t="s">
        <v>14017</v>
      </c>
      <c r="C4000" s="10" t="s">
        <v>10277</v>
      </c>
      <c r="D4000" s="23"/>
      <c r="E4000" s="23">
        <v>23.76</v>
      </c>
      <c r="F4000" s="11"/>
    </row>
    <row r="4001" spans="1:6">
      <c r="A4001" s="21">
        <v>6105</v>
      </c>
      <c r="B4001" s="5" t="s">
        <v>14018</v>
      </c>
      <c r="C4001" s="6" t="s">
        <v>198</v>
      </c>
      <c r="D4001" s="22"/>
      <c r="E4001" s="22">
        <v>11.56</v>
      </c>
      <c r="F4001" s="7"/>
    </row>
    <row r="4002" spans="1:6">
      <c r="A4002" s="21">
        <v>6106</v>
      </c>
      <c r="B4002" s="9" t="s">
        <v>14019</v>
      </c>
      <c r="C4002" s="10" t="s">
        <v>198</v>
      </c>
      <c r="D4002" s="23"/>
      <c r="E4002" s="23">
        <v>11.73</v>
      </c>
      <c r="F4002" s="11"/>
    </row>
    <row r="4003" spans="1:6">
      <c r="A4003" s="21">
        <v>6107</v>
      </c>
      <c r="B4003" s="5" t="s">
        <v>14020</v>
      </c>
      <c r="C4003" s="6" t="s">
        <v>198</v>
      </c>
      <c r="D4003" s="22"/>
      <c r="E4003" s="22">
        <v>19.38</v>
      </c>
      <c r="F4003" s="7"/>
    </row>
    <row r="4004" spans="1:6">
      <c r="A4004" s="21">
        <v>6108</v>
      </c>
      <c r="B4004" s="9" t="s">
        <v>14021</v>
      </c>
      <c r="C4004" s="10" t="s">
        <v>198</v>
      </c>
      <c r="D4004" s="23"/>
      <c r="E4004" s="23">
        <v>20.39</v>
      </c>
      <c r="F4004" s="11"/>
    </row>
    <row r="4005" spans="1:6">
      <c r="A4005" s="21">
        <v>6109</v>
      </c>
      <c r="B4005" s="5" t="s">
        <v>14022</v>
      </c>
      <c r="C4005" s="6" t="s">
        <v>198</v>
      </c>
      <c r="D4005" s="22"/>
      <c r="E4005" s="22">
        <v>20.59</v>
      </c>
      <c r="F4005" s="7"/>
    </row>
    <row r="4006" spans="1:6" ht="38.25">
      <c r="A4006" s="21">
        <v>38653</v>
      </c>
      <c r="B4006" s="9" t="s">
        <v>14023</v>
      </c>
      <c r="C4006" s="10" t="s">
        <v>198</v>
      </c>
      <c r="D4006" s="23"/>
      <c r="E4006" s="23">
        <v>33807.480000000003</v>
      </c>
      <c r="F4006" s="11"/>
    </row>
    <row r="4007" spans="1:6" ht="38.25">
      <c r="A4007" s="21">
        <v>38652</v>
      </c>
      <c r="B4007" s="5" t="s">
        <v>14024</v>
      </c>
      <c r="C4007" s="6" t="s">
        <v>198</v>
      </c>
      <c r="D4007" s="22"/>
      <c r="E4007" s="22">
        <v>88553.04</v>
      </c>
      <c r="F4007" s="7"/>
    </row>
    <row r="4008" spans="1:6" ht="25.5">
      <c r="A4008" s="21">
        <v>14618</v>
      </c>
      <c r="B4008" s="9" t="s">
        <v>14025</v>
      </c>
      <c r="C4008" s="10" t="s">
        <v>198</v>
      </c>
      <c r="D4008" s="23"/>
      <c r="E4008" s="23">
        <v>718.4</v>
      </c>
      <c r="F4008" s="11"/>
    </row>
    <row r="4009" spans="1:6">
      <c r="A4009" s="21">
        <v>12817</v>
      </c>
      <c r="B4009" s="5" t="s">
        <v>14026</v>
      </c>
      <c r="C4009" s="6" t="s">
        <v>198</v>
      </c>
      <c r="D4009" s="22"/>
      <c r="E4009" s="22">
        <v>311.74</v>
      </c>
      <c r="F4009" s="7"/>
    </row>
    <row r="4010" spans="1:6">
      <c r="A4010" s="21">
        <v>12818</v>
      </c>
      <c r="B4010" s="9" t="s">
        <v>14027</v>
      </c>
      <c r="C4010" s="10" t="s">
        <v>198</v>
      </c>
      <c r="D4010" s="23"/>
      <c r="E4010" s="23">
        <v>335.83</v>
      </c>
      <c r="F4010" s="11"/>
    </row>
    <row r="4011" spans="1:6">
      <c r="A4011" s="21">
        <v>12819</v>
      </c>
      <c r="B4011" s="5" t="s">
        <v>14028</v>
      </c>
      <c r="C4011" s="6" t="s">
        <v>198</v>
      </c>
      <c r="D4011" s="22"/>
      <c r="E4011" s="22">
        <v>383.99</v>
      </c>
      <c r="F4011" s="7"/>
    </row>
    <row r="4012" spans="1:6">
      <c r="A4012" s="21">
        <v>12820</v>
      </c>
      <c r="B4012" s="9" t="s">
        <v>14029</v>
      </c>
      <c r="C4012" s="10" t="s">
        <v>198</v>
      </c>
      <c r="D4012" s="23"/>
      <c r="E4012" s="23">
        <v>386.35</v>
      </c>
      <c r="F4012" s="11"/>
    </row>
    <row r="4013" spans="1:6">
      <c r="A4013" s="21">
        <v>12821</v>
      </c>
      <c r="B4013" s="5" t="s">
        <v>14030</v>
      </c>
      <c r="C4013" s="6" t="s">
        <v>198</v>
      </c>
      <c r="D4013" s="22"/>
      <c r="E4013" s="22">
        <v>380.21</v>
      </c>
      <c r="F4013" s="7"/>
    </row>
    <row r="4014" spans="1:6">
      <c r="A4014" s="21">
        <v>13887</v>
      </c>
      <c r="B4014" s="9" t="s">
        <v>14031</v>
      </c>
      <c r="C4014" s="10" t="s">
        <v>198</v>
      </c>
      <c r="D4014" s="23"/>
      <c r="E4014" s="23">
        <v>206.92</v>
      </c>
      <c r="F4014" s="11"/>
    </row>
    <row r="4015" spans="1:6">
      <c r="A4015" s="21">
        <v>6110</v>
      </c>
      <c r="B4015" s="5" t="s">
        <v>14032</v>
      </c>
      <c r="C4015" s="6" t="s">
        <v>476</v>
      </c>
      <c r="D4015" s="22"/>
      <c r="E4015" s="22">
        <v>9.86</v>
      </c>
      <c r="F4015" s="7"/>
    </row>
    <row r="4016" spans="1:6">
      <c r="A4016" s="21">
        <v>6111</v>
      </c>
      <c r="B4016" s="9" t="s">
        <v>14033</v>
      </c>
      <c r="C4016" s="10" t="s">
        <v>476</v>
      </c>
      <c r="D4016" s="23"/>
      <c r="E4016" s="23">
        <v>6.94</v>
      </c>
      <c r="F4016" s="11"/>
    </row>
    <row r="4017" spans="1:6">
      <c r="A4017" s="21">
        <v>10513</v>
      </c>
      <c r="B4017" s="5" t="s">
        <v>14034</v>
      </c>
      <c r="C4017" s="6" t="s">
        <v>370</v>
      </c>
      <c r="D4017" s="22"/>
      <c r="E4017" s="22">
        <v>1106.3</v>
      </c>
      <c r="F4017" s="7"/>
    </row>
    <row r="4018" spans="1:6">
      <c r="A4018" s="21">
        <v>25950</v>
      </c>
      <c r="B4018" s="9" t="s">
        <v>14035</v>
      </c>
      <c r="C4018" s="10" t="s">
        <v>1388</v>
      </c>
      <c r="D4018" s="23"/>
      <c r="E4018" s="23">
        <v>36.840000000000003</v>
      </c>
      <c r="F4018" s="11"/>
    </row>
    <row r="4019" spans="1:6">
      <c r="A4019" s="21">
        <v>6136</v>
      </c>
      <c r="B4019" s="5" t="s">
        <v>14036</v>
      </c>
      <c r="C4019" s="6" t="s">
        <v>198</v>
      </c>
      <c r="D4019" s="22"/>
      <c r="E4019" s="22">
        <v>96.5</v>
      </c>
      <c r="F4019" s="7"/>
    </row>
    <row r="4020" spans="1:6">
      <c r="A4020" s="21">
        <v>11760</v>
      </c>
      <c r="B4020" s="9" t="s">
        <v>14037</v>
      </c>
      <c r="C4020" s="10" t="s">
        <v>198</v>
      </c>
      <c r="D4020" s="23"/>
      <c r="E4020" s="23">
        <v>120.74</v>
      </c>
      <c r="F4020" s="11"/>
    </row>
    <row r="4021" spans="1:6">
      <c r="A4021" s="21">
        <v>6150</v>
      </c>
      <c r="B4021" s="5" t="s">
        <v>14038</v>
      </c>
      <c r="C4021" s="6" t="s">
        <v>198</v>
      </c>
      <c r="D4021" s="22"/>
      <c r="E4021" s="22">
        <v>119.98</v>
      </c>
      <c r="F4021" s="7"/>
    </row>
    <row r="4022" spans="1:6">
      <c r="A4022" s="21">
        <v>20262</v>
      </c>
      <c r="B4022" s="9" t="s">
        <v>14039</v>
      </c>
      <c r="C4022" s="10" t="s">
        <v>198</v>
      </c>
      <c r="D4022" s="23"/>
      <c r="E4022" s="23">
        <v>14.57</v>
      </c>
      <c r="F4022" s="11"/>
    </row>
    <row r="4023" spans="1:6">
      <c r="A4023" s="21">
        <v>20261</v>
      </c>
      <c r="B4023" s="5" t="s">
        <v>14040</v>
      </c>
      <c r="C4023" s="6" t="s">
        <v>198</v>
      </c>
      <c r="D4023" s="22"/>
      <c r="E4023" s="22">
        <v>15.44</v>
      </c>
      <c r="F4023" s="7"/>
    </row>
    <row r="4024" spans="1:6">
      <c r="A4024" s="21">
        <v>6148</v>
      </c>
      <c r="B4024" s="9" t="s">
        <v>14041</v>
      </c>
      <c r="C4024" s="10" t="s">
        <v>198</v>
      </c>
      <c r="D4024" s="23"/>
      <c r="E4024" s="23">
        <v>5.31</v>
      </c>
      <c r="F4024" s="11"/>
    </row>
    <row r="4025" spans="1:6">
      <c r="A4025" s="21">
        <v>6145</v>
      </c>
      <c r="B4025" s="5" t="s">
        <v>14042</v>
      </c>
      <c r="C4025" s="6" t="s">
        <v>198</v>
      </c>
      <c r="D4025" s="22"/>
      <c r="E4025" s="22">
        <v>9.52</v>
      </c>
      <c r="F4025" s="7"/>
    </row>
    <row r="4026" spans="1:6">
      <c r="A4026" s="21">
        <v>6149</v>
      </c>
      <c r="B4026" s="9" t="s">
        <v>14043</v>
      </c>
      <c r="C4026" s="10" t="s">
        <v>198</v>
      </c>
      <c r="D4026" s="23"/>
      <c r="E4026" s="23">
        <v>8.98</v>
      </c>
      <c r="F4026" s="11"/>
    </row>
    <row r="4027" spans="1:6">
      <c r="A4027" s="21">
        <v>6146</v>
      </c>
      <c r="B4027" s="5" t="s">
        <v>14044</v>
      </c>
      <c r="C4027" s="6" t="s">
        <v>198</v>
      </c>
      <c r="D4027" s="22"/>
      <c r="E4027" s="22">
        <v>9.5299999999999994</v>
      </c>
      <c r="F4027" s="7"/>
    </row>
    <row r="4028" spans="1:6">
      <c r="A4028" s="21">
        <v>26026</v>
      </c>
      <c r="B4028" s="9" t="s">
        <v>14045</v>
      </c>
      <c r="C4028" s="10" t="s">
        <v>213</v>
      </c>
      <c r="D4028" s="23"/>
      <c r="E4028" s="23">
        <v>1.94</v>
      </c>
      <c r="F4028" s="11"/>
    </row>
    <row r="4029" spans="1:6">
      <c r="A4029" s="21">
        <v>20250</v>
      </c>
      <c r="B4029" s="5" t="s">
        <v>14046</v>
      </c>
      <c r="C4029" s="6" t="s">
        <v>213</v>
      </c>
      <c r="D4029" s="22"/>
      <c r="E4029" s="22">
        <v>8</v>
      </c>
      <c r="F4029" s="7"/>
    </row>
    <row r="4030" spans="1:6">
      <c r="A4030" s="21">
        <v>7</v>
      </c>
      <c r="B4030" s="9" t="s">
        <v>14047</v>
      </c>
      <c r="C4030" s="10" t="s">
        <v>213</v>
      </c>
      <c r="D4030" s="23"/>
      <c r="E4030" s="23">
        <v>4.59</v>
      </c>
      <c r="F4030" s="11"/>
    </row>
    <row r="4031" spans="1:6">
      <c r="A4031" s="21">
        <v>12732</v>
      </c>
      <c r="B4031" s="5" t="s">
        <v>14048</v>
      </c>
      <c r="C4031" s="6" t="s">
        <v>198</v>
      </c>
      <c r="D4031" s="22"/>
      <c r="E4031" s="22">
        <v>38.28</v>
      </c>
      <c r="F4031" s="7"/>
    </row>
    <row r="4032" spans="1:6">
      <c r="A4032" s="21">
        <v>13388</v>
      </c>
      <c r="B4032" s="9" t="s">
        <v>14049</v>
      </c>
      <c r="C4032" s="10" t="s">
        <v>213</v>
      </c>
      <c r="D4032" s="23"/>
      <c r="E4032" s="23">
        <v>55.47</v>
      </c>
      <c r="F4032" s="11"/>
    </row>
    <row r="4033" spans="1:6">
      <c r="A4033" s="21">
        <v>6160</v>
      </c>
      <c r="B4033" s="5" t="s">
        <v>14050</v>
      </c>
      <c r="C4033" s="6" t="s">
        <v>476</v>
      </c>
      <c r="D4033" s="22"/>
      <c r="E4033" s="22">
        <v>11.81</v>
      </c>
      <c r="F4033" s="7"/>
    </row>
    <row r="4034" spans="1:6">
      <c r="A4034" s="21">
        <v>6166</v>
      </c>
      <c r="B4034" s="9" t="s">
        <v>14051</v>
      </c>
      <c r="C4034" s="10" t="s">
        <v>476</v>
      </c>
      <c r="D4034" s="23"/>
      <c r="E4034" s="23">
        <v>12.9</v>
      </c>
      <c r="F4034" s="11"/>
    </row>
    <row r="4035" spans="1:6" ht="25.5">
      <c r="A4035" s="21">
        <v>4828</v>
      </c>
      <c r="B4035" s="5" t="s">
        <v>14052</v>
      </c>
      <c r="C4035" s="6" t="s">
        <v>31</v>
      </c>
      <c r="D4035" s="22"/>
      <c r="E4035" s="22">
        <v>31.07</v>
      </c>
      <c r="F4035" s="7"/>
    </row>
    <row r="4036" spans="1:6">
      <c r="A4036" s="21">
        <v>20232</v>
      </c>
      <c r="B4036" s="9" t="s">
        <v>14053</v>
      </c>
      <c r="C4036" s="10" t="s">
        <v>31</v>
      </c>
      <c r="D4036" s="23"/>
      <c r="E4036" s="23">
        <v>124.38</v>
      </c>
      <c r="F4036" s="11"/>
    </row>
    <row r="4037" spans="1:6">
      <c r="A4037" s="21">
        <v>20233</v>
      </c>
      <c r="B4037" s="5" t="s">
        <v>14054</v>
      </c>
      <c r="C4037" s="6" t="s">
        <v>31</v>
      </c>
      <c r="D4037" s="22"/>
      <c r="E4037" s="22">
        <v>200.39</v>
      </c>
      <c r="F4037" s="7"/>
    </row>
    <row r="4038" spans="1:6">
      <c r="A4038" s="21">
        <v>20248</v>
      </c>
      <c r="B4038" s="9" t="s">
        <v>14055</v>
      </c>
      <c r="C4038" s="10" t="s">
        <v>31</v>
      </c>
      <c r="D4038" s="23"/>
      <c r="E4038" s="23">
        <v>76.010000000000005</v>
      </c>
      <c r="F4038" s="11"/>
    </row>
    <row r="4039" spans="1:6">
      <c r="A4039" s="21">
        <v>10856</v>
      </c>
      <c r="B4039" s="5" t="s">
        <v>14056</v>
      </c>
      <c r="C4039" s="6" t="s">
        <v>31</v>
      </c>
      <c r="D4039" s="22"/>
      <c r="E4039" s="22">
        <v>43.04</v>
      </c>
      <c r="F4039" s="7"/>
    </row>
    <row r="4040" spans="1:6">
      <c r="A4040" s="21">
        <v>11610</v>
      </c>
      <c r="B4040" s="9" t="s">
        <v>14057</v>
      </c>
      <c r="C4040" s="10" t="s">
        <v>8937</v>
      </c>
      <c r="D4040" s="23"/>
      <c r="E4040" s="23">
        <v>9.6</v>
      </c>
      <c r="F4040" s="11"/>
    </row>
    <row r="4041" spans="1:6">
      <c r="A4041" s="21">
        <v>11609</v>
      </c>
      <c r="B4041" s="5" t="s">
        <v>14058</v>
      </c>
      <c r="C4041" s="6" t="s">
        <v>8937</v>
      </c>
      <c r="D4041" s="22"/>
      <c r="E4041" s="22">
        <v>7.84</v>
      </c>
      <c r="F4041" s="7"/>
    </row>
    <row r="4042" spans="1:6">
      <c r="A4042" s="21">
        <v>20083</v>
      </c>
      <c r="B4042" s="9" t="s">
        <v>14059</v>
      </c>
      <c r="C4042" s="10" t="s">
        <v>198</v>
      </c>
      <c r="D4042" s="23"/>
      <c r="E4042" s="23">
        <v>35.619999999999997</v>
      </c>
      <c r="F4042" s="11"/>
    </row>
    <row r="4043" spans="1:6">
      <c r="A4043" s="21">
        <v>20082</v>
      </c>
      <c r="B4043" s="5" t="s">
        <v>14060</v>
      </c>
      <c r="C4043" s="6" t="s">
        <v>198</v>
      </c>
      <c r="D4043" s="22"/>
      <c r="E4043" s="22">
        <v>13.88</v>
      </c>
      <c r="F4043" s="7"/>
    </row>
    <row r="4044" spans="1:6">
      <c r="A4044" s="21">
        <v>5318</v>
      </c>
      <c r="B4044" s="9" t="s">
        <v>14061</v>
      </c>
      <c r="C4044" s="10" t="s">
        <v>8937</v>
      </c>
      <c r="D4044" s="23"/>
      <c r="E4044" s="23">
        <v>10.16</v>
      </c>
      <c r="F4044" s="11"/>
    </row>
    <row r="4045" spans="1:6" ht="25.5">
      <c r="A4045" s="21">
        <v>10691</v>
      </c>
      <c r="B4045" s="5" t="s">
        <v>14062</v>
      </c>
      <c r="C4045" s="6" t="s">
        <v>8937</v>
      </c>
      <c r="D4045" s="22"/>
      <c r="E4045" s="22">
        <v>18.32</v>
      </c>
      <c r="F4045" s="7"/>
    </row>
    <row r="4046" spans="1:6">
      <c r="A4046" s="21">
        <v>34595</v>
      </c>
      <c r="B4046" s="9" t="s">
        <v>14063</v>
      </c>
      <c r="C4046" s="10" t="s">
        <v>8937</v>
      </c>
      <c r="D4046" s="23"/>
      <c r="E4046" s="23">
        <v>28.51</v>
      </c>
      <c r="F4046" s="11"/>
    </row>
    <row r="4047" spans="1:6" ht="25.5">
      <c r="A4047" s="21">
        <v>13329</v>
      </c>
      <c r="B4047" s="5" t="s">
        <v>14064</v>
      </c>
      <c r="C4047" s="6" t="s">
        <v>198</v>
      </c>
      <c r="D4047" s="22"/>
      <c r="E4047" s="22">
        <v>2.5</v>
      </c>
      <c r="F4047" s="7"/>
    </row>
    <row r="4048" spans="1:6">
      <c r="A4048" s="21">
        <v>14543</v>
      </c>
      <c r="B4048" s="9" t="s">
        <v>14065</v>
      </c>
      <c r="C4048" s="10" t="s">
        <v>198</v>
      </c>
      <c r="D4048" s="23"/>
      <c r="E4048" s="23">
        <v>4.6900000000000004</v>
      </c>
      <c r="F4048" s="11"/>
    </row>
    <row r="4049" spans="1:6" ht="25.5">
      <c r="A4049" s="21">
        <v>21044</v>
      </c>
      <c r="B4049" s="5" t="s">
        <v>14066</v>
      </c>
      <c r="C4049" s="6" t="s">
        <v>198</v>
      </c>
      <c r="D4049" s="22"/>
      <c r="E4049" s="22">
        <v>12.69</v>
      </c>
      <c r="F4049" s="7"/>
    </row>
    <row r="4050" spans="1:6" ht="25.5">
      <c r="A4050" s="21">
        <v>21045</v>
      </c>
      <c r="B4050" s="9" t="s">
        <v>14067</v>
      </c>
      <c r="C4050" s="10" t="s">
        <v>198</v>
      </c>
      <c r="D4050" s="23"/>
      <c r="E4050" s="23">
        <v>17.38</v>
      </c>
      <c r="F4050" s="11"/>
    </row>
    <row r="4051" spans="1:6" ht="25.5">
      <c r="A4051" s="21">
        <v>21040</v>
      </c>
      <c r="B4051" s="5" t="s">
        <v>14068</v>
      </c>
      <c r="C4051" s="6" t="s">
        <v>198</v>
      </c>
      <c r="D4051" s="22"/>
      <c r="E4051" s="22">
        <v>12.42</v>
      </c>
      <c r="F4051" s="7"/>
    </row>
    <row r="4052" spans="1:6" ht="25.5">
      <c r="A4052" s="21">
        <v>21041</v>
      </c>
      <c r="B4052" s="9" t="s">
        <v>14069</v>
      </c>
      <c r="C4052" s="10" t="s">
        <v>198</v>
      </c>
      <c r="D4052" s="23"/>
      <c r="E4052" s="23">
        <v>14.99</v>
      </c>
      <c r="F4052" s="11"/>
    </row>
    <row r="4053" spans="1:6" ht="25.5">
      <c r="A4053" s="21">
        <v>21047</v>
      </c>
      <c r="B4053" s="5" t="s">
        <v>14070</v>
      </c>
      <c r="C4053" s="6" t="s">
        <v>198</v>
      </c>
      <c r="D4053" s="22"/>
      <c r="E4053" s="22">
        <v>18.71</v>
      </c>
      <c r="F4053" s="7"/>
    </row>
    <row r="4054" spans="1:6" ht="25.5">
      <c r="A4054" s="21">
        <v>21042</v>
      </c>
      <c r="B4054" s="9" t="s">
        <v>14071</v>
      </c>
      <c r="C4054" s="10" t="s">
        <v>198</v>
      </c>
      <c r="D4054" s="23"/>
      <c r="E4054" s="23">
        <v>14.42</v>
      </c>
      <c r="F4054" s="11"/>
    </row>
    <row r="4055" spans="1:6" ht="25.5">
      <c r="A4055" s="21">
        <v>21043</v>
      </c>
      <c r="B4055" s="5" t="s">
        <v>14072</v>
      </c>
      <c r="C4055" s="6" t="s">
        <v>198</v>
      </c>
      <c r="D4055" s="22"/>
      <c r="E4055" s="22">
        <v>18.22</v>
      </c>
      <c r="F4055" s="7"/>
    </row>
    <row r="4056" spans="1:6" ht="25.5">
      <c r="A4056" s="21">
        <v>21046</v>
      </c>
      <c r="B4056" s="9" t="s">
        <v>14073</v>
      </c>
      <c r="C4056" s="10" t="s">
        <v>198</v>
      </c>
      <c r="D4056" s="23"/>
      <c r="E4056" s="23">
        <v>14.42</v>
      </c>
      <c r="F4056" s="11"/>
    </row>
    <row r="4057" spans="1:6">
      <c r="A4057" s="21">
        <v>1105</v>
      </c>
      <c r="B4057" s="5" t="s">
        <v>14074</v>
      </c>
      <c r="C4057" s="6" t="s">
        <v>198</v>
      </c>
      <c r="D4057" s="22"/>
      <c r="E4057" s="22">
        <v>1.02</v>
      </c>
      <c r="F4057" s="7"/>
    </row>
    <row r="4058" spans="1:6">
      <c r="A4058" s="21">
        <v>1104</v>
      </c>
      <c r="B4058" s="9" t="s">
        <v>14075</v>
      </c>
      <c r="C4058" s="10" t="s">
        <v>198</v>
      </c>
      <c r="D4058" s="23"/>
      <c r="E4058" s="23">
        <v>0.93</v>
      </c>
      <c r="F4058" s="11"/>
    </row>
    <row r="4059" spans="1:6">
      <c r="A4059" s="21">
        <v>11895</v>
      </c>
      <c r="B4059" s="5" t="s">
        <v>14076</v>
      </c>
      <c r="C4059" s="6" t="s">
        <v>198</v>
      </c>
      <c r="D4059" s="22"/>
      <c r="E4059" s="22">
        <v>395.12</v>
      </c>
      <c r="F4059" s="7"/>
    </row>
    <row r="4060" spans="1:6">
      <c r="A4060" s="21">
        <v>11896</v>
      </c>
      <c r="B4060" s="9" t="s">
        <v>14077</v>
      </c>
      <c r="C4060" s="10" t="s">
        <v>198</v>
      </c>
      <c r="D4060" s="23"/>
      <c r="E4060" s="23">
        <v>2070.9899999999998</v>
      </c>
      <c r="F4060" s="11"/>
    </row>
    <row r="4061" spans="1:6">
      <c r="A4061" s="21">
        <v>11897</v>
      </c>
      <c r="B4061" s="5" t="s">
        <v>14078</v>
      </c>
      <c r="C4061" s="6" t="s">
        <v>198</v>
      </c>
      <c r="D4061" s="22"/>
      <c r="E4061" s="22">
        <v>2702.28</v>
      </c>
      <c r="F4061" s="7"/>
    </row>
    <row r="4062" spans="1:6">
      <c r="A4062" s="21">
        <v>11898</v>
      </c>
      <c r="B4062" s="9" t="s">
        <v>14079</v>
      </c>
      <c r="C4062" s="10" t="s">
        <v>198</v>
      </c>
      <c r="D4062" s="23"/>
      <c r="E4062" s="23">
        <v>2838.53</v>
      </c>
      <c r="F4062" s="11"/>
    </row>
    <row r="4063" spans="1:6">
      <c r="A4063" s="21">
        <v>3282</v>
      </c>
      <c r="B4063" s="5" t="s">
        <v>14080</v>
      </c>
      <c r="C4063" s="6" t="s">
        <v>198</v>
      </c>
      <c r="D4063" s="22"/>
      <c r="E4063" s="22">
        <v>287.26</v>
      </c>
      <c r="F4063" s="7"/>
    </row>
    <row r="4064" spans="1:6">
      <c r="A4064" s="21">
        <v>11899</v>
      </c>
      <c r="B4064" s="9" t="s">
        <v>14081</v>
      </c>
      <c r="C4064" s="10" t="s">
        <v>198</v>
      </c>
      <c r="D4064" s="23"/>
      <c r="E4064" s="23">
        <v>1401.1</v>
      </c>
      <c r="F4064" s="11"/>
    </row>
    <row r="4065" spans="1:6">
      <c r="A4065" s="21">
        <v>11900</v>
      </c>
      <c r="B4065" s="5" t="s">
        <v>14082</v>
      </c>
      <c r="C4065" s="6" t="s">
        <v>198</v>
      </c>
      <c r="D4065" s="22"/>
      <c r="E4065" s="22">
        <v>1921.12</v>
      </c>
      <c r="F4065" s="7"/>
    </row>
    <row r="4066" spans="1:6">
      <c r="A4066" s="21">
        <v>14149</v>
      </c>
      <c r="B4066" s="9" t="s">
        <v>14083</v>
      </c>
      <c r="C4066" s="10" t="s">
        <v>12305</v>
      </c>
      <c r="D4066" s="23"/>
      <c r="E4066" s="23">
        <v>217.45</v>
      </c>
      <c r="F4066" s="11"/>
    </row>
    <row r="4067" spans="1:6">
      <c r="A4067" s="21">
        <v>20061</v>
      </c>
      <c r="B4067" s="5" t="s">
        <v>14084</v>
      </c>
      <c r="C4067" s="6" t="s">
        <v>198</v>
      </c>
      <c r="D4067" s="22"/>
      <c r="E4067" s="22">
        <v>2.67</v>
      </c>
      <c r="F4067" s="7"/>
    </row>
    <row r="4068" spans="1:6" ht="25.5">
      <c r="A4068" s="21">
        <v>7576</v>
      </c>
      <c r="B4068" s="9" t="s">
        <v>14085</v>
      </c>
      <c r="C4068" s="10" t="s">
        <v>198</v>
      </c>
      <c r="D4068" s="23"/>
      <c r="E4068" s="23">
        <v>109.32</v>
      </c>
      <c r="F4068" s="11"/>
    </row>
    <row r="4069" spans="1:6">
      <c r="A4069" s="21">
        <v>7572</v>
      </c>
      <c r="B4069" s="5" t="s">
        <v>14086</v>
      </c>
      <c r="C4069" s="6" t="s">
        <v>198</v>
      </c>
      <c r="D4069" s="22"/>
      <c r="E4069" s="22">
        <v>9.1</v>
      </c>
      <c r="F4069" s="7"/>
    </row>
    <row r="4070" spans="1:6">
      <c r="A4070" s="21">
        <v>3396</v>
      </c>
      <c r="B4070" s="9" t="s">
        <v>14087</v>
      </c>
      <c r="C4070" s="10" t="s">
        <v>198</v>
      </c>
      <c r="D4070" s="23"/>
      <c r="E4070" s="23">
        <v>3.84</v>
      </c>
      <c r="F4070" s="11"/>
    </row>
    <row r="4071" spans="1:6" ht="25.5">
      <c r="A4071" s="21">
        <v>37590</v>
      </c>
      <c r="B4071" s="5" t="s">
        <v>14088</v>
      </c>
      <c r="C4071" s="6" t="s">
        <v>198</v>
      </c>
      <c r="D4071" s="22"/>
      <c r="E4071" s="22">
        <v>21.35</v>
      </c>
      <c r="F4071" s="7"/>
    </row>
    <row r="4072" spans="1:6" ht="25.5">
      <c r="A4072" s="21">
        <v>37591</v>
      </c>
      <c r="B4072" s="9" t="s">
        <v>14089</v>
      </c>
      <c r="C4072" s="10" t="s">
        <v>198</v>
      </c>
      <c r="D4072" s="23"/>
      <c r="E4072" s="23">
        <v>29.71</v>
      </c>
      <c r="F4072" s="11"/>
    </row>
    <row r="4073" spans="1:6">
      <c r="A4073" s="21">
        <v>11033</v>
      </c>
      <c r="B4073" s="5" t="s">
        <v>14090</v>
      </c>
      <c r="C4073" s="6" t="s">
        <v>198</v>
      </c>
      <c r="D4073" s="22"/>
      <c r="E4073" s="22">
        <v>3.72</v>
      </c>
      <c r="F4073" s="7"/>
    </row>
    <row r="4074" spans="1:6">
      <c r="A4074" s="21">
        <v>390</v>
      </c>
      <c r="B4074" s="9" t="s">
        <v>14091</v>
      </c>
      <c r="C4074" s="10" t="s">
        <v>198</v>
      </c>
      <c r="D4074" s="23"/>
      <c r="E4074" s="23">
        <v>8.2899999999999991</v>
      </c>
      <c r="F4074" s="11"/>
    </row>
    <row r="4075" spans="1:6">
      <c r="A4075" s="21">
        <v>3384</v>
      </c>
      <c r="B4075" s="5" t="s">
        <v>14092</v>
      </c>
      <c r="C4075" s="6" t="s">
        <v>198</v>
      </c>
      <c r="D4075" s="22"/>
      <c r="E4075" s="22">
        <v>5.42</v>
      </c>
      <c r="F4075" s="7"/>
    </row>
    <row r="4076" spans="1:6">
      <c r="A4076" s="21">
        <v>12626</v>
      </c>
      <c r="B4076" s="9" t="s">
        <v>14093</v>
      </c>
      <c r="C4076" s="10" t="s">
        <v>198</v>
      </c>
      <c r="D4076" s="23"/>
      <c r="E4076" s="23">
        <v>7.36</v>
      </c>
      <c r="F4076" s="11"/>
    </row>
    <row r="4077" spans="1:6">
      <c r="A4077" s="21">
        <v>20249</v>
      </c>
      <c r="B4077" s="5" t="s">
        <v>14094</v>
      </c>
      <c r="C4077" s="6" t="s">
        <v>31</v>
      </c>
      <c r="D4077" s="22"/>
      <c r="E4077" s="22">
        <v>41.46</v>
      </c>
      <c r="F4077" s="7"/>
    </row>
    <row r="4078" spans="1:6" ht="25.5">
      <c r="A4078" s="21">
        <v>6204</v>
      </c>
      <c r="B4078" s="9" t="s">
        <v>14095</v>
      </c>
      <c r="C4078" s="10" t="s">
        <v>31</v>
      </c>
      <c r="D4078" s="23"/>
      <c r="E4078" s="23">
        <v>6.8</v>
      </c>
      <c r="F4078" s="11"/>
    </row>
    <row r="4079" spans="1:6">
      <c r="A4079" s="21">
        <v>3993</v>
      </c>
      <c r="B4079" s="5" t="s">
        <v>14096</v>
      </c>
      <c r="C4079" s="6" t="s">
        <v>344</v>
      </c>
      <c r="D4079" s="22"/>
      <c r="E4079" s="22">
        <v>62.5</v>
      </c>
      <c r="F4079" s="7"/>
    </row>
    <row r="4080" spans="1:6">
      <c r="A4080" s="21">
        <v>3992</v>
      </c>
      <c r="B4080" s="9" t="s">
        <v>14097</v>
      </c>
      <c r="C4080" s="10" t="s">
        <v>31</v>
      </c>
      <c r="D4080" s="23"/>
      <c r="E4080" s="23">
        <v>18.78</v>
      </c>
      <c r="F4080" s="11"/>
    </row>
    <row r="4081" spans="1:6">
      <c r="A4081" s="21">
        <v>6178</v>
      </c>
      <c r="B4081" s="5" t="s">
        <v>14098</v>
      </c>
      <c r="C4081" s="6" t="s">
        <v>344</v>
      </c>
      <c r="D4081" s="22"/>
      <c r="E4081" s="22">
        <v>92.7</v>
      </c>
      <c r="F4081" s="7"/>
    </row>
    <row r="4082" spans="1:6">
      <c r="A4082" s="21">
        <v>6180</v>
      </c>
      <c r="B4082" s="9" t="s">
        <v>14099</v>
      </c>
      <c r="C4082" s="10" t="s">
        <v>344</v>
      </c>
      <c r="D4082" s="23"/>
      <c r="E4082" s="23">
        <v>85</v>
      </c>
      <c r="F4082" s="11"/>
    </row>
    <row r="4083" spans="1:6">
      <c r="A4083" s="21">
        <v>6182</v>
      </c>
      <c r="B4083" s="5" t="s">
        <v>14100</v>
      </c>
      <c r="C4083" s="6" t="s">
        <v>344</v>
      </c>
      <c r="D4083" s="22"/>
      <c r="E4083" s="22">
        <v>93.19</v>
      </c>
      <c r="F4083" s="7"/>
    </row>
    <row r="4084" spans="1:6">
      <c r="A4084" s="21">
        <v>3990</v>
      </c>
      <c r="B4084" s="9" t="s">
        <v>14101</v>
      </c>
      <c r="C4084" s="10" t="s">
        <v>31</v>
      </c>
      <c r="D4084" s="23"/>
      <c r="E4084" s="23">
        <v>15.65</v>
      </c>
      <c r="F4084" s="11"/>
    </row>
    <row r="4085" spans="1:6">
      <c r="A4085" s="21">
        <v>6193</v>
      </c>
      <c r="B4085" s="5" t="s">
        <v>14102</v>
      </c>
      <c r="C4085" s="6" t="s">
        <v>31</v>
      </c>
      <c r="D4085" s="22"/>
      <c r="E4085" s="22">
        <v>6.1</v>
      </c>
      <c r="F4085" s="7"/>
    </row>
    <row r="4086" spans="1:6">
      <c r="A4086" s="21">
        <v>6189</v>
      </c>
      <c r="B4086" s="9" t="s">
        <v>14103</v>
      </c>
      <c r="C4086" s="10" t="s">
        <v>31</v>
      </c>
      <c r="D4086" s="23"/>
      <c r="E4086" s="23">
        <v>9.15</v>
      </c>
      <c r="F4086" s="11"/>
    </row>
    <row r="4087" spans="1:6">
      <c r="A4087" s="21">
        <v>10567</v>
      </c>
      <c r="B4087" s="5" t="s">
        <v>14104</v>
      </c>
      <c r="C4087" s="6" t="s">
        <v>31</v>
      </c>
      <c r="D4087" s="22"/>
      <c r="E4087" s="22">
        <v>6.21</v>
      </c>
      <c r="F4087" s="7"/>
    </row>
    <row r="4088" spans="1:6">
      <c r="A4088" s="21">
        <v>6212</v>
      </c>
      <c r="B4088" s="9" t="s">
        <v>14105</v>
      </c>
      <c r="C4088" s="10" t="s">
        <v>31</v>
      </c>
      <c r="D4088" s="23"/>
      <c r="E4088" s="23">
        <v>8.68</v>
      </c>
      <c r="F4088" s="11"/>
    </row>
    <row r="4089" spans="1:6">
      <c r="A4089" s="21">
        <v>6188</v>
      </c>
      <c r="B4089" s="5" t="s">
        <v>14106</v>
      </c>
      <c r="C4089" s="6" t="s">
        <v>344</v>
      </c>
      <c r="D4089" s="22"/>
      <c r="E4089" s="22">
        <v>28.95</v>
      </c>
      <c r="F4089" s="7"/>
    </row>
    <row r="4090" spans="1:6">
      <c r="A4090" s="21">
        <v>6214</v>
      </c>
      <c r="B4090" s="9" t="s">
        <v>14107</v>
      </c>
      <c r="C4090" s="10" t="s">
        <v>344</v>
      </c>
      <c r="D4090" s="23"/>
      <c r="E4090" s="23">
        <v>41.91</v>
      </c>
      <c r="F4090" s="11"/>
    </row>
    <row r="4091" spans="1:6">
      <c r="A4091" s="21">
        <v>10740</v>
      </c>
      <c r="B4091" s="5" t="s">
        <v>14108</v>
      </c>
      <c r="C4091" s="6" t="s">
        <v>198</v>
      </c>
      <c r="D4091" s="22"/>
      <c r="E4091" s="22">
        <v>9130.2000000000007</v>
      </c>
      <c r="F4091" s="7"/>
    </row>
    <row r="4092" spans="1:6">
      <c r="A4092" s="21">
        <v>10809</v>
      </c>
      <c r="B4092" s="9" t="s">
        <v>14109</v>
      </c>
      <c r="C4092" s="10" t="s">
        <v>476</v>
      </c>
      <c r="D4092" s="23"/>
      <c r="E4092" s="23">
        <v>0.84</v>
      </c>
      <c r="F4092" s="11"/>
    </row>
    <row r="4093" spans="1:6">
      <c r="A4093" s="21">
        <v>13914</v>
      </c>
      <c r="B4093" s="5" t="s">
        <v>14110</v>
      </c>
      <c r="C4093" s="6" t="s">
        <v>198</v>
      </c>
      <c r="D4093" s="22"/>
      <c r="E4093" s="22">
        <v>660.61</v>
      </c>
      <c r="F4093" s="7"/>
    </row>
    <row r="4094" spans="1:6">
      <c r="A4094" s="21">
        <v>10742</v>
      </c>
      <c r="B4094" s="9" t="s">
        <v>14111</v>
      </c>
      <c r="C4094" s="10" t="s">
        <v>198</v>
      </c>
      <c r="D4094" s="23"/>
      <c r="E4094" s="23">
        <v>963.5</v>
      </c>
      <c r="F4094" s="11"/>
    </row>
    <row r="4095" spans="1:6" ht="25.5">
      <c r="A4095" s="21">
        <v>10811</v>
      </c>
      <c r="B4095" s="5" t="s">
        <v>14112</v>
      </c>
      <c r="C4095" s="6" t="s">
        <v>476</v>
      </c>
      <c r="D4095" s="22"/>
      <c r="E4095" s="22">
        <v>0.72</v>
      </c>
      <c r="F4095" s="7"/>
    </row>
    <row r="4096" spans="1:6">
      <c r="A4096" s="21">
        <v>11730</v>
      </c>
      <c r="B4096" s="9" t="s">
        <v>14113</v>
      </c>
      <c r="C4096" s="10" t="s">
        <v>198</v>
      </c>
      <c r="D4096" s="23"/>
      <c r="E4096" s="23">
        <v>31.59</v>
      </c>
      <c r="F4096" s="11"/>
    </row>
    <row r="4097" spans="1:6">
      <c r="A4097" s="21">
        <v>7552</v>
      </c>
      <c r="B4097" s="5" t="s">
        <v>14114</v>
      </c>
      <c r="C4097" s="6" t="s">
        <v>198</v>
      </c>
      <c r="D4097" s="22"/>
      <c r="E4097" s="22">
        <v>10.93</v>
      </c>
      <c r="F4097" s="7"/>
    </row>
    <row r="4098" spans="1:6">
      <c r="A4098" s="21">
        <v>7543</v>
      </c>
      <c r="B4098" s="9" t="s">
        <v>14115</v>
      </c>
      <c r="C4098" s="10" t="s">
        <v>198</v>
      </c>
      <c r="D4098" s="23"/>
      <c r="E4098" s="23">
        <v>3.37</v>
      </c>
      <c r="F4098" s="11"/>
    </row>
    <row r="4099" spans="1:6">
      <c r="A4099" s="21">
        <v>13255</v>
      </c>
      <c r="B4099" s="5" t="s">
        <v>14116</v>
      </c>
      <c r="C4099" s="6" t="s">
        <v>198</v>
      </c>
      <c r="D4099" s="22"/>
      <c r="E4099" s="22">
        <v>62.14</v>
      </c>
      <c r="F4099" s="7"/>
    </row>
    <row r="4100" spans="1:6" ht="25.5">
      <c r="A4100" s="21">
        <v>11299</v>
      </c>
      <c r="B4100" s="9" t="s">
        <v>14117</v>
      </c>
      <c r="C4100" s="10" t="s">
        <v>198</v>
      </c>
      <c r="D4100" s="23"/>
      <c r="E4100" s="23">
        <v>339.73</v>
      </c>
      <c r="F4100" s="11"/>
    </row>
    <row r="4101" spans="1:6" ht="25.5">
      <c r="A4101" s="21">
        <v>14112</v>
      </c>
      <c r="B4101" s="5" t="s">
        <v>14118</v>
      </c>
      <c r="C4101" s="6" t="s">
        <v>198</v>
      </c>
      <c r="D4101" s="22"/>
      <c r="E4101" s="22">
        <v>203.38</v>
      </c>
      <c r="F4101" s="7"/>
    </row>
    <row r="4102" spans="1:6" ht="25.5">
      <c r="A4102" s="21">
        <v>21071</v>
      </c>
      <c r="B4102" s="9" t="s">
        <v>14119</v>
      </c>
      <c r="C4102" s="10" t="s">
        <v>198</v>
      </c>
      <c r="D4102" s="23"/>
      <c r="E4102" s="23">
        <v>166.86</v>
      </c>
      <c r="F4102" s="11"/>
    </row>
    <row r="4103" spans="1:6" ht="25.5">
      <c r="A4103" s="21">
        <v>20964</v>
      </c>
      <c r="B4103" s="5" t="s">
        <v>14120</v>
      </c>
      <c r="C4103" s="6" t="s">
        <v>198</v>
      </c>
      <c r="D4103" s="22"/>
      <c r="E4103" s="22">
        <v>42.95</v>
      </c>
      <c r="F4103" s="7"/>
    </row>
    <row r="4104" spans="1:6" ht="25.5">
      <c r="A4104" s="21">
        <v>10905</v>
      </c>
      <c r="B4104" s="9" t="s">
        <v>14121</v>
      </c>
      <c r="C4104" s="10" t="s">
        <v>198</v>
      </c>
      <c r="D4104" s="23"/>
      <c r="E4104" s="23">
        <v>57.62</v>
      </c>
      <c r="F4104" s="11"/>
    </row>
    <row r="4105" spans="1:6" ht="25.5">
      <c r="A4105" s="21">
        <v>21090</v>
      </c>
      <c r="B4105" s="5" t="s">
        <v>14122</v>
      </c>
      <c r="C4105" s="6" t="s">
        <v>198</v>
      </c>
      <c r="D4105" s="22"/>
      <c r="E4105" s="22">
        <v>517.91999999999996</v>
      </c>
      <c r="F4105" s="7"/>
    </row>
    <row r="4106" spans="1:6" ht="25.5">
      <c r="A4106" s="21">
        <v>11301</v>
      </c>
      <c r="B4106" s="9" t="s">
        <v>14123</v>
      </c>
      <c r="C4106" s="10" t="s">
        <v>198</v>
      </c>
      <c r="D4106" s="23"/>
      <c r="E4106" s="23">
        <v>998.4</v>
      </c>
      <c r="F4106" s="11"/>
    </row>
    <row r="4107" spans="1:6">
      <c r="A4107" s="21">
        <v>11315</v>
      </c>
      <c r="B4107" s="5" t="s">
        <v>14124</v>
      </c>
      <c r="C4107" s="6" t="s">
        <v>198</v>
      </c>
      <c r="D4107" s="22"/>
      <c r="E4107" s="22">
        <v>57.31</v>
      </c>
      <c r="F4107" s="7"/>
    </row>
    <row r="4108" spans="1:6" ht="25.5">
      <c r="A4108" s="21">
        <v>11296</v>
      </c>
      <c r="B4108" s="9" t="s">
        <v>14125</v>
      </c>
      <c r="C4108" s="10" t="s">
        <v>198</v>
      </c>
      <c r="D4108" s="23"/>
      <c r="E4108" s="23">
        <v>2639.29</v>
      </c>
      <c r="F4108" s="11"/>
    </row>
    <row r="4109" spans="1:6">
      <c r="A4109" s="21">
        <v>11292</v>
      </c>
      <c r="B4109" s="5" t="s">
        <v>14126</v>
      </c>
      <c r="C4109" s="6" t="s">
        <v>198</v>
      </c>
      <c r="D4109" s="22"/>
      <c r="E4109" s="22">
        <v>124.8</v>
      </c>
      <c r="F4109" s="7"/>
    </row>
    <row r="4110" spans="1:6" ht="25.5">
      <c r="A4110" s="21">
        <v>11316</v>
      </c>
      <c r="B4110" s="9" t="s">
        <v>14127</v>
      </c>
      <c r="C4110" s="10" t="s">
        <v>198</v>
      </c>
      <c r="D4110" s="23"/>
      <c r="E4110" s="23">
        <v>268.08999999999997</v>
      </c>
      <c r="F4110" s="11"/>
    </row>
    <row r="4111" spans="1:6">
      <c r="A4111" s="21">
        <v>11293</v>
      </c>
      <c r="B4111" s="5" t="s">
        <v>14128</v>
      </c>
      <c r="C4111" s="6" t="s">
        <v>198</v>
      </c>
      <c r="D4111" s="22"/>
      <c r="E4111" s="22">
        <v>191.82</v>
      </c>
      <c r="F4111" s="7"/>
    </row>
    <row r="4112" spans="1:6" ht="25.5">
      <c r="A4112" s="21">
        <v>21079</v>
      </c>
      <c r="B4112" s="9" t="s">
        <v>14129</v>
      </c>
      <c r="C4112" s="10" t="s">
        <v>198</v>
      </c>
      <c r="D4112" s="23"/>
      <c r="E4112" s="23">
        <v>254.22</v>
      </c>
      <c r="F4112" s="11"/>
    </row>
    <row r="4113" spans="1:6" ht="25.5">
      <c r="A4113" s="21">
        <v>6243</v>
      </c>
      <c r="B4113" s="5" t="s">
        <v>14130</v>
      </c>
      <c r="C4113" s="6" t="s">
        <v>198</v>
      </c>
      <c r="D4113" s="22"/>
      <c r="E4113" s="22">
        <v>942.93</v>
      </c>
      <c r="F4113" s="7"/>
    </row>
    <row r="4114" spans="1:6" ht="25.5">
      <c r="A4114" s="21">
        <v>6240</v>
      </c>
      <c r="B4114" s="9" t="s">
        <v>14131</v>
      </c>
      <c r="C4114" s="10" t="s">
        <v>198</v>
      </c>
      <c r="D4114" s="23"/>
      <c r="E4114" s="23">
        <v>543.11</v>
      </c>
      <c r="F4114" s="11"/>
    </row>
    <row r="4115" spans="1:6" ht="25.5">
      <c r="A4115" s="21">
        <v>11066</v>
      </c>
      <c r="B4115" s="5" t="s">
        <v>14132</v>
      </c>
      <c r="C4115" s="6" t="s">
        <v>198</v>
      </c>
      <c r="D4115" s="22"/>
      <c r="E4115" s="22">
        <v>9.8699999999999992</v>
      </c>
      <c r="F4115" s="7"/>
    </row>
    <row r="4116" spans="1:6">
      <c r="A4116" s="21">
        <v>11065</v>
      </c>
      <c r="B4116" s="9" t="s">
        <v>14133</v>
      </c>
      <c r="C4116" s="10" t="s">
        <v>198</v>
      </c>
      <c r="D4116" s="23"/>
      <c r="E4116" s="23">
        <v>11.31</v>
      </c>
      <c r="F4116" s="11"/>
    </row>
    <row r="4117" spans="1:6">
      <c r="A4117" s="21">
        <v>6249</v>
      </c>
      <c r="B4117" s="5" t="s">
        <v>14134</v>
      </c>
      <c r="C4117" s="6" t="s">
        <v>198</v>
      </c>
      <c r="D4117" s="22"/>
      <c r="E4117" s="22">
        <v>35.11</v>
      </c>
      <c r="F4117" s="7"/>
    </row>
    <row r="4118" spans="1:6">
      <c r="A4118" s="21">
        <v>6250</v>
      </c>
      <c r="B4118" s="9" t="s">
        <v>14135</v>
      </c>
      <c r="C4118" s="10" t="s">
        <v>198</v>
      </c>
      <c r="D4118" s="23"/>
      <c r="E4118" s="23">
        <v>46.73</v>
      </c>
      <c r="F4118" s="11"/>
    </row>
    <row r="4119" spans="1:6">
      <c r="A4119" s="21">
        <v>6251</v>
      </c>
      <c r="B4119" s="5" t="s">
        <v>14136</v>
      </c>
      <c r="C4119" s="6" t="s">
        <v>198</v>
      </c>
      <c r="D4119" s="22"/>
      <c r="E4119" s="22">
        <v>53.87</v>
      </c>
      <c r="F4119" s="7"/>
    </row>
    <row r="4120" spans="1:6">
      <c r="A4120" s="21">
        <v>6252</v>
      </c>
      <c r="B4120" s="9" t="s">
        <v>14137</v>
      </c>
      <c r="C4120" s="10" t="s">
        <v>198</v>
      </c>
      <c r="D4120" s="23"/>
      <c r="E4120" s="23">
        <v>68.75</v>
      </c>
      <c r="F4120" s="11"/>
    </row>
    <row r="4121" spans="1:6">
      <c r="A4121" s="21">
        <v>11289</v>
      </c>
      <c r="B4121" s="5" t="s">
        <v>14138</v>
      </c>
      <c r="C4121" s="6" t="s">
        <v>198</v>
      </c>
      <c r="D4121" s="22"/>
      <c r="E4121" s="22">
        <v>28.65</v>
      </c>
      <c r="F4121" s="7"/>
    </row>
    <row r="4122" spans="1:6">
      <c r="A4122" s="21">
        <v>2666</v>
      </c>
      <c r="B4122" s="9" t="s">
        <v>14139</v>
      </c>
      <c r="C4122" s="10" t="s">
        <v>198</v>
      </c>
      <c r="D4122" s="23"/>
      <c r="E4122" s="23">
        <v>2.71</v>
      </c>
      <c r="F4122" s="11"/>
    </row>
    <row r="4123" spans="1:6">
      <c r="A4123" s="21">
        <v>2668</v>
      </c>
      <c r="B4123" s="5" t="s">
        <v>14140</v>
      </c>
      <c r="C4123" s="6" t="s">
        <v>198</v>
      </c>
      <c r="D4123" s="22"/>
      <c r="E4123" s="22">
        <v>3.76</v>
      </c>
      <c r="F4123" s="7"/>
    </row>
    <row r="4124" spans="1:6">
      <c r="A4124" s="21">
        <v>2664</v>
      </c>
      <c r="B4124" s="9" t="s">
        <v>14141</v>
      </c>
      <c r="C4124" s="10" t="s">
        <v>198</v>
      </c>
      <c r="D4124" s="23"/>
      <c r="E4124" s="23">
        <v>5.23</v>
      </c>
      <c r="F4124" s="11"/>
    </row>
    <row r="4125" spans="1:6">
      <c r="A4125" s="21">
        <v>2662</v>
      </c>
      <c r="B4125" s="5" t="s">
        <v>14142</v>
      </c>
      <c r="C4125" s="6" t="s">
        <v>198</v>
      </c>
      <c r="D4125" s="22"/>
      <c r="E4125" s="22">
        <v>10.39</v>
      </c>
      <c r="F4125" s="7"/>
    </row>
    <row r="4126" spans="1:6">
      <c r="A4126" s="21">
        <v>2663</v>
      </c>
      <c r="B4126" s="9" t="s">
        <v>14143</v>
      </c>
      <c r="C4126" s="10" t="s">
        <v>198</v>
      </c>
      <c r="D4126" s="23"/>
      <c r="E4126" s="23">
        <v>15.66</v>
      </c>
      <c r="F4126" s="11"/>
    </row>
    <row r="4127" spans="1:6">
      <c r="A4127" s="21">
        <v>2665</v>
      </c>
      <c r="B4127" s="5" t="s">
        <v>14144</v>
      </c>
      <c r="C4127" s="6" t="s">
        <v>198</v>
      </c>
      <c r="D4127" s="22"/>
      <c r="E4127" s="22">
        <v>19.190000000000001</v>
      </c>
      <c r="F4127" s="7"/>
    </row>
    <row r="4128" spans="1:6" ht="25.5">
      <c r="A4128" s="21">
        <v>11688</v>
      </c>
      <c r="B4128" s="9" t="s">
        <v>14145</v>
      </c>
      <c r="C4128" s="10" t="s">
        <v>198</v>
      </c>
      <c r="D4128" s="23"/>
      <c r="E4128" s="23">
        <v>291.08999999999997</v>
      </c>
      <c r="F4128" s="11"/>
    </row>
    <row r="4129" spans="1:6">
      <c r="A4129" s="21">
        <v>25014</v>
      </c>
      <c r="B4129" s="5" t="s">
        <v>14146</v>
      </c>
      <c r="C4129" s="6" t="s">
        <v>198</v>
      </c>
      <c r="D4129" s="22"/>
      <c r="E4129" s="22">
        <v>78842.12</v>
      </c>
      <c r="F4129" s="7"/>
    </row>
    <row r="4130" spans="1:6">
      <c r="A4130" s="21">
        <v>25013</v>
      </c>
      <c r="B4130" s="9" t="s">
        <v>14147</v>
      </c>
      <c r="C4130" s="10" t="s">
        <v>198</v>
      </c>
      <c r="D4130" s="23"/>
      <c r="E4130" s="23">
        <v>82634.89</v>
      </c>
      <c r="F4130" s="11"/>
    </row>
    <row r="4131" spans="1:6">
      <c r="A4131" s="21">
        <v>14405</v>
      </c>
      <c r="B4131" s="5" t="s">
        <v>14148</v>
      </c>
      <c r="C4131" s="6" t="s">
        <v>198</v>
      </c>
      <c r="D4131" s="22"/>
      <c r="E4131" s="22">
        <v>97000</v>
      </c>
      <c r="F4131" s="7"/>
    </row>
    <row r="4132" spans="1:6" ht="25.5">
      <c r="A4132" s="21">
        <v>6253</v>
      </c>
      <c r="B4132" s="9" t="s">
        <v>14149</v>
      </c>
      <c r="C4132" s="10" t="s">
        <v>198</v>
      </c>
      <c r="D4132" s="23"/>
      <c r="E4132" s="23">
        <v>77.5</v>
      </c>
      <c r="F4132" s="11"/>
    </row>
    <row r="4133" spans="1:6">
      <c r="A4133" s="21">
        <v>20271</v>
      </c>
      <c r="B4133" s="5" t="s">
        <v>14150</v>
      </c>
      <c r="C4133" s="6" t="s">
        <v>198</v>
      </c>
      <c r="D4133" s="22"/>
      <c r="E4133" s="22">
        <v>422.61</v>
      </c>
      <c r="F4133" s="7"/>
    </row>
    <row r="4134" spans="1:6">
      <c r="A4134" s="21">
        <v>10423</v>
      </c>
      <c r="B4134" s="9" t="s">
        <v>14151</v>
      </c>
      <c r="C4134" s="10" t="s">
        <v>198</v>
      </c>
      <c r="D4134" s="23"/>
      <c r="E4134" s="23">
        <v>262.11</v>
      </c>
      <c r="F4134" s="11"/>
    </row>
    <row r="4135" spans="1:6">
      <c r="A4135" s="21">
        <v>11690</v>
      </c>
      <c r="B4135" s="5" t="s">
        <v>14152</v>
      </c>
      <c r="C4135" s="6" t="s">
        <v>198</v>
      </c>
      <c r="D4135" s="22"/>
      <c r="E4135" s="22">
        <v>69.73</v>
      </c>
      <c r="F4135" s="7"/>
    </row>
    <row r="4136" spans="1:6" ht="25.5">
      <c r="A4136" s="21">
        <v>20234</v>
      </c>
      <c r="B4136" s="9" t="s">
        <v>14153</v>
      </c>
      <c r="C4136" s="10" t="s">
        <v>198</v>
      </c>
      <c r="D4136" s="23"/>
      <c r="E4136" s="23">
        <v>82.11</v>
      </c>
      <c r="F4136" s="11"/>
    </row>
    <row r="4137" spans="1:6">
      <c r="A4137" s="21">
        <v>4763</v>
      </c>
      <c r="B4137" s="5" t="s">
        <v>14154</v>
      </c>
      <c r="C4137" s="6" t="s">
        <v>476</v>
      </c>
      <c r="D4137" s="22"/>
      <c r="E4137" s="22">
        <v>8.56</v>
      </c>
      <c r="F4137" s="7"/>
    </row>
    <row r="4138" spans="1:6">
      <c r="A4138" s="21">
        <v>14583</v>
      </c>
      <c r="B4138" s="9" t="s">
        <v>14155</v>
      </c>
      <c r="C4138" s="10" t="s">
        <v>1388</v>
      </c>
      <c r="D4138" s="23"/>
      <c r="E4138" s="23">
        <v>11.16</v>
      </c>
      <c r="F4138" s="11"/>
    </row>
    <row r="4139" spans="1:6" ht="25.5">
      <c r="A4139" s="21">
        <v>14250</v>
      </c>
      <c r="B4139" s="5" t="s">
        <v>14156</v>
      </c>
      <c r="C4139" s="6" t="s">
        <v>12151</v>
      </c>
      <c r="D4139" s="22"/>
      <c r="E4139" s="22">
        <v>0.59</v>
      </c>
      <c r="F4139" s="7"/>
    </row>
    <row r="4140" spans="1:6">
      <c r="A4140" s="21">
        <v>11457</v>
      </c>
      <c r="B4140" s="9" t="s">
        <v>14157</v>
      </c>
      <c r="C4140" s="10" t="s">
        <v>198</v>
      </c>
      <c r="D4140" s="23"/>
      <c r="E4140" s="23">
        <v>21.44</v>
      </c>
      <c r="F4140" s="11"/>
    </row>
    <row r="4141" spans="1:6" ht="25.5">
      <c r="A4141" s="21">
        <v>13304</v>
      </c>
      <c r="B4141" s="5" t="s">
        <v>14158</v>
      </c>
      <c r="C4141" s="6" t="s">
        <v>198</v>
      </c>
      <c r="D4141" s="22"/>
      <c r="E4141" s="22">
        <v>6.1</v>
      </c>
      <c r="F4141" s="7"/>
    </row>
    <row r="4142" spans="1:6">
      <c r="A4142" s="21">
        <v>12740</v>
      </c>
      <c r="B4142" s="9" t="s">
        <v>14159</v>
      </c>
      <c r="C4142" s="10" t="s">
        <v>198</v>
      </c>
      <c r="D4142" s="23"/>
      <c r="E4142" s="23">
        <v>264.29000000000002</v>
      </c>
      <c r="F4142" s="11"/>
    </row>
    <row r="4143" spans="1:6">
      <c r="A4143" s="21">
        <v>12733</v>
      </c>
      <c r="B4143" s="5" t="s">
        <v>14160</v>
      </c>
      <c r="C4143" s="6" t="s">
        <v>198</v>
      </c>
      <c r="D4143" s="22"/>
      <c r="E4143" s="22">
        <v>2.52</v>
      </c>
      <c r="F4143" s="7"/>
    </row>
    <row r="4144" spans="1:6">
      <c r="A4144" s="21">
        <v>12734</v>
      </c>
      <c r="B4144" s="9" t="s">
        <v>14161</v>
      </c>
      <c r="C4144" s="10" t="s">
        <v>198</v>
      </c>
      <c r="D4144" s="23"/>
      <c r="E4144" s="23">
        <v>5.95</v>
      </c>
      <c r="F4144" s="11"/>
    </row>
    <row r="4145" spans="1:6">
      <c r="A4145" s="21">
        <v>12735</v>
      </c>
      <c r="B4145" s="5" t="s">
        <v>14162</v>
      </c>
      <c r="C4145" s="6" t="s">
        <v>198</v>
      </c>
      <c r="D4145" s="22"/>
      <c r="E4145" s="22">
        <v>10.78</v>
      </c>
      <c r="F4145" s="7"/>
    </row>
    <row r="4146" spans="1:6">
      <c r="A4146" s="21">
        <v>12736</v>
      </c>
      <c r="B4146" s="9" t="s">
        <v>14163</v>
      </c>
      <c r="C4146" s="10" t="s">
        <v>198</v>
      </c>
      <c r="D4146" s="23"/>
      <c r="E4146" s="23">
        <v>25.6</v>
      </c>
      <c r="F4146" s="11"/>
    </row>
    <row r="4147" spans="1:6">
      <c r="A4147" s="21">
        <v>12737</v>
      </c>
      <c r="B4147" s="5" t="s">
        <v>14164</v>
      </c>
      <c r="C4147" s="6" t="s">
        <v>198</v>
      </c>
      <c r="D4147" s="22"/>
      <c r="E4147" s="22">
        <v>34.229999999999997</v>
      </c>
      <c r="F4147" s="7"/>
    </row>
    <row r="4148" spans="1:6">
      <c r="A4148" s="21">
        <v>12738</v>
      </c>
      <c r="B4148" s="9" t="s">
        <v>14165</v>
      </c>
      <c r="C4148" s="10" t="s">
        <v>198</v>
      </c>
      <c r="D4148" s="23"/>
      <c r="E4148" s="23">
        <v>71.849999999999994</v>
      </c>
      <c r="F4148" s="11"/>
    </row>
    <row r="4149" spans="1:6">
      <c r="A4149" s="21">
        <v>12739</v>
      </c>
      <c r="B4149" s="5" t="s">
        <v>14166</v>
      </c>
      <c r="C4149" s="6" t="s">
        <v>198</v>
      </c>
      <c r="D4149" s="22"/>
      <c r="E4149" s="22">
        <v>163.44999999999999</v>
      </c>
      <c r="F4149" s="7"/>
    </row>
    <row r="4150" spans="1:6">
      <c r="A4150" s="21">
        <v>12741</v>
      </c>
      <c r="B4150" s="9" t="s">
        <v>14167</v>
      </c>
      <c r="C4150" s="10" t="s">
        <v>198</v>
      </c>
      <c r="D4150" s="23"/>
      <c r="E4150" s="23">
        <v>431.29</v>
      </c>
      <c r="F4150" s="11"/>
    </row>
    <row r="4151" spans="1:6">
      <c r="A4151" s="21">
        <v>21121</v>
      </c>
      <c r="B4151" s="5" t="s">
        <v>14168</v>
      </c>
      <c r="C4151" s="6" t="s">
        <v>198</v>
      </c>
      <c r="D4151" s="22"/>
      <c r="E4151" s="22">
        <v>2.1</v>
      </c>
      <c r="F4151" s="7"/>
    </row>
    <row r="4152" spans="1:6" ht="25.5">
      <c r="A4152" s="21">
        <v>38680</v>
      </c>
      <c r="B4152" s="9" t="s">
        <v>14169</v>
      </c>
      <c r="C4152" s="10" t="s">
        <v>198</v>
      </c>
      <c r="D4152" s="23"/>
      <c r="E4152" s="23">
        <v>3.42</v>
      </c>
      <c r="F4152" s="11"/>
    </row>
    <row r="4153" spans="1:6">
      <c r="A4153" s="21">
        <v>7138</v>
      </c>
      <c r="B4153" s="5" t="s">
        <v>14170</v>
      </c>
      <c r="C4153" s="6" t="s">
        <v>198</v>
      </c>
      <c r="D4153" s="22"/>
      <c r="E4153" s="22">
        <v>0.72</v>
      </c>
      <c r="F4153" s="7"/>
    </row>
    <row r="4154" spans="1:6" ht="25.5">
      <c r="A4154" s="21">
        <v>37420</v>
      </c>
      <c r="B4154" s="9" t="s">
        <v>14171</v>
      </c>
      <c r="C4154" s="10" t="s">
        <v>198</v>
      </c>
      <c r="D4154" s="23"/>
      <c r="E4154" s="23">
        <v>17.190000000000001</v>
      </c>
      <c r="F4154" s="11"/>
    </row>
    <row r="4155" spans="1:6" ht="25.5">
      <c r="A4155" s="21">
        <v>37421</v>
      </c>
      <c r="B4155" s="5" t="s">
        <v>14172</v>
      </c>
      <c r="C4155" s="6" t="s">
        <v>198</v>
      </c>
      <c r="D4155" s="22"/>
      <c r="E4155" s="22">
        <v>23.49</v>
      </c>
      <c r="F4155" s="7"/>
    </row>
    <row r="4156" spans="1:6" ht="25.5">
      <c r="A4156" s="21">
        <v>37422</v>
      </c>
      <c r="B4156" s="9" t="s">
        <v>14173</v>
      </c>
      <c r="C4156" s="10" t="s">
        <v>198</v>
      </c>
      <c r="D4156" s="23"/>
      <c r="E4156" s="23">
        <v>21.99</v>
      </c>
      <c r="F4156" s="11"/>
    </row>
    <row r="4157" spans="1:6">
      <c r="A4157" s="21">
        <v>37443</v>
      </c>
      <c r="B4157" s="5" t="s">
        <v>14174</v>
      </c>
      <c r="C4157" s="6" t="s">
        <v>198</v>
      </c>
      <c r="D4157" s="22"/>
      <c r="E4157" s="22">
        <v>62.21</v>
      </c>
      <c r="F4157" s="7"/>
    </row>
    <row r="4158" spans="1:6">
      <c r="A4158" s="21">
        <v>37444</v>
      </c>
      <c r="B4158" s="9" t="s">
        <v>14175</v>
      </c>
      <c r="C4158" s="10" t="s">
        <v>198</v>
      </c>
      <c r="D4158" s="23"/>
      <c r="E4158" s="23">
        <v>63.26</v>
      </c>
      <c r="F4158" s="11"/>
    </row>
    <row r="4159" spans="1:6">
      <c r="A4159" s="21">
        <v>37445</v>
      </c>
      <c r="B4159" s="5" t="s">
        <v>14176</v>
      </c>
      <c r="C4159" s="6" t="s">
        <v>198</v>
      </c>
      <c r="D4159" s="22"/>
      <c r="E4159" s="22">
        <v>95.89</v>
      </c>
      <c r="F4159" s="7"/>
    </row>
    <row r="4160" spans="1:6">
      <c r="A4160" s="21">
        <v>37446</v>
      </c>
      <c r="B4160" s="9" t="s">
        <v>14177</v>
      </c>
      <c r="C4160" s="10" t="s">
        <v>198</v>
      </c>
      <c r="D4160" s="23"/>
      <c r="E4160" s="23">
        <v>104.54</v>
      </c>
      <c r="F4160" s="11"/>
    </row>
    <row r="4161" spans="1:6">
      <c r="A4161" s="21">
        <v>37447</v>
      </c>
      <c r="B4161" s="5" t="s">
        <v>14178</v>
      </c>
      <c r="C4161" s="6" t="s">
        <v>198</v>
      </c>
      <c r="D4161" s="22"/>
      <c r="E4161" s="22">
        <v>106.17</v>
      </c>
      <c r="F4161" s="7"/>
    </row>
    <row r="4162" spans="1:6" ht="25.5">
      <c r="A4162" s="21">
        <v>37448</v>
      </c>
      <c r="B4162" s="9" t="s">
        <v>14179</v>
      </c>
      <c r="C4162" s="10" t="s">
        <v>198</v>
      </c>
      <c r="D4162" s="23"/>
      <c r="E4162" s="23">
        <v>145.63</v>
      </c>
      <c r="F4162" s="11"/>
    </row>
    <row r="4163" spans="1:6">
      <c r="A4163" s="21">
        <v>37442</v>
      </c>
      <c r="B4163" s="5" t="s">
        <v>14180</v>
      </c>
      <c r="C4163" s="6" t="s">
        <v>198</v>
      </c>
      <c r="D4163" s="22"/>
      <c r="E4163" s="22">
        <v>59.47</v>
      </c>
      <c r="F4163" s="7"/>
    </row>
    <row r="4164" spans="1:6">
      <c r="A4164" s="21">
        <v>12414</v>
      </c>
      <c r="B4164" s="9" t="s">
        <v>14181</v>
      </c>
      <c r="C4164" s="10" t="s">
        <v>198</v>
      </c>
      <c r="D4164" s="23"/>
      <c r="E4164" s="23">
        <v>41.6</v>
      </c>
      <c r="F4164" s="11"/>
    </row>
    <row r="4165" spans="1:6">
      <c r="A4165" s="21">
        <v>12415</v>
      </c>
      <c r="B4165" s="5" t="s">
        <v>14182</v>
      </c>
      <c r="C4165" s="6" t="s">
        <v>198</v>
      </c>
      <c r="D4165" s="22"/>
      <c r="E4165" s="22">
        <v>30.6</v>
      </c>
      <c r="F4165" s="7"/>
    </row>
    <row r="4166" spans="1:6">
      <c r="A4166" s="21">
        <v>12417</v>
      </c>
      <c r="B4166" s="9" t="s">
        <v>14183</v>
      </c>
      <c r="C4166" s="10" t="s">
        <v>198</v>
      </c>
      <c r="D4166" s="23"/>
      <c r="E4166" s="23">
        <v>7.88</v>
      </c>
      <c r="F4166" s="11"/>
    </row>
    <row r="4167" spans="1:6">
      <c r="A4167" s="21">
        <v>12416</v>
      </c>
      <c r="B4167" s="5" t="s">
        <v>14184</v>
      </c>
      <c r="C4167" s="6" t="s">
        <v>198</v>
      </c>
      <c r="D4167" s="22"/>
      <c r="E4167" s="22">
        <v>20.88</v>
      </c>
      <c r="F4167" s="7"/>
    </row>
    <row r="4168" spans="1:6">
      <c r="A4168" s="21">
        <v>12418</v>
      </c>
      <c r="B4168" s="9" t="s">
        <v>14185</v>
      </c>
      <c r="C4168" s="10" t="s">
        <v>198</v>
      </c>
      <c r="D4168" s="23"/>
      <c r="E4168" s="23">
        <v>97.64</v>
      </c>
      <c r="F4168" s="11"/>
    </row>
    <row r="4169" spans="1:6">
      <c r="A4169" s="21">
        <v>12419</v>
      </c>
      <c r="B4169" s="5" t="s">
        <v>14186</v>
      </c>
      <c r="C4169" s="6" t="s">
        <v>198</v>
      </c>
      <c r="D4169" s="22"/>
      <c r="E4169" s="22">
        <v>65.92</v>
      </c>
      <c r="F4169" s="7"/>
    </row>
    <row r="4170" spans="1:6">
      <c r="A4170" s="21">
        <v>12421</v>
      </c>
      <c r="B4170" s="9" t="s">
        <v>14187</v>
      </c>
      <c r="C4170" s="10" t="s">
        <v>198</v>
      </c>
      <c r="D4170" s="23"/>
      <c r="E4170" s="23">
        <v>12.6</v>
      </c>
      <c r="F4170" s="11"/>
    </row>
    <row r="4171" spans="1:6">
      <c r="A4171" s="21">
        <v>12420</v>
      </c>
      <c r="B4171" s="5" t="s">
        <v>14188</v>
      </c>
      <c r="C4171" s="6" t="s">
        <v>198</v>
      </c>
      <c r="D4171" s="22"/>
      <c r="E4171" s="22">
        <v>154.96</v>
      </c>
      <c r="F4171" s="7"/>
    </row>
    <row r="4172" spans="1:6">
      <c r="A4172" s="21">
        <v>12422</v>
      </c>
      <c r="B4172" s="9" t="s">
        <v>14189</v>
      </c>
      <c r="C4172" s="10" t="s">
        <v>198</v>
      </c>
      <c r="D4172" s="23"/>
      <c r="E4172" s="23">
        <v>271.64</v>
      </c>
      <c r="F4172" s="11"/>
    </row>
    <row r="4173" spans="1:6">
      <c r="A4173" s="21">
        <v>6297</v>
      </c>
      <c r="B4173" s="5" t="s">
        <v>14190</v>
      </c>
      <c r="C4173" s="6" t="s">
        <v>198</v>
      </c>
      <c r="D4173" s="22"/>
      <c r="E4173" s="22">
        <v>18.88</v>
      </c>
      <c r="F4173" s="7"/>
    </row>
    <row r="4174" spans="1:6">
      <c r="A4174" s="21">
        <v>6296</v>
      </c>
      <c r="B4174" s="9" t="s">
        <v>14191</v>
      </c>
      <c r="C4174" s="10" t="s">
        <v>198</v>
      </c>
      <c r="D4174" s="23"/>
      <c r="E4174" s="23">
        <v>16.559999999999999</v>
      </c>
      <c r="F4174" s="11"/>
    </row>
    <row r="4175" spans="1:6">
      <c r="A4175" s="21">
        <v>6294</v>
      </c>
      <c r="B4175" s="5" t="s">
        <v>14192</v>
      </c>
      <c r="C4175" s="6" t="s">
        <v>198</v>
      </c>
      <c r="D4175" s="22"/>
      <c r="E4175" s="22">
        <v>4.2</v>
      </c>
      <c r="F4175" s="7"/>
    </row>
    <row r="4176" spans="1:6">
      <c r="A4176" s="21">
        <v>6323</v>
      </c>
      <c r="B4176" s="9" t="s">
        <v>14193</v>
      </c>
      <c r="C4176" s="10" t="s">
        <v>198</v>
      </c>
      <c r="D4176" s="23"/>
      <c r="E4176" s="23">
        <v>10.72</v>
      </c>
      <c r="F4176" s="11"/>
    </row>
    <row r="4177" spans="1:6">
      <c r="A4177" s="21">
        <v>6299</v>
      </c>
      <c r="B4177" s="5" t="s">
        <v>14194</v>
      </c>
      <c r="C4177" s="6" t="s">
        <v>198</v>
      </c>
      <c r="D4177" s="22"/>
      <c r="E4177" s="22">
        <v>60.36</v>
      </c>
      <c r="F4177" s="7"/>
    </row>
    <row r="4178" spans="1:6">
      <c r="A4178" s="21">
        <v>6298</v>
      </c>
      <c r="B4178" s="9" t="s">
        <v>14195</v>
      </c>
      <c r="C4178" s="10" t="s">
        <v>198</v>
      </c>
      <c r="D4178" s="23"/>
      <c r="E4178" s="23">
        <v>34.28</v>
      </c>
      <c r="F4178" s="11"/>
    </row>
    <row r="4179" spans="1:6">
      <c r="A4179" s="21">
        <v>6295</v>
      </c>
      <c r="B4179" s="5" t="s">
        <v>14196</v>
      </c>
      <c r="C4179" s="6" t="s">
        <v>198</v>
      </c>
      <c r="D4179" s="22"/>
      <c r="E4179" s="22">
        <v>6.36</v>
      </c>
      <c r="F4179" s="7"/>
    </row>
    <row r="4180" spans="1:6">
      <c r="A4180" s="21">
        <v>6322</v>
      </c>
      <c r="B4180" s="9" t="s">
        <v>14197</v>
      </c>
      <c r="C4180" s="10" t="s">
        <v>198</v>
      </c>
      <c r="D4180" s="23"/>
      <c r="E4180" s="23">
        <v>78.319999999999993</v>
      </c>
      <c r="F4180" s="11"/>
    </row>
    <row r="4181" spans="1:6">
      <c r="A4181" s="21">
        <v>6300</v>
      </c>
      <c r="B4181" s="5" t="s">
        <v>14198</v>
      </c>
      <c r="C4181" s="6" t="s">
        <v>198</v>
      </c>
      <c r="D4181" s="22"/>
      <c r="E4181" s="22">
        <v>149.16</v>
      </c>
      <c r="F4181" s="7"/>
    </row>
    <row r="4182" spans="1:6">
      <c r="A4182" s="21">
        <v>6321</v>
      </c>
      <c r="B4182" s="9" t="s">
        <v>14199</v>
      </c>
      <c r="C4182" s="10" t="s">
        <v>198</v>
      </c>
      <c r="D4182" s="23"/>
      <c r="E4182" s="23">
        <v>280.44</v>
      </c>
      <c r="F4182" s="11"/>
    </row>
    <row r="4183" spans="1:6">
      <c r="A4183" s="21">
        <v>6301</v>
      </c>
      <c r="B4183" s="5" t="s">
        <v>14200</v>
      </c>
      <c r="C4183" s="6" t="s">
        <v>198</v>
      </c>
      <c r="D4183" s="22"/>
      <c r="E4183" s="22">
        <v>401.64</v>
      </c>
      <c r="F4183" s="7"/>
    </row>
    <row r="4184" spans="1:6">
      <c r="A4184" s="21">
        <v>7105</v>
      </c>
      <c r="B4184" s="9" t="s">
        <v>14201</v>
      </c>
      <c r="C4184" s="10" t="s">
        <v>198</v>
      </c>
      <c r="D4184" s="23"/>
      <c r="E4184" s="23">
        <v>32.07</v>
      </c>
      <c r="F4184" s="11"/>
    </row>
    <row r="4185" spans="1:6">
      <c r="A4185" s="21">
        <v>20183</v>
      </c>
      <c r="B4185" s="5" t="s">
        <v>14202</v>
      </c>
      <c r="C4185" s="6" t="s">
        <v>198</v>
      </c>
      <c r="D4185" s="22"/>
      <c r="E4185" s="22">
        <v>38.6</v>
      </c>
      <c r="F4185" s="7"/>
    </row>
    <row r="4186" spans="1:6">
      <c r="A4186" s="21">
        <v>20182</v>
      </c>
      <c r="B4186" s="9" t="s">
        <v>14203</v>
      </c>
      <c r="C4186" s="10" t="s">
        <v>198</v>
      </c>
      <c r="D4186" s="23"/>
      <c r="E4186" s="23">
        <v>31.29</v>
      </c>
      <c r="F4186" s="11"/>
    </row>
    <row r="4187" spans="1:6" ht="25.5">
      <c r="A4187" s="21">
        <v>38684</v>
      </c>
      <c r="B4187" s="5" t="s">
        <v>14204</v>
      </c>
      <c r="C4187" s="6" t="s">
        <v>198</v>
      </c>
      <c r="D4187" s="22"/>
      <c r="E4187" s="22">
        <v>21.8</v>
      </c>
      <c r="F4187" s="7"/>
    </row>
    <row r="4188" spans="1:6">
      <c r="A4188" s="21">
        <v>7094</v>
      </c>
      <c r="B4188" s="9" t="s">
        <v>14205</v>
      </c>
      <c r="C4188" s="10" t="s">
        <v>198</v>
      </c>
      <c r="D4188" s="23"/>
      <c r="E4188" s="23">
        <v>6.04</v>
      </c>
      <c r="F4188" s="11"/>
    </row>
    <row r="4189" spans="1:6">
      <c r="A4189" s="21">
        <v>20174</v>
      </c>
      <c r="B4189" s="5" t="s">
        <v>14206</v>
      </c>
      <c r="C4189" s="6" t="s">
        <v>198</v>
      </c>
      <c r="D4189" s="22"/>
      <c r="E4189" s="22">
        <v>51.12</v>
      </c>
      <c r="F4189" s="7"/>
    </row>
    <row r="4190" spans="1:6">
      <c r="A4190" s="21">
        <v>20175</v>
      </c>
      <c r="B4190" s="9" t="s">
        <v>14207</v>
      </c>
      <c r="C4190" s="10" t="s">
        <v>198</v>
      </c>
      <c r="D4190" s="23"/>
      <c r="E4190" s="23">
        <v>185.04</v>
      </c>
      <c r="F4190" s="11"/>
    </row>
    <row r="4191" spans="1:6">
      <c r="A4191" s="21">
        <v>7049</v>
      </c>
      <c r="B4191" s="5" t="s">
        <v>14208</v>
      </c>
      <c r="C4191" s="6" t="s">
        <v>198</v>
      </c>
      <c r="D4191" s="22"/>
      <c r="E4191" s="22">
        <v>31.88</v>
      </c>
      <c r="F4191" s="7"/>
    </row>
    <row r="4192" spans="1:6">
      <c r="A4192" s="21">
        <v>7048</v>
      </c>
      <c r="B4192" s="9" t="s">
        <v>14209</v>
      </c>
      <c r="C4192" s="10" t="s">
        <v>198</v>
      </c>
      <c r="D4192" s="23"/>
      <c r="E4192" s="23">
        <v>6.85</v>
      </c>
      <c r="F4192" s="11"/>
    </row>
    <row r="4193" spans="1:6">
      <c r="A4193" s="21">
        <v>7088</v>
      </c>
      <c r="B4193" s="5" t="s">
        <v>14210</v>
      </c>
      <c r="C4193" s="6" t="s">
        <v>198</v>
      </c>
      <c r="D4193" s="22"/>
      <c r="E4193" s="22">
        <v>17.170000000000002</v>
      </c>
      <c r="F4193" s="7"/>
    </row>
    <row r="4194" spans="1:6">
      <c r="A4194" s="21">
        <v>7118</v>
      </c>
      <c r="B4194" s="9" t="s">
        <v>14211</v>
      </c>
      <c r="C4194" s="10" t="s">
        <v>198</v>
      </c>
      <c r="D4194" s="23"/>
      <c r="E4194" s="23">
        <v>9.64</v>
      </c>
      <c r="F4194" s="11"/>
    </row>
    <row r="4195" spans="1:6">
      <c r="A4195" s="21">
        <v>7117</v>
      </c>
      <c r="B4195" s="5" t="s">
        <v>14212</v>
      </c>
      <c r="C4195" s="6" t="s">
        <v>198</v>
      </c>
      <c r="D4195" s="22"/>
      <c r="E4195" s="22">
        <v>7.33</v>
      </c>
      <c r="F4195" s="7"/>
    </row>
    <row r="4196" spans="1:6">
      <c r="A4196" s="21">
        <v>7123</v>
      </c>
      <c r="B4196" s="9" t="s">
        <v>14213</v>
      </c>
      <c r="C4196" s="10" t="s">
        <v>198</v>
      </c>
      <c r="D4196" s="23"/>
      <c r="E4196" s="23">
        <v>1.61</v>
      </c>
      <c r="F4196" s="11"/>
    </row>
    <row r="4197" spans="1:6">
      <c r="A4197" s="21">
        <v>20179</v>
      </c>
      <c r="B4197" s="5" t="s">
        <v>14214</v>
      </c>
      <c r="C4197" s="6" t="s">
        <v>198</v>
      </c>
      <c r="D4197" s="22"/>
      <c r="E4197" s="22">
        <v>39.71</v>
      </c>
      <c r="F4197" s="7"/>
    </row>
    <row r="4198" spans="1:6">
      <c r="A4198" s="21">
        <v>20178</v>
      </c>
      <c r="B4198" s="9" t="s">
        <v>14215</v>
      </c>
      <c r="C4198" s="10" t="s">
        <v>198</v>
      </c>
      <c r="D4198" s="23"/>
      <c r="E4198" s="23">
        <v>29.24</v>
      </c>
      <c r="F4198" s="11"/>
    </row>
    <row r="4199" spans="1:6">
      <c r="A4199" s="21">
        <v>20180</v>
      </c>
      <c r="B4199" s="5" t="s">
        <v>14216</v>
      </c>
      <c r="C4199" s="6" t="s">
        <v>198</v>
      </c>
      <c r="D4199" s="22"/>
      <c r="E4199" s="22">
        <v>70.67</v>
      </c>
      <c r="F4199" s="7"/>
    </row>
    <row r="4200" spans="1:6">
      <c r="A4200" s="21">
        <v>20181</v>
      </c>
      <c r="B4200" s="9" t="s">
        <v>14217</v>
      </c>
      <c r="C4200" s="10" t="s">
        <v>198</v>
      </c>
      <c r="D4200" s="23"/>
      <c r="E4200" s="23">
        <v>89.39</v>
      </c>
      <c r="F4200" s="11"/>
    </row>
    <row r="4201" spans="1:6">
      <c r="A4201" s="21">
        <v>20177</v>
      </c>
      <c r="B4201" s="5" t="s">
        <v>14218</v>
      </c>
      <c r="C4201" s="6" t="s">
        <v>198</v>
      </c>
      <c r="D4201" s="22"/>
      <c r="E4201" s="22">
        <v>22.76</v>
      </c>
      <c r="F4201" s="7"/>
    </row>
    <row r="4202" spans="1:6">
      <c r="A4202" s="21">
        <v>7121</v>
      </c>
      <c r="B4202" s="9" t="s">
        <v>14219</v>
      </c>
      <c r="C4202" s="10" t="s">
        <v>198</v>
      </c>
      <c r="D4202" s="23"/>
      <c r="E4202" s="23">
        <v>7.14</v>
      </c>
      <c r="F4202" s="11"/>
    </row>
    <row r="4203" spans="1:6">
      <c r="A4203" s="21">
        <v>7137</v>
      </c>
      <c r="B4203" s="5" t="s">
        <v>14220</v>
      </c>
      <c r="C4203" s="6" t="s">
        <v>198</v>
      </c>
      <c r="D4203" s="22"/>
      <c r="E4203" s="22">
        <v>7.92</v>
      </c>
      <c r="F4203" s="7"/>
    </row>
    <row r="4204" spans="1:6">
      <c r="A4204" s="21">
        <v>7122</v>
      </c>
      <c r="B4204" s="9" t="s">
        <v>14221</v>
      </c>
      <c r="C4204" s="10" t="s">
        <v>198</v>
      </c>
      <c r="D4204" s="23"/>
      <c r="E4204" s="23">
        <v>8.09</v>
      </c>
      <c r="F4204" s="11"/>
    </row>
    <row r="4205" spans="1:6">
      <c r="A4205" s="21">
        <v>7114</v>
      </c>
      <c r="B4205" s="5" t="s">
        <v>14222</v>
      </c>
      <c r="C4205" s="6" t="s">
        <v>198</v>
      </c>
      <c r="D4205" s="22"/>
      <c r="E4205" s="22">
        <v>13.4</v>
      </c>
      <c r="F4205" s="7"/>
    </row>
    <row r="4206" spans="1:6">
      <c r="A4206" s="21">
        <v>7109</v>
      </c>
      <c r="B4206" s="9" t="s">
        <v>14223</v>
      </c>
      <c r="C4206" s="10" t="s">
        <v>198</v>
      </c>
      <c r="D4206" s="23"/>
      <c r="E4206" s="23">
        <v>1.83</v>
      </c>
      <c r="F4206" s="11"/>
    </row>
    <row r="4207" spans="1:6">
      <c r="A4207" s="21">
        <v>7135</v>
      </c>
      <c r="B4207" s="5" t="s">
        <v>14224</v>
      </c>
      <c r="C4207" s="6" t="s">
        <v>198</v>
      </c>
      <c r="D4207" s="22"/>
      <c r="E4207" s="22">
        <v>2.88</v>
      </c>
      <c r="F4207" s="7"/>
    </row>
    <row r="4208" spans="1:6">
      <c r="A4208" s="21">
        <v>7103</v>
      </c>
      <c r="B4208" s="9" t="s">
        <v>14225</v>
      </c>
      <c r="C4208" s="10" t="s">
        <v>198</v>
      </c>
      <c r="D4208" s="23"/>
      <c r="E4208" s="23">
        <v>7.48</v>
      </c>
      <c r="F4208" s="11"/>
    </row>
    <row r="4209" spans="1:6">
      <c r="A4209" s="21">
        <v>7146</v>
      </c>
      <c r="B4209" s="5" t="s">
        <v>14226</v>
      </c>
      <c r="C4209" s="6" t="s">
        <v>198</v>
      </c>
      <c r="D4209" s="22"/>
      <c r="E4209" s="22">
        <v>119.96</v>
      </c>
      <c r="F4209" s="7"/>
    </row>
    <row r="4210" spans="1:6">
      <c r="A4210" s="21">
        <v>7139</v>
      </c>
      <c r="B4210" s="9" t="s">
        <v>14227</v>
      </c>
      <c r="C4210" s="10" t="s">
        <v>198</v>
      </c>
      <c r="D4210" s="23"/>
      <c r="E4210" s="23">
        <v>0.83</v>
      </c>
      <c r="F4210" s="11"/>
    </row>
    <row r="4211" spans="1:6">
      <c r="A4211" s="21">
        <v>7140</v>
      </c>
      <c r="B4211" s="5" t="s">
        <v>14228</v>
      </c>
      <c r="C4211" s="6" t="s">
        <v>198</v>
      </c>
      <c r="D4211" s="22"/>
      <c r="E4211" s="22">
        <v>2.4900000000000002</v>
      </c>
      <c r="F4211" s="7"/>
    </row>
    <row r="4212" spans="1:6">
      <c r="A4212" s="21">
        <v>7141</v>
      </c>
      <c r="B4212" s="9" t="s">
        <v>14229</v>
      </c>
      <c r="C4212" s="10" t="s">
        <v>198</v>
      </c>
      <c r="D4212" s="23"/>
      <c r="E4212" s="23">
        <v>6.37</v>
      </c>
      <c r="F4212" s="11"/>
    </row>
    <row r="4213" spans="1:6">
      <c r="A4213" s="21">
        <v>7142</v>
      </c>
      <c r="B4213" s="5" t="s">
        <v>14230</v>
      </c>
      <c r="C4213" s="6" t="s">
        <v>198</v>
      </c>
      <c r="D4213" s="22"/>
      <c r="E4213" s="22">
        <v>6.65</v>
      </c>
      <c r="F4213" s="7"/>
    </row>
    <row r="4214" spans="1:6">
      <c r="A4214" s="21">
        <v>7143</v>
      </c>
      <c r="B4214" s="9" t="s">
        <v>14231</v>
      </c>
      <c r="C4214" s="10" t="s">
        <v>198</v>
      </c>
      <c r="D4214" s="23"/>
      <c r="E4214" s="23">
        <v>25.48</v>
      </c>
      <c r="F4214" s="11"/>
    </row>
    <row r="4215" spans="1:6">
      <c r="A4215" s="21">
        <v>7144</v>
      </c>
      <c r="B4215" s="5" t="s">
        <v>14232</v>
      </c>
      <c r="C4215" s="6" t="s">
        <v>198</v>
      </c>
      <c r="D4215" s="22"/>
      <c r="E4215" s="22">
        <v>42.09</v>
      </c>
      <c r="F4215" s="7"/>
    </row>
    <row r="4216" spans="1:6">
      <c r="A4216" s="21">
        <v>7145</v>
      </c>
      <c r="B4216" s="9" t="s">
        <v>14233</v>
      </c>
      <c r="C4216" s="10" t="s">
        <v>198</v>
      </c>
      <c r="D4216" s="23"/>
      <c r="E4216" s="23">
        <v>58.04</v>
      </c>
      <c r="F4216" s="11"/>
    </row>
    <row r="4217" spans="1:6">
      <c r="A4217" s="21">
        <v>7116</v>
      </c>
      <c r="B4217" s="5" t="s">
        <v>14234</v>
      </c>
      <c r="C4217" s="6" t="s">
        <v>198</v>
      </c>
      <c r="D4217" s="22"/>
      <c r="E4217" s="22">
        <v>2.33</v>
      </c>
      <c r="F4217" s="7"/>
    </row>
    <row r="4218" spans="1:6">
      <c r="A4218" s="21">
        <v>7082</v>
      </c>
      <c r="B4218" s="9" t="s">
        <v>14235</v>
      </c>
      <c r="C4218" s="10" t="s">
        <v>198</v>
      </c>
      <c r="D4218" s="23"/>
      <c r="E4218" s="23">
        <v>23.87</v>
      </c>
      <c r="F4218" s="11"/>
    </row>
    <row r="4219" spans="1:6">
      <c r="A4219" s="21">
        <v>7069</v>
      </c>
      <c r="B4219" s="5" t="s">
        <v>14236</v>
      </c>
      <c r="C4219" s="6" t="s">
        <v>198</v>
      </c>
      <c r="D4219" s="22"/>
      <c r="E4219" s="22">
        <v>39.340000000000003</v>
      </c>
      <c r="F4219" s="7"/>
    </row>
    <row r="4220" spans="1:6">
      <c r="A4220" s="21">
        <v>7070</v>
      </c>
      <c r="B4220" s="9" t="s">
        <v>14237</v>
      </c>
      <c r="C4220" s="10" t="s">
        <v>198</v>
      </c>
      <c r="D4220" s="23"/>
      <c r="E4220" s="23">
        <v>66.89</v>
      </c>
      <c r="F4220" s="11"/>
    </row>
    <row r="4221" spans="1:6">
      <c r="A4221" s="21">
        <v>7060</v>
      </c>
      <c r="B4221" s="5" t="s">
        <v>14238</v>
      </c>
      <c r="C4221" s="6" t="s">
        <v>198</v>
      </c>
      <c r="D4221" s="22"/>
      <c r="E4221" s="22">
        <v>255.24</v>
      </c>
      <c r="F4221" s="7"/>
    </row>
    <row r="4222" spans="1:6">
      <c r="A4222" s="21">
        <v>7061</v>
      </c>
      <c r="B4222" s="9" t="s">
        <v>14239</v>
      </c>
      <c r="C4222" s="10" t="s">
        <v>198</v>
      </c>
      <c r="D4222" s="23"/>
      <c r="E4222" s="23">
        <v>391.67</v>
      </c>
      <c r="F4222" s="11"/>
    </row>
    <row r="4223" spans="1:6">
      <c r="A4223" s="21">
        <v>7065</v>
      </c>
      <c r="B4223" s="5" t="s">
        <v>14240</v>
      </c>
      <c r="C4223" s="6" t="s">
        <v>198</v>
      </c>
      <c r="D4223" s="22"/>
      <c r="E4223" s="22">
        <v>433.09</v>
      </c>
      <c r="F4223" s="7"/>
    </row>
    <row r="4224" spans="1:6">
      <c r="A4224" s="21">
        <v>20172</v>
      </c>
      <c r="B4224" s="9" t="s">
        <v>14241</v>
      </c>
      <c r="C4224" s="10" t="s">
        <v>198</v>
      </c>
      <c r="D4224" s="23"/>
      <c r="E4224" s="23">
        <v>9.5500000000000007</v>
      </c>
      <c r="F4224" s="11"/>
    </row>
    <row r="4225" spans="1:6">
      <c r="A4225" s="21">
        <v>7098</v>
      </c>
      <c r="B4225" s="5" t="s">
        <v>14242</v>
      </c>
      <c r="C4225" s="6" t="s">
        <v>198</v>
      </c>
      <c r="D4225" s="22"/>
      <c r="E4225" s="22">
        <v>1.22</v>
      </c>
      <c r="F4225" s="7"/>
    </row>
    <row r="4226" spans="1:6">
      <c r="A4226" s="21">
        <v>7110</v>
      </c>
      <c r="B4226" s="9" t="s">
        <v>14243</v>
      </c>
      <c r="C4226" s="10" t="s">
        <v>198</v>
      </c>
      <c r="D4226" s="23"/>
      <c r="E4226" s="23">
        <v>17.41</v>
      </c>
      <c r="F4226" s="11"/>
    </row>
    <row r="4227" spans="1:6">
      <c r="A4227" s="21">
        <v>6314</v>
      </c>
      <c r="B4227" s="5" t="s">
        <v>14244</v>
      </c>
      <c r="C4227" s="6" t="s">
        <v>198</v>
      </c>
      <c r="D4227" s="22"/>
      <c r="E4227" s="22">
        <v>78.959999999999994</v>
      </c>
      <c r="F4227" s="7"/>
    </row>
    <row r="4228" spans="1:6">
      <c r="A4228" s="21">
        <v>6313</v>
      </c>
      <c r="B4228" s="9" t="s">
        <v>14245</v>
      </c>
      <c r="C4228" s="10" t="s">
        <v>198</v>
      </c>
      <c r="D4228" s="23"/>
      <c r="E4228" s="23">
        <v>78.319999999999993</v>
      </c>
      <c r="F4228" s="11"/>
    </row>
    <row r="4229" spans="1:6">
      <c r="A4229" s="21">
        <v>6315</v>
      </c>
      <c r="B4229" s="5" t="s">
        <v>14246</v>
      </c>
      <c r="C4229" s="6" t="s">
        <v>198</v>
      </c>
      <c r="D4229" s="22"/>
      <c r="E4229" s="22">
        <v>146.76</v>
      </c>
      <c r="F4229" s="7"/>
    </row>
    <row r="4230" spans="1:6">
      <c r="A4230" s="21">
        <v>6316</v>
      </c>
      <c r="B4230" s="9" t="s">
        <v>14247</v>
      </c>
      <c r="C4230" s="10" t="s">
        <v>198</v>
      </c>
      <c r="D4230" s="23"/>
      <c r="E4230" s="23">
        <v>146.76</v>
      </c>
      <c r="F4230" s="11"/>
    </row>
    <row r="4231" spans="1:6">
      <c r="A4231" s="21">
        <v>6319</v>
      </c>
      <c r="B4231" s="5" t="s">
        <v>14248</v>
      </c>
      <c r="C4231" s="6" t="s">
        <v>198</v>
      </c>
      <c r="D4231" s="22"/>
      <c r="E4231" s="22">
        <v>18.8</v>
      </c>
      <c r="F4231" s="7"/>
    </row>
    <row r="4232" spans="1:6">
      <c r="A4232" s="21">
        <v>6304</v>
      </c>
      <c r="B4232" s="9" t="s">
        <v>14249</v>
      </c>
      <c r="C4232" s="10" t="s">
        <v>198</v>
      </c>
      <c r="D4232" s="23"/>
      <c r="E4232" s="23">
        <v>18.36</v>
      </c>
      <c r="F4232" s="11"/>
    </row>
    <row r="4233" spans="1:6">
      <c r="A4233" s="21">
        <v>21116</v>
      </c>
      <c r="B4233" s="5" t="s">
        <v>14250</v>
      </c>
      <c r="C4233" s="6" t="s">
        <v>198</v>
      </c>
      <c r="D4233" s="22"/>
      <c r="E4233" s="22">
        <v>17.440000000000001</v>
      </c>
      <c r="F4233" s="7"/>
    </row>
    <row r="4234" spans="1:6">
      <c r="A4234" s="21">
        <v>6320</v>
      </c>
      <c r="B4234" s="9" t="s">
        <v>14251</v>
      </c>
      <c r="C4234" s="10" t="s">
        <v>198</v>
      </c>
      <c r="D4234" s="23"/>
      <c r="E4234" s="23">
        <v>10.44</v>
      </c>
      <c r="F4234" s="11"/>
    </row>
    <row r="4235" spans="1:6">
      <c r="A4235" s="21">
        <v>6303</v>
      </c>
      <c r="B4235" s="5" t="s">
        <v>14252</v>
      </c>
      <c r="C4235" s="6" t="s">
        <v>198</v>
      </c>
      <c r="D4235" s="22"/>
      <c r="E4235" s="22">
        <v>10.68</v>
      </c>
      <c r="F4235" s="7"/>
    </row>
    <row r="4236" spans="1:6">
      <c r="A4236" s="21">
        <v>6308</v>
      </c>
      <c r="B4236" s="9" t="s">
        <v>14253</v>
      </c>
      <c r="C4236" s="10" t="s">
        <v>198</v>
      </c>
      <c r="D4236" s="23"/>
      <c r="E4236" s="23">
        <v>60.6</v>
      </c>
      <c r="F4236" s="11"/>
    </row>
    <row r="4237" spans="1:6">
      <c r="A4237" s="21">
        <v>6317</v>
      </c>
      <c r="B4237" s="5" t="s">
        <v>14254</v>
      </c>
      <c r="C4237" s="6" t="s">
        <v>198</v>
      </c>
      <c r="D4237" s="22"/>
      <c r="E4237" s="22">
        <v>59.88</v>
      </c>
      <c r="F4237" s="7"/>
    </row>
    <row r="4238" spans="1:6">
      <c r="A4238" s="21">
        <v>6307</v>
      </c>
      <c r="B4238" s="9" t="s">
        <v>14255</v>
      </c>
      <c r="C4238" s="10" t="s">
        <v>198</v>
      </c>
      <c r="D4238" s="23"/>
      <c r="E4238" s="23">
        <v>60.36</v>
      </c>
      <c r="F4238" s="11"/>
    </row>
    <row r="4239" spans="1:6">
      <c r="A4239" s="21">
        <v>6309</v>
      </c>
      <c r="B4239" s="5" t="s">
        <v>14256</v>
      </c>
      <c r="C4239" s="6" t="s">
        <v>198</v>
      </c>
      <c r="D4239" s="22"/>
      <c r="E4239" s="22">
        <v>60.36</v>
      </c>
      <c r="F4239" s="7"/>
    </row>
    <row r="4240" spans="1:6">
      <c r="A4240" s="21">
        <v>6318</v>
      </c>
      <c r="B4240" s="9" t="s">
        <v>14257</v>
      </c>
      <c r="C4240" s="10" t="s">
        <v>198</v>
      </c>
      <c r="D4240" s="23"/>
      <c r="E4240" s="23">
        <v>34.119999999999997</v>
      </c>
      <c r="F4240" s="11"/>
    </row>
    <row r="4241" spans="1:6">
      <c r="A4241" s="21">
        <v>6306</v>
      </c>
      <c r="B4241" s="5" t="s">
        <v>14258</v>
      </c>
      <c r="C4241" s="6" t="s">
        <v>198</v>
      </c>
      <c r="D4241" s="22"/>
      <c r="E4241" s="22">
        <v>33.56</v>
      </c>
      <c r="F4241" s="7"/>
    </row>
    <row r="4242" spans="1:6">
      <c r="A4242" s="21">
        <v>6305</v>
      </c>
      <c r="B4242" s="9" t="s">
        <v>14259</v>
      </c>
      <c r="C4242" s="10" t="s">
        <v>198</v>
      </c>
      <c r="D4242" s="23"/>
      <c r="E4242" s="23">
        <v>33.159999999999997</v>
      </c>
      <c r="F4242" s="11"/>
    </row>
    <row r="4243" spans="1:6">
      <c r="A4243" s="21">
        <v>6302</v>
      </c>
      <c r="B4243" s="5" t="s">
        <v>14260</v>
      </c>
      <c r="C4243" s="6" t="s">
        <v>198</v>
      </c>
      <c r="D4243" s="22"/>
      <c r="E4243" s="22">
        <v>6.4</v>
      </c>
      <c r="F4243" s="7"/>
    </row>
    <row r="4244" spans="1:6">
      <c r="A4244" s="21">
        <v>6312</v>
      </c>
      <c r="B4244" s="9" t="s">
        <v>14261</v>
      </c>
      <c r="C4244" s="10" t="s">
        <v>198</v>
      </c>
      <c r="D4244" s="23"/>
      <c r="E4244" s="23">
        <v>78.319999999999993</v>
      </c>
      <c r="F4244" s="11"/>
    </row>
    <row r="4245" spans="1:6">
      <c r="A4245" s="21">
        <v>6311</v>
      </c>
      <c r="B4245" s="5" t="s">
        <v>14262</v>
      </c>
      <c r="C4245" s="6" t="s">
        <v>198</v>
      </c>
      <c r="D4245" s="22"/>
      <c r="E4245" s="22">
        <v>77.36</v>
      </c>
      <c r="F4245" s="7"/>
    </row>
    <row r="4246" spans="1:6">
      <c r="A4246" s="21">
        <v>6310</v>
      </c>
      <c r="B4246" s="9" t="s">
        <v>14263</v>
      </c>
      <c r="C4246" s="10" t="s">
        <v>198</v>
      </c>
      <c r="D4246" s="23"/>
      <c r="E4246" s="23">
        <v>76.400000000000006</v>
      </c>
      <c r="F4246" s="11"/>
    </row>
    <row r="4247" spans="1:6">
      <c r="A4247" s="21">
        <v>7119</v>
      </c>
      <c r="B4247" s="5" t="s">
        <v>14264</v>
      </c>
      <c r="C4247" s="6" t="s">
        <v>198</v>
      </c>
      <c r="D4247" s="22"/>
      <c r="E4247" s="22">
        <v>4.9800000000000004</v>
      </c>
      <c r="F4247" s="7"/>
    </row>
    <row r="4248" spans="1:6">
      <c r="A4248" s="21">
        <v>7120</v>
      </c>
      <c r="B4248" s="9" t="s">
        <v>14265</v>
      </c>
      <c r="C4248" s="10" t="s">
        <v>198</v>
      </c>
      <c r="D4248" s="23"/>
      <c r="E4248" s="23">
        <v>3.38</v>
      </c>
      <c r="F4248" s="11"/>
    </row>
    <row r="4249" spans="1:6">
      <c r="A4249" s="21">
        <v>20176</v>
      </c>
      <c r="B4249" s="5" t="s">
        <v>14266</v>
      </c>
      <c r="C4249" s="6" t="s">
        <v>198</v>
      </c>
      <c r="D4249" s="22"/>
      <c r="E4249" s="22">
        <v>55.61</v>
      </c>
      <c r="F4249" s="7"/>
    </row>
    <row r="4250" spans="1:6" ht="25.5">
      <c r="A4250" s="21">
        <v>11378</v>
      </c>
      <c r="B4250" s="9" t="s">
        <v>14267</v>
      </c>
      <c r="C4250" s="10" t="s">
        <v>198</v>
      </c>
      <c r="D4250" s="23"/>
      <c r="E4250" s="23">
        <v>25.83</v>
      </c>
      <c r="F4250" s="11"/>
    </row>
    <row r="4251" spans="1:6" ht="25.5">
      <c r="A4251" s="21">
        <v>11379</v>
      </c>
      <c r="B4251" s="5" t="s">
        <v>14268</v>
      </c>
      <c r="C4251" s="6" t="s">
        <v>198</v>
      </c>
      <c r="D4251" s="22"/>
      <c r="E4251" s="22">
        <v>28.21</v>
      </c>
      <c r="F4251" s="7"/>
    </row>
    <row r="4252" spans="1:6" ht="25.5">
      <c r="A4252" s="21">
        <v>11493</v>
      </c>
      <c r="B4252" s="9" t="s">
        <v>14269</v>
      </c>
      <c r="C4252" s="10" t="s">
        <v>198</v>
      </c>
      <c r="D4252" s="23"/>
      <c r="E4252" s="23">
        <v>14.28</v>
      </c>
      <c r="F4252" s="11"/>
    </row>
    <row r="4253" spans="1:6">
      <c r="A4253" s="21">
        <v>7106</v>
      </c>
      <c r="B4253" s="5" t="s">
        <v>14270</v>
      </c>
      <c r="C4253" s="6" t="s">
        <v>198</v>
      </c>
      <c r="D4253" s="22"/>
      <c r="E4253" s="22">
        <v>77.7</v>
      </c>
      <c r="F4253" s="7"/>
    </row>
    <row r="4254" spans="1:6">
      <c r="A4254" s="21">
        <v>7104</v>
      </c>
      <c r="B4254" s="9" t="s">
        <v>14271</v>
      </c>
      <c r="C4254" s="10" t="s">
        <v>198</v>
      </c>
      <c r="D4254" s="23"/>
      <c r="E4254" s="23">
        <v>2.2200000000000002</v>
      </c>
      <c r="F4254" s="11"/>
    </row>
    <row r="4255" spans="1:6">
      <c r="A4255" s="21">
        <v>7136</v>
      </c>
      <c r="B4255" s="5" t="s">
        <v>14272</v>
      </c>
      <c r="C4255" s="6" t="s">
        <v>198</v>
      </c>
      <c r="D4255" s="22"/>
      <c r="E4255" s="22">
        <v>4.26</v>
      </c>
      <c r="F4255" s="7"/>
    </row>
    <row r="4256" spans="1:6">
      <c r="A4256" s="21">
        <v>7128</v>
      </c>
      <c r="B4256" s="9" t="s">
        <v>14273</v>
      </c>
      <c r="C4256" s="10" t="s">
        <v>198</v>
      </c>
      <c r="D4256" s="23"/>
      <c r="E4256" s="23">
        <v>5.93</v>
      </c>
      <c r="F4256" s="11"/>
    </row>
    <row r="4257" spans="1:6" ht="25.5">
      <c r="A4257" s="21">
        <v>7108</v>
      </c>
      <c r="B4257" s="5" t="s">
        <v>14274</v>
      </c>
      <c r="C4257" s="6" t="s">
        <v>198</v>
      </c>
      <c r="D4257" s="22"/>
      <c r="E4257" s="22">
        <v>8.0299999999999994</v>
      </c>
      <c r="F4257" s="7"/>
    </row>
    <row r="4258" spans="1:6">
      <c r="A4258" s="21">
        <v>7129</v>
      </c>
      <c r="B4258" s="9" t="s">
        <v>14275</v>
      </c>
      <c r="C4258" s="10" t="s">
        <v>198</v>
      </c>
      <c r="D4258" s="23"/>
      <c r="E4258" s="23">
        <v>6.76</v>
      </c>
      <c r="F4258" s="11"/>
    </row>
    <row r="4259" spans="1:6">
      <c r="A4259" s="21">
        <v>7130</v>
      </c>
      <c r="B4259" s="5" t="s">
        <v>14276</v>
      </c>
      <c r="C4259" s="6" t="s">
        <v>198</v>
      </c>
      <c r="D4259" s="22"/>
      <c r="E4259" s="22">
        <v>10.58</v>
      </c>
      <c r="F4259" s="7"/>
    </row>
    <row r="4260" spans="1:6">
      <c r="A4260" s="21">
        <v>7131</v>
      </c>
      <c r="B4260" s="9" t="s">
        <v>14277</v>
      </c>
      <c r="C4260" s="10" t="s">
        <v>198</v>
      </c>
      <c r="D4260" s="23"/>
      <c r="E4260" s="23">
        <v>13.18</v>
      </c>
      <c r="F4260" s="11"/>
    </row>
    <row r="4261" spans="1:6">
      <c r="A4261" s="21">
        <v>7132</v>
      </c>
      <c r="B4261" s="5" t="s">
        <v>14278</v>
      </c>
      <c r="C4261" s="6" t="s">
        <v>198</v>
      </c>
      <c r="D4261" s="22"/>
      <c r="E4261" s="22">
        <v>29.24</v>
      </c>
      <c r="F4261" s="7"/>
    </row>
    <row r="4262" spans="1:6">
      <c r="A4262" s="21">
        <v>7133</v>
      </c>
      <c r="B4262" s="9" t="s">
        <v>14279</v>
      </c>
      <c r="C4262" s="10" t="s">
        <v>198</v>
      </c>
      <c r="D4262" s="23"/>
      <c r="E4262" s="23">
        <v>62.75</v>
      </c>
      <c r="F4262" s="11"/>
    </row>
    <row r="4263" spans="1:6">
      <c r="A4263" s="21">
        <v>7066</v>
      </c>
      <c r="B4263" s="5" t="s">
        <v>14280</v>
      </c>
      <c r="C4263" s="6" t="s">
        <v>198</v>
      </c>
      <c r="D4263" s="22"/>
      <c r="E4263" s="22">
        <v>78.400000000000006</v>
      </c>
      <c r="F4263" s="7"/>
    </row>
    <row r="4264" spans="1:6">
      <c r="A4264" s="21">
        <v>7068</v>
      </c>
      <c r="B4264" s="9" t="s">
        <v>14281</v>
      </c>
      <c r="C4264" s="10" t="s">
        <v>198</v>
      </c>
      <c r="D4264" s="23"/>
      <c r="E4264" s="23">
        <v>138.58000000000001</v>
      </c>
      <c r="F4264" s="11"/>
    </row>
    <row r="4265" spans="1:6">
      <c r="A4265" s="21">
        <v>7126</v>
      </c>
      <c r="B4265" s="5" t="s">
        <v>14282</v>
      </c>
      <c r="C4265" s="6" t="s">
        <v>198</v>
      </c>
      <c r="D4265" s="22"/>
      <c r="E4265" s="22">
        <v>7.71</v>
      </c>
      <c r="F4265" s="7"/>
    </row>
    <row r="4266" spans="1:6">
      <c r="A4266" s="21">
        <v>7091</v>
      </c>
      <c r="B4266" s="9" t="s">
        <v>14283</v>
      </c>
      <c r="C4266" s="10" t="s">
        <v>198</v>
      </c>
      <c r="D4266" s="23"/>
      <c r="E4266" s="23">
        <v>12.24</v>
      </c>
      <c r="F4266" s="11"/>
    </row>
    <row r="4267" spans="1:6">
      <c r="A4267" s="21">
        <v>11655</v>
      </c>
      <c r="B4267" s="5" t="s">
        <v>14284</v>
      </c>
      <c r="C4267" s="6" t="s">
        <v>198</v>
      </c>
      <c r="D4267" s="22"/>
      <c r="E4267" s="22">
        <v>11.24</v>
      </c>
      <c r="F4267" s="7"/>
    </row>
    <row r="4268" spans="1:6">
      <c r="A4268" s="21">
        <v>11656</v>
      </c>
      <c r="B4268" s="9" t="s">
        <v>14285</v>
      </c>
      <c r="C4268" s="10" t="s">
        <v>198</v>
      </c>
      <c r="D4268" s="23"/>
      <c r="E4268" s="23">
        <v>10.69</v>
      </c>
      <c r="F4268" s="11"/>
    </row>
    <row r="4269" spans="1:6">
      <c r="A4269" s="21">
        <v>7097</v>
      </c>
      <c r="B4269" s="5" t="s">
        <v>14286</v>
      </c>
      <c r="C4269" s="6" t="s">
        <v>198</v>
      </c>
      <c r="D4269" s="22"/>
      <c r="E4269" s="22">
        <v>4.82</v>
      </c>
      <c r="F4269" s="7"/>
    </row>
    <row r="4270" spans="1:6">
      <c r="A4270" s="21">
        <v>11657</v>
      </c>
      <c r="B4270" s="9" t="s">
        <v>14287</v>
      </c>
      <c r="C4270" s="10" t="s">
        <v>198</v>
      </c>
      <c r="D4270" s="23"/>
      <c r="E4270" s="23">
        <v>9.0299999999999994</v>
      </c>
      <c r="F4270" s="11"/>
    </row>
    <row r="4271" spans="1:6">
      <c r="A4271" s="21">
        <v>11658</v>
      </c>
      <c r="B4271" s="5" t="s">
        <v>14288</v>
      </c>
      <c r="C4271" s="6" t="s">
        <v>198</v>
      </c>
      <c r="D4271" s="22"/>
      <c r="E4271" s="22">
        <v>12.46</v>
      </c>
      <c r="F4271" s="7"/>
    </row>
    <row r="4272" spans="1:6">
      <c r="A4272" s="21">
        <v>7153</v>
      </c>
      <c r="B4272" s="9" t="s">
        <v>14289</v>
      </c>
      <c r="C4272" s="10" t="s">
        <v>476</v>
      </c>
      <c r="D4272" s="23"/>
      <c r="E4272" s="23">
        <v>20.170000000000002</v>
      </c>
      <c r="F4272" s="11"/>
    </row>
    <row r="4273" spans="1:6">
      <c r="A4273" s="21">
        <v>6175</v>
      </c>
      <c r="B4273" s="5" t="s">
        <v>14290</v>
      </c>
      <c r="C4273" s="6" t="s">
        <v>476</v>
      </c>
      <c r="D4273" s="22"/>
      <c r="E4273" s="22">
        <v>24.23</v>
      </c>
      <c r="F4273" s="7"/>
    </row>
    <row r="4274" spans="1:6" ht="25.5">
      <c r="A4274" s="21">
        <v>34548</v>
      </c>
      <c r="B4274" s="9" t="s">
        <v>14291</v>
      </c>
      <c r="C4274" s="10" t="s">
        <v>31</v>
      </c>
      <c r="D4274" s="23"/>
      <c r="E4274" s="23">
        <v>2</v>
      </c>
      <c r="F4274" s="11"/>
    </row>
    <row r="4275" spans="1:6" ht="25.5">
      <c r="A4275" s="21">
        <v>34557</v>
      </c>
      <c r="B4275" s="5" t="s">
        <v>14292</v>
      </c>
      <c r="C4275" s="6" t="s">
        <v>31</v>
      </c>
      <c r="D4275" s="22"/>
      <c r="E4275" s="22">
        <v>1.26</v>
      </c>
      <c r="F4275" s="7"/>
    </row>
    <row r="4276" spans="1:6" ht="25.5">
      <c r="A4276" s="21">
        <v>10932</v>
      </c>
      <c r="B4276" s="9" t="s">
        <v>14293</v>
      </c>
      <c r="C4276" s="10" t="s">
        <v>344</v>
      </c>
      <c r="D4276" s="23"/>
      <c r="E4276" s="23">
        <v>31.53</v>
      </c>
      <c r="F4276" s="11"/>
    </row>
    <row r="4277" spans="1:6" ht="25.5">
      <c r="A4277" s="21">
        <v>7162</v>
      </c>
      <c r="B4277" s="5" t="s">
        <v>14294</v>
      </c>
      <c r="C4277" s="6" t="s">
        <v>344</v>
      </c>
      <c r="D4277" s="22"/>
      <c r="E4277" s="22">
        <v>16.809999999999999</v>
      </c>
      <c r="F4277" s="7"/>
    </row>
    <row r="4278" spans="1:6" ht="25.5">
      <c r="A4278" s="21">
        <v>10925</v>
      </c>
      <c r="B4278" s="9" t="s">
        <v>14295</v>
      </c>
      <c r="C4278" s="10" t="s">
        <v>344</v>
      </c>
      <c r="D4278" s="23"/>
      <c r="E4278" s="23">
        <v>11.82</v>
      </c>
      <c r="F4278" s="11"/>
    </row>
    <row r="4279" spans="1:6" ht="25.5">
      <c r="A4279" s="21">
        <v>10926</v>
      </c>
      <c r="B4279" s="5" t="s">
        <v>14296</v>
      </c>
      <c r="C4279" s="6" t="s">
        <v>344</v>
      </c>
      <c r="D4279" s="22"/>
      <c r="E4279" s="22">
        <v>14.45</v>
      </c>
      <c r="F4279" s="7"/>
    </row>
    <row r="4280" spans="1:6" ht="25.5">
      <c r="A4280" s="21">
        <v>10933</v>
      </c>
      <c r="B4280" s="9" t="s">
        <v>14297</v>
      </c>
      <c r="C4280" s="10" t="s">
        <v>344</v>
      </c>
      <c r="D4280" s="23"/>
      <c r="E4280" s="23">
        <v>8.9600000000000009</v>
      </c>
      <c r="F4280" s="11"/>
    </row>
    <row r="4281" spans="1:6" ht="25.5">
      <c r="A4281" s="21">
        <v>10927</v>
      </c>
      <c r="B4281" s="5" t="s">
        <v>14298</v>
      </c>
      <c r="C4281" s="6" t="s">
        <v>344</v>
      </c>
      <c r="D4281" s="22"/>
      <c r="E4281" s="22">
        <v>7.62</v>
      </c>
      <c r="F4281" s="7"/>
    </row>
    <row r="4282" spans="1:6" ht="25.5">
      <c r="A4282" s="21">
        <v>7167</v>
      </c>
      <c r="B4282" s="9" t="s">
        <v>14299</v>
      </c>
      <c r="C4282" s="10" t="s">
        <v>344</v>
      </c>
      <c r="D4282" s="23"/>
      <c r="E4282" s="23">
        <v>7.54</v>
      </c>
      <c r="F4282" s="11"/>
    </row>
    <row r="4283" spans="1:6" ht="25.5">
      <c r="A4283" s="21">
        <v>10928</v>
      </c>
      <c r="B4283" s="5" t="s">
        <v>14300</v>
      </c>
      <c r="C4283" s="6" t="s">
        <v>344</v>
      </c>
      <c r="D4283" s="22"/>
      <c r="E4283" s="22">
        <v>6.52</v>
      </c>
      <c r="F4283" s="7"/>
    </row>
    <row r="4284" spans="1:6" ht="25.5">
      <c r="A4284" s="21">
        <v>10929</v>
      </c>
      <c r="B4284" s="9" t="s">
        <v>14301</v>
      </c>
      <c r="C4284" s="10" t="s">
        <v>344</v>
      </c>
      <c r="D4284" s="23"/>
      <c r="E4284" s="23">
        <v>12.61</v>
      </c>
      <c r="F4284" s="11"/>
    </row>
    <row r="4285" spans="1:6">
      <c r="A4285" s="21">
        <v>10931</v>
      </c>
      <c r="B4285" s="5" t="s">
        <v>14302</v>
      </c>
      <c r="C4285" s="6" t="s">
        <v>344</v>
      </c>
      <c r="D4285" s="22"/>
      <c r="E4285" s="22">
        <v>6.49</v>
      </c>
      <c r="F4285" s="7"/>
    </row>
    <row r="4286" spans="1:6">
      <c r="A4286" s="21">
        <v>7164</v>
      </c>
      <c r="B4286" s="9" t="s">
        <v>14303</v>
      </c>
      <c r="C4286" s="10" t="s">
        <v>344</v>
      </c>
      <c r="D4286" s="23"/>
      <c r="E4286" s="23">
        <v>15.76</v>
      </c>
      <c r="F4286" s="11"/>
    </row>
    <row r="4287" spans="1:6" ht="25.5">
      <c r="A4287" s="21">
        <v>10935</v>
      </c>
      <c r="B4287" s="5" t="s">
        <v>14304</v>
      </c>
      <c r="C4287" s="6" t="s">
        <v>344</v>
      </c>
      <c r="D4287" s="22"/>
      <c r="E4287" s="22">
        <v>12.82</v>
      </c>
      <c r="F4287" s="7"/>
    </row>
    <row r="4288" spans="1:6">
      <c r="A4288" s="21">
        <v>10937</v>
      </c>
      <c r="B4288" s="9" t="s">
        <v>14305</v>
      </c>
      <c r="C4288" s="10" t="s">
        <v>344</v>
      </c>
      <c r="D4288" s="23"/>
      <c r="E4288" s="23">
        <v>11.93</v>
      </c>
      <c r="F4288" s="11"/>
    </row>
    <row r="4289" spans="1:6" ht="25.5">
      <c r="A4289" s="21">
        <v>34547</v>
      </c>
      <c r="B4289" s="5" t="s">
        <v>14306</v>
      </c>
      <c r="C4289" s="6" t="s">
        <v>31</v>
      </c>
      <c r="D4289" s="22"/>
      <c r="E4289" s="22">
        <v>2.0499999999999998</v>
      </c>
      <c r="F4289" s="7"/>
    </row>
    <row r="4290" spans="1:6" ht="25.5">
      <c r="A4290" s="21">
        <v>34550</v>
      </c>
      <c r="B4290" s="9" t="s">
        <v>14307</v>
      </c>
      <c r="C4290" s="10" t="s">
        <v>31</v>
      </c>
      <c r="D4290" s="23"/>
      <c r="E4290" s="23">
        <v>0.71</v>
      </c>
      <c r="F4290" s="11"/>
    </row>
    <row r="4291" spans="1:6" ht="25.5">
      <c r="A4291" s="21">
        <v>34558</v>
      </c>
      <c r="B4291" s="5" t="s">
        <v>14308</v>
      </c>
      <c r="C4291" s="6" t="s">
        <v>31</v>
      </c>
      <c r="D4291" s="22"/>
      <c r="E4291" s="22">
        <v>1.34</v>
      </c>
      <c r="F4291" s="7"/>
    </row>
    <row r="4292" spans="1:6" ht="25.5">
      <c r="A4292" s="21">
        <v>37411</v>
      </c>
      <c r="B4292" s="9" t="s">
        <v>14309</v>
      </c>
      <c r="C4292" s="10" t="s">
        <v>344</v>
      </c>
      <c r="D4292" s="23"/>
      <c r="E4292" s="23">
        <v>10.029999999999999</v>
      </c>
      <c r="F4292" s="11"/>
    </row>
    <row r="4293" spans="1:6" ht="38.25">
      <c r="A4293" s="21">
        <v>7155</v>
      </c>
      <c r="B4293" s="5" t="s">
        <v>14310</v>
      </c>
      <c r="C4293" s="6" t="s">
        <v>344</v>
      </c>
      <c r="D4293" s="22"/>
      <c r="E4293" s="22">
        <v>11.56</v>
      </c>
      <c r="F4293" s="7"/>
    </row>
    <row r="4294" spans="1:6" ht="38.25">
      <c r="A4294" s="21">
        <v>7154</v>
      </c>
      <c r="B4294" s="9" t="s">
        <v>14310</v>
      </c>
      <c r="C4294" s="10" t="s">
        <v>213</v>
      </c>
      <c r="D4294" s="23"/>
      <c r="E4294" s="23">
        <v>5.2</v>
      </c>
      <c r="F4294" s="11"/>
    </row>
    <row r="4295" spans="1:6" ht="38.25">
      <c r="A4295" s="21">
        <v>10915</v>
      </c>
      <c r="B4295" s="5" t="s">
        <v>14311</v>
      </c>
      <c r="C4295" s="6" t="s">
        <v>213</v>
      </c>
      <c r="D4295" s="22"/>
      <c r="E4295" s="22">
        <v>5.4</v>
      </c>
      <c r="F4295" s="7"/>
    </row>
    <row r="4296" spans="1:6" ht="38.25">
      <c r="A4296" s="21">
        <v>10917</v>
      </c>
      <c r="B4296" s="9" t="s">
        <v>14311</v>
      </c>
      <c r="C4296" s="10" t="s">
        <v>344</v>
      </c>
      <c r="D4296" s="23"/>
      <c r="E4296" s="23">
        <v>5.25</v>
      </c>
      <c r="F4296" s="11"/>
    </row>
    <row r="4297" spans="1:6" ht="38.25">
      <c r="A4297" s="21">
        <v>21141</v>
      </c>
      <c r="B4297" s="5" t="s">
        <v>14312</v>
      </c>
      <c r="C4297" s="6" t="s">
        <v>344</v>
      </c>
      <c r="D4297" s="22"/>
      <c r="E4297" s="22">
        <v>7.77</v>
      </c>
      <c r="F4297" s="7"/>
    </row>
    <row r="4298" spans="1:6" ht="38.25">
      <c r="A4298" s="21">
        <v>10916</v>
      </c>
      <c r="B4298" s="9" t="s">
        <v>14313</v>
      </c>
      <c r="C4298" s="10" t="s">
        <v>213</v>
      </c>
      <c r="D4298" s="23"/>
      <c r="E4298" s="23">
        <v>5.25</v>
      </c>
      <c r="F4298" s="11"/>
    </row>
    <row r="4299" spans="1:6" ht="25.5">
      <c r="A4299" s="21">
        <v>7156</v>
      </c>
      <c r="B4299" s="5" t="s">
        <v>14314</v>
      </c>
      <c r="C4299" s="6" t="s">
        <v>344</v>
      </c>
      <c r="D4299" s="22"/>
      <c r="E4299" s="22">
        <v>15.62</v>
      </c>
      <c r="F4299" s="7"/>
    </row>
    <row r="4300" spans="1:6">
      <c r="A4300" s="21">
        <v>25988</v>
      </c>
      <c r="B4300" s="9" t="s">
        <v>14315</v>
      </c>
      <c r="C4300" s="10" t="s">
        <v>344</v>
      </c>
      <c r="D4300" s="23"/>
      <c r="E4300" s="23">
        <v>7.19</v>
      </c>
      <c r="F4300" s="11"/>
    </row>
    <row r="4301" spans="1:6" ht="25.5">
      <c r="A4301" s="21">
        <v>7158</v>
      </c>
      <c r="B4301" s="5" t="s">
        <v>14316</v>
      </c>
      <c r="C4301" s="6" t="s">
        <v>344</v>
      </c>
      <c r="D4301" s="22"/>
      <c r="E4301" s="22">
        <v>11.56</v>
      </c>
      <c r="F4301" s="7"/>
    </row>
    <row r="4302" spans="1:6">
      <c r="A4302" s="21">
        <v>7169</v>
      </c>
      <c r="B4302" s="9" t="s">
        <v>14317</v>
      </c>
      <c r="C4302" s="10" t="s">
        <v>344</v>
      </c>
      <c r="D4302" s="23"/>
      <c r="E4302" s="23">
        <v>1.55</v>
      </c>
      <c r="F4302" s="11"/>
    </row>
    <row r="4303" spans="1:6">
      <c r="A4303" s="21">
        <v>36887</v>
      </c>
      <c r="B4303" s="5" t="s">
        <v>14318</v>
      </c>
      <c r="C4303" s="6" t="s">
        <v>344</v>
      </c>
      <c r="D4303" s="22"/>
      <c r="E4303" s="22">
        <v>9.2200000000000006</v>
      </c>
      <c r="F4303" s="7"/>
    </row>
    <row r="4304" spans="1:6" ht="25.5">
      <c r="A4304" s="21">
        <v>34612</v>
      </c>
      <c r="B4304" s="9" t="s">
        <v>14319</v>
      </c>
      <c r="C4304" s="10" t="s">
        <v>198</v>
      </c>
      <c r="D4304" s="23"/>
      <c r="E4304" s="23">
        <v>366.5</v>
      </c>
      <c r="F4304" s="11"/>
    </row>
    <row r="4305" spans="1:6" ht="25.5">
      <c r="A4305" s="21">
        <v>34614</v>
      </c>
      <c r="B4305" s="5" t="s">
        <v>14320</v>
      </c>
      <c r="C4305" s="6" t="s">
        <v>198</v>
      </c>
      <c r="D4305" s="22"/>
      <c r="E4305" s="22">
        <v>430.54</v>
      </c>
      <c r="F4305" s="7"/>
    </row>
    <row r="4306" spans="1:6" ht="25.5">
      <c r="A4306" s="21">
        <v>34635</v>
      </c>
      <c r="B4306" s="9" t="s">
        <v>14321</v>
      </c>
      <c r="C4306" s="10" t="s">
        <v>198</v>
      </c>
      <c r="D4306" s="23"/>
      <c r="E4306" s="23">
        <v>471.3</v>
      </c>
      <c r="F4306" s="11"/>
    </row>
    <row r="4307" spans="1:6" ht="25.5">
      <c r="A4307" s="21">
        <v>34633</v>
      </c>
      <c r="B4307" s="5" t="s">
        <v>14322</v>
      </c>
      <c r="C4307" s="6" t="s">
        <v>198</v>
      </c>
      <c r="D4307" s="22"/>
      <c r="E4307" s="22">
        <v>519.49</v>
      </c>
      <c r="F4307" s="7"/>
    </row>
    <row r="4308" spans="1:6" ht="25.5">
      <c r="A4308" s="21">
        <v>7170</v>
      </c>
      <c r="B4308" s="9" t="s">
        <v>14323</v>
      </c>
      <c r="C4308" s="10" t="s">
        <v>344</v>
      </c>
      <c r="D4308" s="23"/>
      <c r="E4308" s="23">
        <v>1.31</v>
      </c>
      <c r="F4308" s="11"/>
    </row>
    <row r="4309" spans="1:6" ht="25.5">
      <c r="A4309" s="21">
        <v>34630</v>
      </c>
      <c r="B4309" s="5" t="s">
        <v>14324</v>
      </c>
      <c r="C4309" s="6" t="s">
        <v>198</v>
      </c>
      <c r="D4309" s="22"/>
      <c r="E4309" s="22">
        <v>473.24</v>
      </c>
      <c r="F4309" s="7"/>
    </row>
    <row r="4310" spans="1:6" ht="25.5">
      <c r="A4310" s="21">
        <v>7161</v>
      </c>
      <c r="B4310" s="9" t="s">
        <v>14325</v>
      </c>
      <c r="C4310" s="10" t="s">
        <v>344</v>
      </c>
      <c r="D4310" s="23"/>
      <c r="E4310" s="23">
        <v>1.21</v>
      </c>
      <c r="F4310" s="11"/>
    </row>
    <row r="4311" spans="1:6">
      <c r="A4311" s="21">
        <v>10936</v>
      </c>
      <c r="B4311" s="5" t="s">
        <v>14326</v>
      </c>
      <c r="C4311" s="6" t="s">
        <v>344</v>
      </c>
      <c r="D4311" s="22"/>
      <c r="E4311" s="22">
        <v>24.93</v>
      </c>
      <c r="F4311" s="7"/>
    </row>
    <row r="4312" spans="1:6" ht="25.5">
      <c r="A4312" s="21">
        <v>37524</v>
      </c>
      <c r="B4312" s="9" t="s">
        <v>14327</v>
      </c>
      <c r="C4312" s="10" t="s">
        <v>31</v>
      </c>
      <c r="D4312" s="23"/>
      <c r="E4312" s="23">
        <v>1.25</v>
      </c>
      <c r="F4312" s="11"/>
    </row>
    <row r="4313" spans="1:6" ht="25.5">
      <c r="A4313" s="21">
        <v>37525</v>
      </c>
      <c r="B4313" s="5" t="s">
        <v>14328</v>
      </c>
      <c r="C4313" s="6" t="s">
        <v>31</v>
      </c>
      <c r="D4313" s="22"/>
      <c r="E4313" s="22">
        <v>1.5</v>
      </c>
      <c r="F4313" s="7"/>
    </row>
    <row r="4314" spans="1:6">
      <c r="A4314" s="21">
        <v>10920</v>
      </c>
      <c r="B4314" s="9" t="s">
        <v>14329</v>
      </c>
      <c r="C4314" s="10" t="s">
        <v>344</v>
      </c>
      <c r="D4314" s="23"/>
      <c r="E4314" s="23">
        <v>10.41</v>
      </c>
      <c r="F4314" s="11"/>
    </row>
    <row r="4315" spans="1:6">
      <c r="A4315" s="21">
        <v>7238</v>
      </c>
      <c r="B4315" s="5" t="s">
        <v>14330</v>
      </c>
      <c r="C4315" s="6" t="s">
        <v>344</v>
      </c>
      <c r="D4315" s="22"/>
      <c r="E4315" s="22">
        <v>23.07</v>
      </c>
      <c r="F4315" s="7"/>
    </row>
    <row r="4316" spans="1:6">
      <c r="A4316" s="21">
        <v>7239</v>
      </c>
      <c r="B4316" s="9" t="s">
        <v>14331</v>
      </c>
      <c r="C4316" s="10" t="s">
        <v>344</v>
      </c>
      <c r="D4316" s="23"/>
      <c r="E4316" s="23">
        <v>26.31</v>
      </c>
      <c r="F4316" s="11"/>
    </row>
    <row r="4317" spans="1:6">
      <c r="A4317" s="21">
        <v>7240</v>
      </c>
      <c r="B4317" s="5" t="s">
        <v>14332</v>
      </c>
      <c r="C4317" s="6" t="s">
        <v>344</v>
      </c>
      <c r="D4317" s="22"/>
      <c r="E4317" s="22">
        <v>32.35</v>
      </c>
      <c r="F4317" s="7"/>
    </row>
    <row r="4318" spans="1:6">
      <c r="A4318" s="21">
        <v>11067</v>
      </c>
      <c r="B4318" s="9" t="s">
        <v>14333</v>
      </c>
      <c r="C4318" s="10" t="s">
        <v>213</v>
      </c>
      <c r="D4318" s="23"/>
      <c r="E4318" s="23">
        <v>16.18</v>
      </c>
      <c r="F4318" s="11"/>
    </row>
    <row r="4319" spans="1:6">
      <c r="A4319" s="21">
        <v>11068</v>
      </c>
      <c r="B4319" s="5" t="s">
        <v>14334</v>
      </c>
      <c r="C4319" s="6" t="s">
        <v>213</v>
      </c>
      <c r="D4319" s="22"/>
      <c r="E4319" s="22">
        <v>18.27</v>
      </c>
      <c r="F4319" s="7"/>
    </row>
    <row r="4320" spans="1:6" ht="25.5">
      <c r="A4320" s="21">
        <v>36789</v>
      </c>
      <c r="B4320" s="9" t="s">
        <v>14335</v>
      </c>
      <c r="C4320" s="10" t="s">
        <v>198</v>
      </c>
      <c r="D4320" s="23"/>
      <c r="E4320" s="23">
        <v>2.6</v>
      </c>
      <c r="F4320" s="11"/>
    </row>
    <row r="4321" spans="1:6" ht="25.5">
      <c r="A4321" s="21">
        <v>7176</v>
      </c>
      <c r="B4321" s="5" t="s">
        <v>14336</v>
      </c>
      <c r="C4321" s="6" t="s">
        <v>198</v>
      </c>
      <c r="D4321" s="22"/>
      <c r="E4321" s="22">
        <v>1.68</v>
      </c>
      <c r="F4321" s="7"/>
    </row>
    <row r="4322" spans="1:6" ht="25.5">
      <c r="A4322" s="21">
        <v>7173</v>
      </c>
      <c r="B4322" s="9" t="s">
        <v>14336</v>
      </c>
      <c r="C4322" s="10" t="s">
        <v>10406</v>
      </c>
      <c r="D4322" s="23"/>
      <c r="E4322" s="23">
        <v>1677.5</v>
      </c>
      <c r="F4322" s="11"/>
    </row>
    <row r="4323" spans="1:6" ht="25.5">
      <c r="A4323" s="21">
        <v>7183</v>
      </c>
      <c r="B4323" s="5" t="s">
        <v>14337</v>
      </c>
      <c r="C4323" s="6" t="s">
        <v>198</v>
      </c>
      <c r="D4323" s="22"/>
      <c r="E4323" s="22">
        <v>2.7</v>
      </c>
      <c r="F4323" s="7"/>
    </row>
    <row r="4324" spans="1:6" ht="25.5">
      <c r="A4324" s="21">
        <v>7180</v>
      </c>
      <c r="B4324" s="9" t="s">
        <v>14338</v>
      </c>
      <c r="C4324" s="10" t="s">
        <v>198</v>
      </c>
      <c r="D4324" s="23"/>
      <c r="E4324" s="23">
        <v>1.24</v>
      </c>
      <c r="F4324" s="11"/>
    </row>
    <row r="4325" spans="1:6" ht="25.5">
      <c r="A4325" s="21">
        <v>11088</v>
      </c>
      <c r="B4325" s="5" t="s">
        <v>14339</v>
      </c>
      <c r="C4325" s="6" t="s">
        <v>198</v>
      </c>
      <c r="D4325" s="22"/>
      <c r="E4325" s="22">
        <v>1.52</v>
      </c>
      <c r="F4325" s="7"/>
    </row>
    <row r="4326" spans="1:6" ht="25.5">
      <c r="A4326" s="21">
        <v>36788</v>
      </c>
      <c r="B4326" s="9" t="s">
        <v>14340</v>
      </c>
      <c r="C4326" s="10" t="s">
        <v>198</v>
      </c>
      <c r="D4326" s="23"/>
      <c r="E4326" s="23">
        <v>1.73</v>
      </c>
      <c r="F4326" s="11"/>
    </row>
    <row r="4327" spans="1:6" ht="25.5">
      <c r="A4327" s="21">
        <v>7175</v>
      </c>
      <c r="B4327" s="5" t="s">
        <v>14341</v>
      </c>
      <c r="C4327" s="6" t="s">
        <v>198</v>
      </c>
      <c r="D4327" s="22"/>
      <c r="E4327" s="22">
        <v>1.9</v>
      </c>
      <c r="F4327" s="7"/>
    </row>
    <row r="4328" spans="1:6">
      <c r="A4328" s="21">
        <v>25007</v>
      </c>
      <c r="B4328" s="9" t="s">
        <v>14342</v>
      </c>
      <c r="C4328" s="10" t="s">
        <v>344</v>
      </c>
      <c r="D4328" s="23"/>
      <c r="E4328" s="23">
        <v>23</v>
      </c>
      <c r="F4328" s="11"/>
    </row>
    <row r="4329" spans="1:6" ht="25.5">
      <c r="A4329" s="21">
        <v>14171</v>
      </c>
      <c r="B4329" s="5" t="s">
        <v>14343</v>
      </c>
      <c r="C4329" s="6" t="s">
        <v>344</v>
      </c>
      <c r="D4329" s="22"/>
      <c r="E4329" s="22">
        <v>61.5</v>
      </c>
      <c r="F4329" s="7"/>
    </row>
    <row r="4330" spans="1:6" ht="25.5">
      <c r="A4330" s="21">
        <v>14170</v>
      </c>
      <c r="B4330" s="9" t="s">
        <v>14344</v>
      </c>
      <c r="C4330" s="10" t="s">
        <v>344</v>
      </c>
      <c r="D4330" s="23"/>
      <c r="E4330" s="23">
        <v>54.34</v>
      </c>
      <c r="F4330" s="11"/>
    </row>
    <row r="4331" spans="1:6" ht="25.5">
      <c r="A4331" s="21">
        <v>14173</v>
      </c>
      <c r="B4331" s="5" t="s">
        <v>14345</v>
      </c>
      <c r="C4331" s="6" t="s">
        <v>344</v>
      </c>
      <c r="D4331" s="22"/>
      <c r="E4331" s="22">
        <v>71.64</v>
      </c>
      <c r="F4331" s="7"/>
    </row>
    <row r="4332" spans="1:6" ht="25.5">
      <c r="A4332" s="21">
        <v>14172</v>
      </c>
      <c r="B4332" s="9" t="s">
        <v>14346</v>
      </c>
      <c r="C4332" s="10" t="s">
        <v>344</v>
      </c>
      <c r="D4332" s="23"/>
      <c r="E4332" s="23">
        <v>57.99</v>
      </c>
      <c r="F4332" s="11"/>
    </row>
    <row r="4333" spans="1:6" ht="25.5">
      <c r="A4333" s="21">
        <v>7243</v>
      </c>
      <c r="B4333" s="5" t="s">
        <v>14347</v>
      </c>
      <c r="C4333" s="6" t="s">
        <v>344</v>
      </c>
      <c r="D4333" s="22"/>
      <c r="E4333" s="22">
        <v>22.75</v>
      </c>
      <c r="F4333" s="7"/>
    </row>
    <row r="4334" spans="1:6">
      <c r="A4334" s="21">
        <v>7184</v>
      </c>
      <c r="B4334" s="9" t="s">
        <v>14348</v>
      </c>
      <c r="C4334" s="10" t="s">
        <v>344</v>
      </c>
      <c r="D4334" s="23"/>
      <c r="E4334" s="23">
        <v>20.81</v>
      </c>
      <c r="F4334" s="11"/>
    </row>
    <row r="4335" spans="1:6">
      <c r="A4335" s="21">
        <v>34468</v>
      </c>
      <c r="B4335" s="5" t="s">
        <v>14349</v>
      </c>
      <c r="C4335" s="6" t="s">
        <v>198</v>
      </c>
      <c r="D4335" s="22"/>
      <c r="E4335" s="22">
        <v>147.52000000000001</v>
      </c>
      <c r="F4335" s="7"/>
    </row>
    <row r="4336" spans="1:6">
      <c r="A4336" s="21">
        <v>34473</v>
      </c>
      <c r="B4336" s="9" t="s">
        <v>14350</v>
      </c>
      <c r="C4336" s="10" t="s">
        <v>198</v>
      </c>
      <c r="D4336" s="23"/>
      <c r="E4336" s="23">
        <v>120.65</v>
      </c>
      <c r="F4336" s="11"/>
    </row>
    <row r="4337" spans="1:6">
      <c r="A4337" s="21">
        <v>34480</v>
      </c>
      <c r="B4337" s="5" t="s">
        <v>14351</v>
      </c>
      <c r="C4337" s="6" t="s">
        <v>198</v>
      </c>
      <c r="D4337" s="22"/>
      <c r="E4337" s="22">
        <v>164.53</v>
      </c>
      <c r="F4337" s="7"/>
    </row>
    <row r="4338" spans="1:6">
      <c r="A4338" s="21">
        <v>34486</v>
      </c>
      <c r="B4338" s="9" t="s">
        <v>14352</v>
      </c>
      <c r="C4338" s="10" t="s">
        <v>198</v>
      </c>
      <c r="D4338" s="23"/>
      <c r="E4338" s="23">
        <v>184.27</v>
      </c>
      <c r="F4338" s="11"/>
    </row>
    <row r="4339" spans="1:6">
      <c r="A4339" s="21">
        <v>7202</v>
      </c>
      <c r="B4339" s="5" t="s">
        <v>14353</v>
      </c>
      <c r="C4339" s="6" t="s">
        <v>344</v>
      </c>
      <c r="D4339" s="22"/>
      <c r="E4339" s="22">
        <v>37.76</v>
      </c>
      <c r="F4339" s="7"/>
    </row>
    <row r="4340" spans="1:6" ht="25.5">
      <c r="A4340" s="21">
        <v>34417</v>
      </c>
      <c r="B4340" s="9" t="s">
        <v>14354</v>
      </c>
      <c r="C4340" s="10" t="s">
        <v>198</v>
      </c>
      <c r="D4340" s="23"/>
      <c r="E4340" s="23">
        <v>11.26</v>
      </c>
      <c r="F4340" s="11"/>
    </row>
    <row r="4341" spans="1:6" ht="25.5">
      <c r="A4341" s="21">
        <v>7191</v>
      </c>
      <c r="B4341" s="5" t="s">
        <v>14355</v>
      </c>
      <c r="C4341" s="6" t="s">
        <v>198</v>
      </c>
      <c r="D4341" s="22"/>
      <c r="E4341" s="22">
        <v>13.05</v>
      </c>
      <c r="F4341" s="7"/>
    </row>
    <row r="4342" spans="1:6" ht="25.5">
      <c r="A4342" s="21">
        <v>7213</v>
      </c>
      <c r="B4342" s="9" t="s">
        <v>14355</v>
      </c>
      <c r="C4342" s="10" t="s">
        <v>344</v>
      </c>
      <c r="D4342" s="23"/>
      <c r="E4342" s="23">
        <v>10.7</v>
      </c>
      <c r="F4342" s="11"/>
    </row>
    <row r="4343" spans="1:6" ht="25.5">
      <c r="A4343" s="21">
        <v>7195</v>
      </c>
      <c r="B4343" s="5" t="s">
        <v>14356</v>
      </c>
      <c r="C4343" s="6" t="s">
        <v>198</v>
      </c>
      <c r="D4343" s="22"/>
      <c r="E4343" s="22">
        <v>31.1</v>
      </c>
      <c r="F4343" s="7"/>
    </row>
    <row r="4344" spans="1:6" ht="25.5">
      <c r="A4344" s="21">
        <v>7186</v>
      </c>
      <c r="B4344" s="9" t="s">
        <v>14357</v>
      </c>
      <c r="C4344" s="10" t="s">
        <v>198</v>
      </c>
      <c r="D4344" s="23"/>
      <c r="E4344" s="23">
        <v>37.200000000000003</v>
      </c>
      <c r="F4344" s="11"/>
    </row>
    <row r="4345" spans="1:6" ht="25.5">
      <c r="A4345" s="21">
        <v>7194</v>
      </c>
      <c r="B4345" s="5" t="s">
        <v>14358</v>
      </c>
      <c r="C4345" s="6" t="s">
        <v>344</v>
      </c>
      <c r="D4345" s="22"/>
      <c r="E4345" s="22">
        <v>18.45</v>
      </c>
      <c r="F4345" s="7"/>
    </row>
    <row r="4346" spans="1:6" ht="25.5">
      <c r="A4346" s="21">
        <v>7207</v>
      </c>
      <c r="B4346" s="9" t="s">
        <v>14358</v>
      </c>
      <c r="C4346" s="10" t="s">
        <v>198</v>
      </c>
      <c r="D4346" s="23"/>
      <c r="E4346" s="23">
        <v>49.51</v>
      </c>
      <c r="F4346" s="11"/>
    </row>
    <row r="4347" spans="1:6" ht="25.5">
      <c r="A4347" s="21">
        <v>7197</v>
      </c>
      <c r="B4347" s="5" t="s">
        <v>14359</v>
      </c>
      <c r="C4347" s="6" t="s">
        <v>198</v>
      </c>
      <c r="D4347" s="22"/>
      <c r="E4347" s="22">
        <v>74.38</v>
      </c>
      <c r="F4347" s="7"/>
    </row>
    <row r="4348" spans="1:6" ht="25.5">
      <c r="A4348" s="21">
        <v>7192</v>
      </c>
      <c r="B4348" s="9" t="s">
        <v>14360</v>
      </c>
      <c r="C4348" s="10" t="s">
        <v>198</v>
      </c>
      <c r="D4348" s="23"/>
      <c r="E4348" s="23">
        <v>40.909999999999997</v>
      </c>
      <c r="F4348" s="11"/>
    </row>
    <row r="4349" spans="1:6" ht="25.5">
      <c r="A4349" s="21">
        <v>7193</v>
      </c>
      <c r="B4349" s="5" t="s">
        <v>14361</v>
      </c>
      <c r="C4349" s="6" t="s">
        <v>198</v>
      </c>
      <c r="D4349" s="22"/>
      <c r="E4349" s="22">
        <v>48.84</v>
      </c>
      <c r="F4349" s="7"/>
    </row>
    <row r="4350" spans="1:6" ht="25.5">
      <c r="A4350" s="21">
        <v>7189</v>
      </c>
      <c r="B4350" s="9" t="s">
        <v>14362</v>
      </c>
      <c r="C4350" s="10" t="s">
        <v>198</v>
      </c>
      <c r="D4350" s="23"/>
      <c r="E4350" s="23">
        <v>68.599999999999994</v>
      </c>
      <c r="F4350" s="11"/>
    </row>
    <row r="4351" spans="1:6" ht="25.5">
      <c r="A4351" s="21">
        <v>7198</v>
      </c>
      <c r="B4351" s="5" t="s">
        <v>14363</v>
      </c>
      <c r="C4351" s="6" t="s">
        <v>344</v>
      </c>
      <c r="D4351" s="22"/>
      <c r="E4351" s="22">
        <v>25.54</v>
      </c>
      <c r="F4351" s="7"/>
    </row>
    <row r="4352" spans="1:6">
      <c r="A4352" s="21">
        <v>7190</v>
      </c>
      <c r="B4352" s="9" t="s">
        <v>14364</v>
      </c>
      <c r="C4352" s="10" t="s">
        <v>198</v>
      </c>
      <c r="D4352" s="23"/>
      <c r="E4352" s="23">
        <v>6.48</v>
      </c>
      <c r="F4352" s="11"/>
    </row>
    <row r="4353" spans="1:6">
      <c r="A4353" s="21">
        <v>34458</v>
      </c>
      <c r="B4353" s="5" t="s">
        <v>14365</v>
      </c>
      <c r="C4353" s="6" t="s">
        <v>198</v>
      </c>
      <c r="D4353" s="22"/>
      <c r="E4353" s="22">
        <v>95.28</v>
      </c>
      <c r="F4353" s="7"/>
    </row>
    <row r="4354" spans="1:6">
      <c r="A4354" s="21">
        <v>34464</v>
      </c>
      <c r="B4354" s="9" t="s">
        <v>14366</v>
      </c>
      <c r="C4354" s="10" t="s">
        <v>198</v>
      </c>
      <c r="D4354" s="23"/>
      <c r="E4354" s="23">
        <v>127.82</v>
      </c>
      <c r="F4354" s="11"/>
    </row>
    <row r="4355" spans="1:6">
      <c r="A4355" s="21">
        <v>7245</v>
      </c>
      <c r="B4355" s="5" t="s">
        <v>14367</v>
      </c>
      <c r="C4355" s="6" t="s">
        <v>198</v>
      </c>
      <c r="D4355" s="22"/>
      <c r="E4355" s="22">
        <v>35.99</v>
      </c>
      <c r="F4355" s="7"/>
    </row>
    <row r="4356" spans="1:6" ht="25.5">
      <c r="A4356" s="21">
        <v>7212</v>
      </c>
      <c r="B4356" s="9" t="s">
        <v>14368</v>
      </c>
      <c r="C4356" s="10" t="s">
        <v>198</v>
      </c>
      <c r="D4356" s="23"/>
      <c r="E4356" s="23">
        <v>214.87</v>
      </c>
      <c r="F4356" s="11"/>
    </row>
    <row r="4357" spans="1:6" ht="25.5">
      <c r="A4357" s="21">
        <v>34425</v>
      </c>
      <c r="B4357" s="5" t="s">
        <v>14369</v>
      </c>
      <c r="C4357" s="6" t="s">
        <v>198</v>
      </c>
      <c r="D4357" s="22"/>
      <c r="E4357" s="22">
        <v>63.58</v>
      </c>
      <c r="F4357" s="7"/>
    </row>
    <row r="4358" spans="1:6" ht="25.5">
      <c r="A4358" s="21">
        <v>7223</v>
      </c>
      <c r="B4358" s="9" t="s">
        <v>14370</v>
      </c>
      <c r="C4358" s="10" t="s">
        <v>198</v>
      </c>
      <c r="D4358" s="23"/>
      <c r="E4358" s="23">
        <v>74.099999999999994</v>
      </c>
      <c r="F4358" s="11"/>
    </row>
    <row r="4359" spans="1:6" ht="25.5">
      <c r="A4359" s="21">
        <v>7234</v>
      </c>
      <c r="B4359" s="5" t="s">
        <v>14371</v>
      </c>
      <c r="C4359" s="6" t="s">
        <v>198</v>
      </c>
      <c r="D4359" s="22"/>
      <c r="E4359" s="22">
        <v>106.88</v>
      </c>
      <c r="F4359" s="7"/>
    </row>
    <row r="4360" spans="1:6" ht="25.5">
      <c r="A4360" s="21">
        <v>7224</v>
      </c>
      <c r="B4360" s="9" t="s">
        <v>14372</v>
      </c>
      <c r="C4360" s="10" t="s">
        <v>198</v>
      </c>
      <c r="D4360" s="23"/>
      <c r="E4360" s="23">
        <v>118.05</v>
      </c>
      <c r="F4360" s="11"/>
    </row>
    <row r="4361" spans="1:6" ht="25.5">
      <c r="A4361" s="21">
        <v>7221</v>
      </c>
      <c r="B4361" s="5" t="s">
        <v>14373</v>
      </c>
      <c r="C4361" s="6" t="s">
        <v>344</v>
      </c>
      <c r="D4361" s="22"/>
      <c r="E4361" s="22">
        <v>57.4</v>
      </c>
      <c r="F4361" s="7"/>
    </row>
    <row r="4362" spans="1:6" ht="25.5">
      <c r="A4362" s="21">
        <v>7210</v>
      </c>
      <c r="B4362" s="9" t="s">
        <v>14373</v>
      </c>
      <c r="C4362" s="10" t="s">
        <v>198</v>
      </c>
      <c r="D4362" s="23"/>
      <c r="E4362" s="23">
        <v>134.32</v>
      </c>
      <c r="F4362" s="11"/>
    </row>
    <row r="4363" spans="1:6" ht="25.5">
      <c r="A4363" s="21">
        <v>7225</v>
      </c>
      <c r="B4363" s="5" t="s">
        <v>14374</v>
      </c>
      <c r="C4363" s="6" t="s">
        <v>198</v>
      </c>
      <c r="D4363" s="22"/>
      <c r="E4363" s="22">
        <v>149.25</v>
      </c>
      <c r="F4363" s="7"/>
    </row>
    <row r="4364" spans="1:6" ht="25.5">
      <c r="A4364" s="21">
        <v>7226</v>
      </c>
      <c r="B4364" s="9" t="s">
        <v>14375</v>
      </c>
      <c r="C4364" s="10" t="s">
        <v>198</v>
      </c>
      <c r="D4364" s="23"/>
      <c r="E4364" s="23">
        <v>164.24</v>
      </c>
      <c r="F4364" s="11"/>
    </row>
    <row r="4365" spans="1:6" ht="25.5">
      <c r="A4365" s="21">
        <v>7236</v>
      </c>
      <c r="B4365" s="5" t="s">
        <v>14376</v>
      </c>
      <c r="C4365" s="6" t="s">
        <v>198</v>
      </c>
      <c r="D4365" s="22"/>
      <c r="E4365" s="22">
        <v>179.13</v>
      </c>
      <c r="F4365" s="7"/>
    </row>
    <row r="4366" spans="1:6" ht="25.5">
      <c r="A4366" s="21">
        <v>7227</v>
      </c>
      <c r="B4366" s="9" t="s">
        <v>14377</v>
      </c>
      <c r="C4366" s="10" t="s">
        <v>198</v>
      </c>
      <c r="D4366" s="23"/>
      <c r="E4366" s="23">
        <v>194.06</v>
      </c>
      <c r="F4366" s="11"/>
    </row>
    <row r="4367" spans="1:6" ht="25.5">
      <c r="A4367" s="21">
        <v>7229</v>
      </c>
      <c r="B4367" s="5" t="s">
        <v>14378</v>
      </c>
      <c r="C4367" s="6" t="s">
        <v>198</v>
      </c>
      <c r="D4367" s="22"/>
      <c r="E4367" s="22">
        <v>142.09</v>
      </c>
      <c r="F4367" s="7"/>
    </row>
    <row r="4368" spans="1:6" ht="25.5">
      <c r="A4368" s="21">
        <v>7230</v>
      </c>
      <c r="B4368" s="9" t="s">
        <v>14379</v>
      </c>
      <c r="C4368" s="10" t="s">
        <v>198</v>
      </c>
      <c r="D4368" s="23"/>
      <c r="E4368" s="23">
        <v>226.43</v>
      </c>
      <c r="F4368" s="11"/>
    </row>
    <row r="4369" spans="1:6" ht="25.5">
      <c r="A4369" s="21">
        <v>7231</v>
      </c>
      <c r="B4369" s="5" t="s">
        <v>14380</v>
      </c>
      <c r="C4369" s="6" t="s">
        <v>198</v>
      </c>
      <c r="D4369" s="22"/>
      <c r="E4369" s="22">
        <v>297.37</v>
      </c>
      <c r="F4369" s="7"/>
    </row>
    <row r="4370" spans="1:6" ht="25.5">
      <c r="A4370" s="21">
        <v>7220</v>
      </c>
      <c r="B4370" s="9" t="s">
        <v>14381</v>
      </c>
      <c r="C4370" s="10" t="s">
        <v>198</v>
      </c>
      <c r="D4370" s="23"/>
      <c r="E4370" s="23">
        <v>365.59</v>
      </c>
      <c r="F4370" s="11"/>
    </row>
    <row r="4371" spans="1:6" ht="25.5">
      <c r="A4371" s="21">
        <v>7233</v>
      </c>
      <c r="B4371" s="5" t="s">
        <v>14382</v>
      </c>
      <c r="C4371" s="6" t="s">
        <v>198</v>
      </c>
      <c r="D4371" s="22"/>
      <c r="E4371" s="22">
        <v>455.56</v>
      </c>
      <c r="F4371" s="7"/>
    </row>
    <row r="4372" spans="1:6" ht="25.5">
      <c r="A4372" s="21">
        <v>34447</v>
      </c>
      <c r="B4372" s="9" t="s">
        <v>14383</v>
      </c>
      <c r="C4372" s="10" t="s">
        <v>198</v>
      </c>
      <c r="D4372" s="23"/>
      <c r="E4372" s="23">
        <v>406.91</v>
      </c>
      <c r="F4372" s="11"/>
    </row>
    <row r="4373" spans="1:6">
      <c r="A4373" s="21">
        <v>34402</v>
      </c>
      <c r="B4373" s="5" t="s">
        <v>14384</v>
      </c>
      <c r="C4373" s="6" t="s">
        <v>198</v>
      </c>
      <c r="D4373" s="22"/>
      <c r="E4373" s="22">
        <v>102.82</v>
      </c>
      <c r="F4373" s="7"/>
    </row>
    <row r="4374" spans="1:6">
      <c r="A4374" s="21">
        <v>7246</v>
      </c>
      <c r="B4374" s="9" t="s">
        <v>14385</v>
      </c>
      <c r="C4374" s="10" t="s">
        <v>198</v>
      </c>
      <c r="D4374" s="23"/>
      <c r="E4374" s="23">
        <v>33.479999999999997</v>
      </c>
      <c r="F4374" s="11"/>
    </row>
    <row r="4375" spans="1:6">
      <c r="A4375" s="21">
        <v>12869</v>
      </c>
      <c r="B4375" s="5" t="s">
        <v>14386</v>
      </c>
      <c r="C4375" s="6" t="s">
        <v>476</v>
      </c>
      <c r="D4375" s="22"/>
      <c r="E4375" s="22">
        <v>9.02</v>
      </c>
      <c r="F4375" s="7"/>
    </row>
    <row r="4376" spans="1:6">
      <c r="A4376" s="21">
        <v>7247</v>
      </c>
      <c r="B4376" s="9" t="s">
        <v>14387</v>
      </c>
      <c r="C4376" s="10" t="s">
        <v>476</v>
      </c>
      <c r="D4376" s="23"/>
      <c r="E4376" s="23">
        <v>2.25</v>
      </c>
      <c r="F4376" s="11"/>
    </row>
    <row r="4377" spans="1:6">
      <c r="A4377" s="21">
        <v>1574</v>
      </c>
      <c r="B4377" s="5" t="s">
        <v>14388</v>
      </c>
      <c r="C4377" s="6" t="s">
        <v>198</v>
      </c>
      <c r="D4377" s="22"/>
      <c r="E4377" s="22">
        <v>0.89</v>
      </c>
      <c r="F4377" s="7"/>
    </row>
    <row r="4378" spans="1:6">
      <c r="A4378" s="21">
        <v>1575</v>
      </c>
      <c r="B4378" s="9" t="s">
        <v>14389</v>
      </c>
      <c r="C4378" s="10" t="s">
        <v>198</v>
      </c>
      <c r="D4378" s="23"/>
      <c r="E4378" s="23">
        <v>1.1000000000000001</v>
      </c>
      <c r="F4378" s="11"/>
    </row>
    <row r="4379" spans="1:6">
      <c r="A4379" s="21">
        <v>1570</v>
      </c>
      <c r="B4379" s="5" t="s">
        <v>14390</v>
      </c>
      <c r="C4379" s="6" t="s">
        <v>198</v>
      </c>
      <c r="D4379" s="22"/>
      <c r="E4379" s="22">
        <v>0.46</v>
      </c>
      <c r="F4379" s="7"/>
    </row>
    <row r="4380" spans="1:6">
      <c r="A4380" s="21">
        <v>1576</v>
      </c>
      <c r="B4380" s="9" t="s">
        <v>14391</v>
      </c>
      <c r="C4380" s="10" t="s">
        <v>198</v>
      </c>
      <c r="D4380" s="23"/>
      <c r="E4380" s="23">
        <v>1.06</v>
      </c>
      <c r="F4380" s="11"/>
    </row>
    <row r="4381" spans="1:6">
      <c r="A4381" s="21">
        <v>1577</v>
      </c>
      <c r="B4381" s="5" t="s">
        <v>14392</v>
      </c>
      <c r="C4381" s="6" t="s">
        <v>198</v>
      </c>
      <c r="D4381" s="22"/>
      <c r="E4381" s="22">
        <v>1.24</v>
      </c>
      <c r="F4381" s="7"/>
    </row>
    <row r="4382" spans="1:6">
      <c r="A4382" s="21">
        <v>1571</v>
      </c>
      <c r="B4382" s="9" t="s">
        <v>14393</v>
      </c>
      <c r="C4382" s="10" t="s">
        <v>198</v>
      </c>
      <c r="D4382" s="23"/>
      <c r="E4382" s="23">
        <v>0.71</v>
      </c>
      <c r="F4382" s="11"/>
    </row>
    <row r="4383" spans="1:6">
      <c r="A4383" s="21">
        <v>1578</v>
      </c>
      <c r="B4383" s="5" t="s">
        <v>14394</v>
      </c>
      <c r="C4383" s="6" t="s">
        <v>198</v>
      </c>
      <c r="D4383" s="22"/>
      <c r="E4383" s="22">
        <v>1.92</v>
      </c>
      <c r="F4383" s="7"/>
    </row>
    <row r="4384" spans="1:6">
      <c r="A4384" s="21">
        <v>1573</v>
      </c>
      <c r="B4384" s="9" t="s">
        <v>14395</v>
      </c>
      <c r="C4384" s="10" t="s">
        <v>198</v>
      </c>
      <c r="D4384" s="23"/>
      <c r="E4384" s="23">
        <v>1.03</v>
      </c>
      <c r="F4384" s="11"/>
    </row>
    <row r="4385" spans="1:6">
      <c r="A4385" s="21">
        <v>1579</v>
      </c>
      <c r="B4385" s="5" t="s">
        <v>14396</v>
      </c>
      <c r="C4385" s="6" t="s">
        <v>198</v>
      </c>
      <c r="D4385" s="22"/>
      <c r="E4385" s="22">
        <v>1.99</v>
      </c>
      <c r="F4385" s="7"/>
    </row>
    <row r="4386" spans="1:6">
      <c r="A4386" s="21">
        <v>1580</v>
      </c>
      <c r="B4386" s="9" t="s">
        <v>14397</v>
      </c>
      <c r="C4386" s="10" t="s">
        <v>198</v>
      </c>
      <c r="D4386" s="23"/>
      <c r="E4386" s="23">
        <v>2.84</v>
      </c>
      <c r="F4386" s="11"/>
    </row>
    <row r="4387" spans="1:6">
      <c r="A4387" s="21">
        <v>1581</v>
      </c>
      <c r="B4387" s="5" t="s">
        <v>14398</v>
      </c>
      <c r="C4387" s="6" t="s">
        <v>198</v>
      </c>
      <c r="D4387" s="22"/>
      <c r="E4387" s="22">
        <v>4.68</v>
      </c>
      <c r="F4387" s="7"/>
    </row>
    <row r="4388" spans="1:6" ht="25.5">
      <c r="A4388" s="21">
        <v>1535</v>
      </c>
      <c r="B4388" s="9" t="s">
        <v>14399</v>
      </c>
      <c r="C4388" s="10" t="s">
        <v>198</v>
      </c>
      <c r="D4388" s="23"/>
      <c r="E4388" s="23">
        <v>2.13</v>
      </c>
      <c r="F4388" s="11"/>
    </row>
    <row r="4389" spans="1:6" ht="25.5">
      <c r="A4389" s="21">
        <v>1543</v>
      </c>
      <c r="B4389" s="5" t="s">
        <v>14400</v>
      </c>
      <c r="C4389" s="6" t="s">
        <v>198</v>
      </c>
      <c r="D4389" s="22"/>
      <c r="E4389" s="22">
        <v>2.84</v>
      </c>
      <c r="F4389" s="7"/>
    </row>
    <row r="4390" spans="1:6" ht="25.5">
      <c r="A4390" s="21">
        <v>11838</v>
      </c>
      <c r="B4390" s="9" t="s">
        <v>14401</v>
      </c>
      <c r="C4390" s="10" t="s">
        <v>198</v>
      </c>
      <c r="D4390" s="23"/>
      <c r="E4390" s="23">
        <v>14.76</v>
      </c>
      <c r="F4390" s="11"/>
    </row>
    <row r="4391" spans="1:6" ht="25.5">
      <c r="A4391" s="21">
        <v>11839</v>
      </c>
      <c r="B4391" s="5" t="s">
        <v>14402</v>
      </c>
      <c r="C4391" s="6" t="s">
        <v>198</v>
      </c>
      <c r="D4391" s="22"/>
      <c r="E4391" s="22">
        <v>11.35</v>
      </c>
      <c r="F4391" s="7"/>
    </row>
    <row r="4392" spans="1:6" ht="25.5">
      <c r="A4392" s="21">
        <v>1547</v>
      </c>
      <c r="B4392" s="9" t="s">
        <v>14403</v>
      </c>
      <c r="C4392" s="10" t="s">
        <v>198</v>
      </c>
      <c r="D4392" s="23"/>
      <c r="E4392" s="23">
        <v>50.39</v>
      </c>
      <c r="F4392" s="11"/>
    </row>
    <row r="4393" spans="1:6" ht="25.5">
      <c r="A4393" s="21">
        <v>1542</v>
      </c>
      <c r="B4393" s="5" t="s">
        <v>14404</v>
      </c>
      <c r="C4393" s="6" t="s">
        <v>198</v>
      </c>
      <c r="D4393" s="22"/>
      <c r="E4393" s="22">
        <v>2.66</v>
      </c>
      <c r="F4393" s="7"/>
    </row>
    <row r="4394" spans="1:6" ht="25.5">
      <c r="A4394" s="21">
        <v>1545</v>
      </c>
      <c r="B4394" s="9" t="s">
        <v>14405</v>
      </c>
      <c r="C4394" s="10" t="s">
        <v>198</v>
      </c>
      <c r="D4394" s="23"/>
      <c r="E4394" s="23">
        <v>10.75</v>
      </c>
      <c r="F4394" s="11"/>
    </row>
    <row r="4395" spans="1:6" ht="25.5">
      <c r="A4395" s="21">
        <v>1546</v>
      </c>
      <c r="B4395" s="5" t="s">
        <v>14406</v>
      </c>
      <c r="C4395" s="6" t="s">
        <v>198</v>
      </c>
      <c r="D4395" s="22"/>
      <c r="E4395" s="22">
        <v>23.85</v>
      </c>
      <c r="F4395" s="7"/>
    </row>
    <row r="4396" spans="1:6">
      <c r="A4396" s="21">
        <v>11876</v>
      </c>
      <c r="B4396" s="9" t="s">
        <v>14407</v>
      </c>
      <c r="C4396" s="10" t="s">
        <v>198</v>
      </c>
      <c r="D4396" s="23"/>
      <c r="E4396" s="23">
        <v>11</v>
      </c>
      <c r="F4396" s="11"/>
    </row>
    <row r="4397" spans="1:6">
      <c r="A4397" s="21">
        <v>11872</v>
      </c>
      <c r="B4397" s="5" t="s">
        <v>14408</v>
      </c>
      <c r="C4397" s="6" t="s">
        <v>198</v>
      </c>
      <c r="D4397" s="22"/>
      <c r="E4397" s="22">
        <v>3.16</v>
      </c>
      <c r="F4397" s="7"/>
    </row>
    <row r="4398" spans="1:6">
      <c r="A4398" s="21">
        <v>11877</v>
      </c>
      <c r="B4398" s="9" t="s">
        <v>14409</v>
      </c>
      <c r="C4398" s="10" t="s">
        <v>198</v>
      </c>
      <c r="D4398" s="23"/>
      <c r="E4398" s="23">
        <v>14.19</v>
      </c>
      <c r="F4398" s="11"/>
    </row>
    <row r="4399" spans="1:6" ht="25.5">
      <c r="A4399" s="21">
        <v>1594</v>
      </c>
      <c r="B4399" s="5" t="s">
        <v>14410</v>
      </c>
      <c r="C4399" s="6" t="s">
        <v>198</v>
      </c>
      <c r="D4399" s="22"/>
      <c r="E4399" s="22">
        <v>6.1</v>
      </c>
      <c r="F4399" s="7"/>
    </row>
    <row r="4400" spans="1:6">
      <c r="A4400" s="21">
        <v>11873</v>
      </c>
      <c r="B4400" s="9" t="s">
        <v>14411</v>
      </c>
      <c r="C4400" s="10" t="s">
        <v>198</v>
      </c>
      <c r="D4400" s="23"/>
      <c r="E4400" s="23">
        <v>3.3</v>
      </c>
      <c r="F4400" s="11"/>
    </row>
    <row r="4401" spans="1:6">
      <c r="A4401" s="21">
        <v>11875</v>
      </c>
      <c r="B4401" s="5" t="s">
        <v>14412</v>
      </c>
      <c r="C4401" s="6" t="s">
        <v>198</v>
      </c>
      <c r="D4401" s="22"/>
      <c r="E4401" s="22">
        <v>8.16</v>
      </c>
      <c r="F4401" s="7"/>
    </row>
    <row r="4402" spans="1:6">
      <c r="A4402" s="21">
        <v>11874</v>
      </c>
      <c r="B4402" s="9" t="s">
        <v>14413</v>
      </c>
      <c r="C4402" s="10" t="s">
        <v>198</v>
      </c>
      <c r="D4402" s="23"/>
      <c r="E4402" s="23">
        <v>5</v>
      </c>
      <c r="F4402" s="11"/>
    </row>
    <row r="4403" spans="1:6">
      <c r="A4403" s="21">
        <v>1591</v>
      </c>
      <c r="B4403" s="5" t="s">
        <v>14414</v>
      </c>
      <c r="C4403" s="6" t="s">
        <v>198</v>
      </c>
      <c r="D4403" s="22"/>
      <c r="E4403" s="22">
        <v>6.28</v>
      </c>
      <c r="F4403" s="7"/>
    </row>
    <row r="4404" spans="1:6">
      <c r="A4404" s="21">
        <v>1585</v>
      </c>
      <c r="B4404" s="9" t="s">
        <v>14415</v>
      </c>
      <c r="C4404" s="10" t="s">
        <v>198</v>
      </c>
      <c r="D4404" s="23"/>
      <c r="E4404" s="23">
        <v>1.92</v>
      </c>
      <c r="F4404" s="11"/>
    </row>
    <row r="4405" spans="1:6">
      <c r="A4405" s="21">
        <v>1593</v>
      </c>
      <c r="B4405" s="5" t="s">
        <v>14416</v>
      </c>
      <c r="C4405" s="6" t="s">
        <v>198</v>
      </c>
      <c r="D4405" s="22"/>
      <c r="E4405" s="22">
        <v>7.42</v>
      </c>
      <c r="F4405" s="7"/>
    </row>
    <row r="4406" spans="1:6">
      <c r="A4406" s="21">
        <v>1586</v>
      </c>
      <c r="B4406" s="9" t="s">
        <v>14417</v>
      </c>
      <c r="C4406" s="10" t="s">
        <v>198</v>
      </c>
      <c r="D4406" s="23"/>
      <c r="E4406" s="23">
        <v>2.02</v>
      </c>
      <c r="F4406" s="11"/>
    </row>
    <row r="4407" spans="1:6">
      <c r="A4407" s="21">
        <v>1587</v>
      </c>
      <c r="B4407" s="5" t="s">
        <v>14418</v>
      </c>
      <c r="C4407" s="6" t="s">
        <v>198</v>
      </c>
      <c r="D4407" s="22"/>
      <c r="E4407" s="22">
        <v>3.19</v>
      </c>
      <c r="F4407" s="7"/>
    </row>
    <row r="4408" spans="1:6">
      <c r="A4408" s="21">
        <v>1588</v>
      </c>
      <c r="B4408" s="9" t="s">
        <v>14419</v>
      </c>
      <c r="C4408" s="10" t="s">
        <v>198</v>
      </c>
      <c r="D4408" s="23"/>
      <c r="E4408" s="23">
        <v>3.73</v>
      </c>
      <c r="F4408" s="11"/>
    </row>
    <row r="4409" spans="1:6">
      <c r="A4409" s="21">
        <v>1589</v>
      </c>
      <c r="B4409" s="5" t="s">
        <v>14420</v>
      </c>
      <c r="C4409" s="6" t="s">
        <v>198</v>
      </c>
      <c r="D4409" s="22"/>
      <c r="E4409" s="22">
        <v>4.54</v>
      </c>
      <c r="F4409" s="7"/>
    </row>
    <row r="4410" spans="1:6">
      <c r="A4410" s="21">
        <v>1590</v>
      </c>
      <c r="B4410" s="9" t="s">
        <v>14421</v>
      </c>
      <c r="C4410" s="10" t="s">
        <v>198</v>
      </c>
      <c r="D4410" s="23"/>
      <c r="E4410" s="23">
        <v>4.54</v>
      </c>
      <c r="F4410" s="11"/>
    </row>
    <row r="4411" spans="1:6" ht="25.5">
      <c r="A4411" s="21">
        <v>7571</v>
      </c>
      <c r="B4411" s="5" t="s">
        <v>14422</v>
      </c>
      <c r="C4411" s="6" t="s">
        <v>198</v>
      </c>
      <c r="D4411" s="22"/>
      <c r="E4411" s="22">
        <v>10.38</v>
      </c>
      <c r="F4411" s="7"/>
    </row>
    <row r="4412" spans="1:6">
      <c r="A4412" s="21">
        <v>12356</v>
      </c>
      <c r="B4412" s="9" t="s">
        <v>14423</v>
      </c>
      <c r="C4412" s="10" t="s">
        <v>198</v>
      </c>
      <c r="D4412" s="23"/>
      <c r="E4412" s="23">
        <v>11.66</v>
      </c>
      <c r="F4412" s="11"/>
    </row>
    <row r="4413" spans="1:6">
      <c r="A4413" s="21">
        <v>21122</v>
      </c>
      <c r="B4413" s="5" t="s">
        <v>14424</v>
      </c>
      <c r="C4413" s="6" t="s">
        <v>198</v>
      </c>
      <c r="D4413" s="22"/>
      <c r="E4413" s="22">
        <v>12.07</v>
      </c>
      <c r="F4413" s="7"/>
    </row>
    <row r="4414" spans="1:6">
      <c r="A4414" s="21">
        <v>2669</v>
      </c>
      <c r="B4414" s="9" t="s">
        <v>14425</v>
      </c>
      <c r="C4414" s="10" t="s">
        <v>198</v>
      </c>
      <c r="D4414" s="23"/>
      <c r="E4414" s="23">
        <v>5.27</v>
      </c>
      <c r="F4414" s="11"/>
    </row>
    <row r="4415" spans="1:6">
      <c r="A4415" s="21">
        <v>7253</v>
      </c>
      <c r="B4415" s="5" t="s">
        <v>14426</v>
      </c>
      <c r="C4415" s="6" t="s">
        <v>1388</v>
      </c>
      <c r="D4415" s="22"/>
      <c r="E4415" s="22">
        <v>55</v>
      </c>
      <c r="F4415" s="7"/>
    </row>
    <row r="4416" spans="1:6">
      <c r="A4416" s="21">
        <v>4806</v>
      </c>
      <c r="B4416" s="9" t="s">
        <v>14427</v>
      </c>
      <c r="C4416" s="10" t="s">
        <v>31</v>
      </c>
      <c r="D4416" s="23"/>
      <c r="E4416" s="23">
        <v>13.93</v>
      </c>
      <c r="F4416" s="11"/>
    </row>
    <row r="4417" spans="1:6">
      <c r="A4417" s="21">
        <v>34401</v>
      </c>
      <c r="B4417" s="5" t="s">
        <v>14428</v>
      </c>
      <c r="C4417" s="6" t="s">
        <v>198</v>
      </c>
      <c r="D4417" s="22"/>
      <c r="E4417" s="22">
        <v>1.1100000000000001</v>
      </c>
      <c r="F4417" s="7"/>
    </row>
    <row r="4418" spans="1:6">
      <c r="A4418" s="21">
        <v>7258</v>
      </c>
      <c r="B4418" s="9" t="s">
        <v>14429</v>
      </c>
      <c r="C4418" s="10" t="s">
        <v>198</v>
      </c>
      <c r="D4418" s="23"/>
      <c r="E4418" s="23">
        <v>0.35</v>
      </c>
      <c r="F4418" s="11"/>
    </row>
    <row r="4419" spans="1:6">
      <c r="A4419" s="21">
        <v>7260</v>
      </c>
      <c r="B4419" s="5" t="s">
        <v>14430</v>
      </c>
      <c r="C4419" s="6" t="s">
        <v>198</v>
      </c>
      <c r="D4419" s="22"/>
      <c r="E4419" s="22">
        <v>1.08</v>
      </c>
      <c r="F4419" s="7"/>
    </row>
    <row r="4420" spans="1:6">
      <c r="A4420" s="21">
        <v>7256</v>
      </c>
      <c r="B4420" s="9" t="s">
        <v>14431</v>
      </c>
      <c r="C4420" s="10" t="s">
        <v>198</v>
      </c>
      <c r="D4420" s="23"/>
      <c r="E4420" s="23">
        <v>0.63</v>
      </c>
      <c r="F4420" s="11"/>
    </row>
    <row r="4421" spans="1:6">
      <c r="A4421" s="21">
        <v>34400</v>
      </c>
      <c r="B4421" s="5" t="s">
        <v>14432</v>
      </c>
      <c r="C4421" s="6" t="s">
        <v>198</v>
      </c>
      <c r="D4421" s="22"/>
      <c r="E4421" s="22">
        <v>2.71</v>
      </c>
      <c r="F4421" s="7"/>
    </row>
    <row r="4422" spans="1:6">
      <c r="A4422" s="21">
        <v>10617</v>
      </c>
      <c r="B4422" s="9" t="s">
        <v>14433</v>
      </c>
      <c r="C4422" s="10" t="s">
        <v>198</v>
      </c>
      <c r="D4422" s="23"/>
      <c r="E4422" s="23">
        <v>3.79</v>
      </c>
      <c r="F4422" s="11"/>
    </row>
    <row r="4423" spans="1:6" ht="25.5">
      <c r="A4423" s="21">
        <v>7274</v>
      </c>
      <c r="B4423" s="5" t="s">
        <v>14434</v>
      </c>
      <c r="C4423" s="6" t="s">
        <v>198</v>
      </c>
      <c r="D4423" s="22"/>
      <c r="E4423" s="22">
        <v>16.66</v>
      </c>
      <c r="F4423" s="7"/>
    </row>
    <row r="4424" spans="1:6">
      <c r="A4424" s="21">
        <v>7280</v>
      </c>
      <c r="B4424" s="9" t="s">
        <v>14435</v>
      </c>
      <c r="C4424" s="10" t="s">
        <v>198</v>
      </c>
      <c r="D4424" s="23"/>
      <c r="E4424" s="23">
        <v>60.74</v>
      </c>
      <c r="F4424" s="11"/>
    </row>
    <row r="4425" spans="1:6">
      <c r="A4425" s="21">
        <v>7282</v>
      </c>
      <c r="B4425" s="5" t="s">
        <v>14436</v>
      </c>
      <c r="C4425" s="6" t="s">
        <v>198</v>
      </c>
      <c r="D4425" s="22"/>
      <c r="E4425" s="22">
        <v>61.75</v>
      </c>
      <c r="F4425" s="7"/>
    </row>
    <row r="4426" spans="1:6">
      <c r="A4426" s="21">
        <v>7276</v>
      </c>
      <c r="B4426" s="9" t="s">
        <v>14437</v>
      </c>
      <c r="C4426" s="10" t="s">
        <v>198</v>
      </c>
      <c r="D4426" s="23"/>
      <c r="E4426" s="23">
        <v>87.74</v>
      </c>
      <c r="F4426" s="11"/>
    </row>
    <row r="4427" spans="1:6">
      <c r="A4427" s="21">
        <v>7277</v>
      </c>
      <c r="B4427" s="5" t="s">
        <v>14438</v>
      </c>
      <c r="C4427" s="6" t="s">
        <v>198</v>
      </c>
      <c r="D4427" s="22"/>
      <c r="E4427" s="22">
        <v>104.29</v>
      </c>
      <c r="F4427" s="7"/>
    </row>
    <row r="4428" spans="1:6">
      <c r="A4428" s="21">
        <v>7278</v>
      </c>
      <c r="B4428" s="9" t="s">
        <v>14439</v>
      </c>
      <c r="C4428" s="10" t="s">
        <v>198</v>
      </c>
      <c r="D4428" s="23"/>
      <c r="E4428" s="23">
        <v>156.34</v>
      </c>
      <c r="F4428" s="11"/>
    </row>
    <row r="4429" spans="1:6">
      <c r="A4429" s="21">
        <v>7275</v>
      </c>
      <c r="B4429" s="5" t="s">
        <v>14440</v>
      </c>
      <c r="C4429" s="6" t="s">
        <v>198</v>
      </c>
      <c r="D4429" s="22"/>
      <c r="E4429" s="22">
        <v>158.46</v>
      </c>
      <c r="F4429" s="7"/>
    </row>
    <row r="4430" spans="1:6">
      <c r="A4430" s="21">
        <v>7284</v>
      </c>
      <c r="B4430" s="9" t="s">
        <v>14441</v>
      </c>
      <c r="C4430" s="10" t="s">
        <v>198</v>
      </c>
      <c r="D4430" s="23"/>
      <c r="E4430" s="23">
        <v>218.7</v>
      </c>
      <c r="F4430" s="11"/>
    </row>
    <row r="4431" spans="1:6">
      <c r="A4431" s="21">
        <v>11663</v>
      </c>
      <c r="B4431" s="5" t="s">
        <v>14442</v>
      </c>
      <c r="C4431" s="6" t="s">
        <v>198</v>
      </c>
      <c r="D4431" s="22"/>
      <c r="E4431" s="22">
        <v>25.66</v>
      </c>
      <c r="F4431" s="7"/>
    </row>
    <row r="4432" spans="1:6">
      <c r="A4432" s="21">
        <v>11665</v>
      </c>
      <c r="B4432" s="9" t="s">
        <v>14443</v>
      </c>
      <c r="C4432" s="10" t="s">
        <v>198</v>
      </c>
      <c r="D4432" s="23"/>
      <c r="E4432" s="23">
        <v>46.59</v>
      </c>
      <c r="F4432" s="11"/>
    </row>
    <row r="4433" spans="1:6">
      <c r="A4433" s="21">
        <v>11666</v>
      </c>
      <c r="B4433" s="5" t="s">
        <v>14444</v>
      </c>
      <c r="C4433" s="6" t="s">
        <v>198</v>
      </c>
      <c r="D4433" s="22"/>
      <c r="E4433" s="22">
        <v>58.15</v>
      </c>
      <c r="F4433" s="7"/>
    </row>
    <row r="4434" spans="1:6">
      <c r="A4434" s="21">
        <v>11667</v>
      </c>
      <c r="B4434" s="9" t="s">
        <v>14445</v>
      </c>
      <c r="C4434" s="10" t="s">
        <v>198</v>
      </c>
      <c r="D4434" s="23"/>
      <c r="E4434" s="23">
        <v>81.42</v>
      </c>
      <c r="F4434" s="11"/>
    </row>
    <row r="4435" spans="1:6">
      <c r="A4435" s="21">
        <v>11668</v>
      </c>
      <c r="B4435" s="5" t="s">
        <v>14446</v>
      </c>
      <c r="C4435" s="6" t="s">
        <v>198</v>
      </c>
      <c r="D4435" s="22"/>
      <c r="E4435" s="22">
        <v>102.82</v>
      </c>
      <c r="F4435" s="7"/>
    </row>
    <row r="4436" spans="1:6">
      <c r="A4436" s="21">
        <v>7314</v>
      </c>
      <c r="B4436" s="9" t="s">
        <v>14447</v>
      </c>
      <c r="C4436" s="10" t="s">
        <v>8937</v>
      </c>
      <c r="D4436" s="23"/>
      <c r="E4436" s="23">
        <v>40.53</v>
      </c>
      <c r="F4436" s="11"/>
    </row>
    <row r="4437" spans="1:6">
      <c r="A4437" s="21">
        <v>11630</v>
      </c>
      <c r="B4437" s="5" t="s">
        <v>14448</v>
      </c>
      <c r="C4437" s="6" t="s">
        <v>10210</v>
      </c>
      <c r="D4437" s="22"/>
      <c r="E4437" s="22">
        <v>145.91999999999999</v>
      </c>
      <c r="F4437" s="7"/>
    </row>
    <row r="4438" spans="1:6">
      <c r="A4438" s="21">
        <v>7287</v>
      </c>
      <c r="B4438" s="9" t="s">
        <v>14449</v>
      </c>
      <c r="C4438" s="10" t="s">
        <v>10210</v>
      </c>
      <c r="D4438" s="23"/>
      <c r="E4438" s="23">
        <v>53</v>
      </c>
      <c r="F4438" s="11"/>
    </row>
    <row r="4439" spans="1:6">
      <c r="A4439" s="21">
        <v>7350</v>
      </c>
      <c r="B4439" s="5" t="s">
        <v>14450</v>
      </c>
      <c r="C4439" s="6" t="s">
        <v>8937</v>
      </c>
      <c r="D4439" s="22"/>
      <c r="E4439" s="22">
        <v>21.52</v>
      </c>
      <c r="F4439" s="7"/>
    </row>
    <row r="4440" spans="1:6">
      <c r="A4440" s="21">
        <v>7348</v>
      </c>
      <c r="B4440" s="9" t="s">
        <v>14451</v>
      </c>
      <c r="C4440" s="10" t="s">
        <v>8937</v>
      </c>
      <c r="D4440" s="23"/>
      <c r="E4440" s="23">
        <v>12.07</v>
      </c>
      <c r="F4440" s="11"/>
    </row>
    <row r="4441" spans="1:6">
      <c r="A4441" s="21">
        <v>7347</v>
      </c>
      <c r="B4441" s="5" t="s">
        <v>14451</v>
      </c>
      <c r="C4441" s="6" t="s">
        <v>10210</v>
      </c>
      <c r="D4441" s="22"/>
      <c r="E4441" s="22">
        <v>43.44</v>
      </c>
      <c r="F4441" s="7"/>
    </row>
    <row r="4442" spans="1:6">
      <c r="A4442" s="21">
        <v>7355</v>
      </c>
      <c r="B4442" s="9" t="s">
        <v>14452</v>
      </c>
      <c r="C4442" s="10" t="s">
        <v>10210</v>
      </c>
      <c r="D4442" s="23"/>
      <c r="E4442" s="23">
        <v>65.11</v>
      </c>
      <c r="F4442" s="11"/>
    </row>
    <row r="4443" spans="1:6">
      <c r="A4443" s="21">
        <v>7356</v>
      </c>
      <c r="B4443" s="5" t="s">
        <v>14452</v>
      </c>
      <c r="C4443" s="6" t="s">
        <v>8937</v>
      </c>
      <c r="D4443" s="22"/>
      <c r="E4443" s="22">
        <v>18.09</v>
      </c>
      <c r="F4443" s="7"/>
    </row>
    <row r="4444" spans="1:6">
      <c r="A4444" s="21">
        <v>7313</v>
      </c>
      <c r="B4444" s="9" t="s">
        <v>14453</v>
      </c>
      <c r="C4444" s="10" t="s">
        <v>8937</v>
      </c>
      <c r="D4444" s="23"/>
      <c r="E4444" s="23">
        <v>8.31</v>
      </c>
      <c r="F4444" s="11"/>
    </row>
    <row r="4445" spans="1:6">
      <c r="A4445" s="21">
        <v>7319</v>
      </c>
      <c r="B4445" s="5" t="s">
        <v>14454</v>
      </c>
      <c r="C4445" s="6" t="s">
        <v>8937</v>
      </c>
      <c r="D4445" s="22"/>
      <c r="E4445" s="22">
        <v>6.42</v>
      </c>
      <c r="F4445" s="7"/>
    </row>
    <row r="4446" spans="1:6">
      <c r="A4446" s="21">
        <v>11632</v>
      </c>
      <c r="B4446" s="9" t="s">
        <v>14455</v>
      </c>
      <c r="C4446" s="10" t="s">
        <v>10210</v>
      </c>
      <c r="D4446" s="23"/>
      <c r="E4446" s="23">
        <v>234.4</v>
      </c>
      <c r="F4446" s="11"/>
    </row>
    <row r="4447" spans="1:6">
      <c r="A4447" s="21">
        <v>7311</v>
      </c>
      <c r="B4447" s="5" t="s">
        <v>14456</v>
      </c>
      <c r="C4447" s="6" t="s">
        <v>8937</v>
      </c>
      <c r="D4447" s="22"/>
      <c r="E4447" s="22">
        <v>22.51</v>
      </c>
      <c r="F4447" s="7"/>
    </row>
    <row r="4448" spans="1:6">
      <c r="A4448" s="21">
        <v>7292</v>
      </c>
      <c r="B4448" s="9" t="s">
        <v>14457</v>
      </c>
      <c r="C4448" s="10" t="s">
        <v>8937</v>
      </c>
      <c r="D4448" s="23"/>
      <c r="E4448" s="23">
        <v>21.23</v>
      </c>
      <c r="F4448" s="11"/>
    </row>
    <row r="4449" spans="1:6">
      <c r="A4449" s="21">
        <v>7288</v>
      </c>
      <c r="B4449" s="5" t="s">
        <v>14458</v>
      </c>
      <c r="C4449" s="6" t="s">
        <v>8937</v>
      </c>
      <c r="D4449" s="22"/>
      <c r="E4449" s="22">
        <v>23.04</v>
      </c>
      <c r="F4449" s="7"/>
    </row>
    <row r="4450" spans="1:6">
      <c r="A4450" s="21">
        <v>7293</v>
      </c>
      <c r="B4450" s="9" t="s">
        <v>14459</v>
      </c>
      <c r="C4450" s="10" t="s">
        <v>8937</v>
      </c>
      <c r="D4450" s="23"/>
      <c r="E4450" s="23">
        <v>21.88</v>
      </c>
      <c r="F4450" s="11"/>
    </row>
    <row r="4451" spans="1:6">
      <c r="A4451" s="21">
        <v>35693</v>
      </c>
      <c r="B4451" s="5" t="s">
        <v>14460</v>
      </c>
      <c r="C4451" s="6" t="s">
        <v>8937</v>
      </c>
      <c r="D4451" s="22"/>
      <c r="E4451" s="22">
        <v>8.3000000000000007</v>
      </c>
      <c r="F4451" s="7"/>
    </row>
    <row r="4452" spans="1:6">
      <c r="A4452" s="21">
        <v>35692</v>
      </c>
      <c r="B4452" s="9" t="s">
        <v>14461</v>
      </c>
      <c r="C4452" s="10" t="s">
        <v>8937</v>
      </c>
      <c r="D4452" s="23"/>
      <c r="E4452" s="23">
        <v>44.48</v>
      </c>
      <c r="F4452" s="11"/>
    </row>
    <row r="4453" spans="1:6">
      <c r="A4453" s="21">
        <v>7344</v>
      </c>
      <c r="B4453" s="5" t="s">
        <v>14462</v>
      </c>
      <c r="C4453" s="6" t="s">
        <v>10210</v>
      </c>
      <c r="D4453" s="22"/>
      <c r="E4453" s="22">
        <v>56.28</v>
      </c>
      <c r="F4453" s="7"/>
    </row>
    <row r="4454" spans="1:6">
      <c r="A4454" s="21">
        <v>7345</v>
      </c>
      <c r="B4454" s="9" t="s">
        <v>14462</v>
      </c>
      <c r="C4454" s="10" t="s">
        <v>8937</v>
      </c>
      <c r="D4454" s="23"/>
      <c r="E4454" s="23">
        <v>15.63</v>
      </c>
      <c r="F4454" s="11"/>
    </row>
    <row r="4455" spans="1:6">
      <c r="A4455" s="21">
        <v>35691</v>
      </c>
      <c r="B4455" s="5" t="s">
        <v>14463</v>
      </c>
      <c r="C4455" s="6" t="s">
        <v>8937</v>
      </c>
      <c r="D4455" s="22"/>
      <c r="E4455" s="22">
        <v>12.36</v>
      </c>
      <c r="F4455" s="7"/>
    </row>
    <row r="4456" spans="1:6">
      <c r="A4456" s="21">
        <v>7342</v>
      </c>
      <c r="B4456" s="9" t="s">
        <v>14464</v>
      </c>
      <c r="C4456" s="10" t="s">
        <v>213</v>
      </c>
      <c r="D4456" s="23"/>
      <c r="E4456" s="23">
        <v>3.48</v>
      </c>
      <c r="F4456" s="11"/>
    </row>
    <row r="4457" spans="1:6">
      <c r="A4457" s="21">
        <v>7343</v>
      </c>
      <c r="B4457" s="5" t="s">
        <v>14465</v>
      </c>
      <c r="C4457" s="6" t="s">
        <v>8937</v>
      </c>
      <c r="D4457" s="22"/>
      <c r="E4457" s="22">
        <v>26.35</v>
      </c>
      <c r="F4457" s="7"/>
    </row>
    <row r="4458" spans="1:6">
      <c r="A4458" s="21">
        <v>11625</v>
      </c>
      <c r="B4458" s="9" t="s">
        <v>14466</v>
      </c>
      <c r="C4458" s="10" t="s">
        <v>213</v>
      </c>
      <c r="D4458" s="23"/>
      <c r="E4458" s="23">
        <v>4.97</v>
      </c>
      <c r="F4458" s="11"/>
    </row>
    <row r="4459" spans="1:6" ht="25.5">
      <c r="A4459" s="21">
        <v>26032</v>
      </c>
      <c r="B4459" s="5" t="s">
        <v>14467</v>
      </c>
      <c r="C4459" s="6" t="s">
        <v>8937</v>
      </c>
      <c r="D4459" s="22"/>
      <c r="E4459" s="22">
        <v>20.11</v>
      </c>
      <c r="F4459" s="7"/>
    </row>
    <row r="4460" spans="1:6" ht="25.5">
      <c r="A4460" s="21">
        <v>154</v>
      </c>
      <c r="B4460" s="9" t="s">
        <v>14468</v>
      </c>
      <c r="C4460" s="10" t="s">
        <v>8937</v>
      </c>
      <c r="D4460" s="23"/>
      <c r="E4460" s="23">
        <v>32.01</v>
      </c>
      <c r="F4460" s="11"/>
    </row>
    <row r="4461" spans="1:6" ht="25.5">
      <c r="A4461" s="21">
        <v>7338</v>
      </c>
      <c r="B4461" s="5" t="s">
        <v>14468</v>
      </c>
      <c r="C4461" s="6" t="s">
        <v>213</v>
      </c>
      <c r="D4461" s="22"/>
      <c r="E4461" s="22">
        <v>21.34</v>
      </c>
      <c r="F4461" s="7"/>
    </row>
    <row r="4462" spans="1:6" ht="25.5">
      <c r="A4462" s="21">
        <v>11060</v>
      </c>
      <c r="B4462" s="9" t="s">
        <v>14469</v>
      </c>
      <c r="C4462" s="10" t="s">
        <v>198</v>
      </c>
      <c r="D4462" s="23"/>
      <c r="E4462" s="23">
        <v>22.03</v>
      </c>
      <c r="F4462" s="11"/>
    </row>
    <row r="4463" spans="1:6">
      <c r="A4463" s="21">
        <v>20245</v>
      </c>
      <c r="B4463" s="5" t="s">
        <v>14470</v>
      </c>
      <c r="C4463" s="6" t="s">
        <v>198</v>
      </c>
      <c r="D4463" s="22"/>
      <c r="E4463" s="22">
        <v>4.68</v>
      </c>
      <c r="F4463" s="7"/>
    </row>
    <row r="4464" spans="1:6">
      <c r="A4464" s="21">
        <v>7528</v>
      </c>
      <c r="B4464" s="9" t="s">
        <v>14471</v>
      </c>
      <c r="C4464" s="10" t="s">
        <v>198</v>
      </c>
      <c r="D4464" s="23"/>
      <c r="E4464" s="23">
        <v>4.6399999999999997</v>
      </c>
      <c r="F4464" s="11"/>
    </row>
    <row r="4465" spans="1:6" ht="25.5">
      <c r="A4465" s="21">
        <v>12145</v>
      </c>
      <c r="B4465" s="5" t="s">
        <v>14472</v>
      </c>
      <c r="C4465" s="6" t="s">
        <v>198</v>
      </c>
      <c r="D4465" s="22"/>
      <c r="E4465" s="22">
        <v>14.68</v>
      </c>
      <c r="F4465" s="7"/>
    </row>
    <row r="4466" spans="1:6" ht="25.5">
      <c r="A4466" s="21">
        <v>7524</v>
      </c>
      <c r="B4466" s="9" t="s">
        <v>14473</v>
      </c>
      <c r="C4466" s="10" t="s">
        <v>198</v>
      </c>
      <c r="D4466" s="23"/>
      <c r="E4466" s="23">
        <v>13.9</v>
      </c>
      <c r="F4466" s="11"/>
    </row>
    <row r="4467" spans="1:6" ht="25.5">
      <c r="A4467" s="21">
        <v>7525</v>
      </c>
      <c r="B4467" s="5" t="s">
        <v>14474</v>
      </c>
      <c r="C4467" s="6" t="s">
        <v>198</v>
      </c>
      <c r="D4467" s="22"/>
      <c r="E4467" s="22">
        <v>17.8</v>
      </c>
      <c r="F4467" s="7"/>
    </row>
    <row r="4468" spans="1:6" ht="25.5">
      <c r="A4468" s="21">
        <v>12143</v>
      </c>
      <c r="B4468" s="9" t="s">
        <v>14475</v>
      </c>
      <c r="C4468" s="10" t="s">
        <v>198</v>
      </c>
      <c r="D4468" s="23"/>
      <c r="E4468" s="23">
        <v>16.03</v>
      </c>
      <c r="F4468" s="11"/>
    </row>
    <row r="4469" spans="1:6" ht="25.5">
      <c r="A4469" s="21">
        <v>12142</v>
      </c>
      <c r="B4469" s="5" t="s">
        <v>14476</v>
      </c>
      <c r="C4469" s="6" t="s">
        <v>198</v>
      </c>
      <c r="D4469" s="22"/>
      <c r="E4469" s="22">
        <v>5.87</v>
      </c>
      <c r="F4469" s="7"/>
    </row>
    <row r="4470" spans="1:6">
      <c r="A4470" s="21">
        <v>12147</v>
      </c>
      <c r="B4470" s="9" t="s">
        <v>14477</v>
      </c>
      <c r="C4470" s="10" t="s">
        <v>198</v>
      </c>
      <c r="D4470" s="23"/>
      <c r="E4470" s="23">
        <v>7.17</v>
      </c>
      <c r="F4470" s="11"/>
    </row>
    <row r="4471" spans="1:6">
      <c r="A4471" s="21">
        <v>7592</v>
      </c>
      <c r="B4471" s="5" t="s">
        <v>14478</v>
      </c>
      <c r="C4471" s="6" t="s">
        <v>476</v>
      </c>
      <c r="D4471" s="22"/>
      <c r="E4471" s="22">
        <v>36.65</v>
      </c>
      <c r="F4471" s="7"/>
    </row>
    <row r="4472" spans="1:6">
      <c r="A4472" s="21">
        <v>11762</v>
      </c>
      <c r="B4472" s="9" t="s">
        <v>14479</v>
      </c>
      <c r="C4472" s="10" t="s">
        <v>198</v>
      </c>
      <c r="D4472" s="23"/>
      <c r="E4472" s="23">
        <v>35.64</v>
      </c>
      <c r="F4472" s="11"/>
    </row>
    <row r="4473" spans="1:6" ht="25.5">
      <c r="A4473" s="21">
        <v>13418</v>
      </c>
      <c r="B4473" s="5" t="s">
        <v>14480</v>
      </c>
      <c r="C4473" s="6" t="s">
        <v>198</v>
      </c>
      <c r="D4473" s="22"/>
      <c r="E4473" s="22">
        <v>9.9600000000000009</v>
      </c>
      <c r="F4473" s="7"/>
    </row>
    <row r="4474" spans="1:6" ht="25.5">
      <c r="A4474" s="21">
        <v>13984</v>
      </c>
      <c r="B4474" s="9" t="s">
        <v>14481</v>
      </c>
      <c r="C4474" s="10" t="s">
        <v>198</v>
      </c>
      <c r="D4474" s="23"/>
      <c r="E4474" s="23">
        <v>24.91</v>
      </c>
      <c r="F4474" s="11"/>
    </row>
    <row r="4475" spans="1:6" ht="25.5">
      <c r="A4475" s="21">
        <v>11772</v>
      </c>
      <c r="B4475" s="5" t="s">
        <v>14482</v>
      </c>
      <c r="C4475" s="6" t="s">
        <v>198</v>
      </c>
      <c r="D4475" s="22"/>
      <c r="E4475" s="22">
        <v>60.49</v>
      </c>
      <c r="F4475" s="7"/>
    </row>
    <row r="4476" spans="1:6">
      <c r="A4476" s="21">
        <v>36795</v>
      </c>
      <c r="B4476" s="9" t="s">
        <v>14483</v>
      </c>
      <c r="C4476" s="10" t="s">
        <v>198</v>
      </c>
      <c r="D4476" s="23"/>
      <c r="E4476" s="23">
        <v>389.06</v>
      </c>
      <c r="F4476" s="11"/>
    </row>
    <row r="4477" spans="1:6" ht="25.5">
      <c r="A4477" s="21">
        <v>36796</v>
      </c>
      <c r="B4477" s="5" t="s">
        <v>14484</v>
      </c>
      <c r="C4477" s="6" t="s">
        <v>198</v>
      </c>
      <c r="D4477" s="22"/>
      <c r="E4477" s="22">
        <v>100.17</v>
      </c>
      <c r="F4477" s="7"/>
    </row>
    <row r="4478" spans="1:6">
      <c r="A4478" s="21">
        <v>36791</v>
      </c>
      <c r="B4478" s="9" t="s">
        <v>14485</v>
      </c>
      <c r="C4478" s="10" t="s">
        <v>198</v>
      </c>
      <c r="D4478" s="23"/>
      <c r="E4478" s="23">
        <v>51.61</v>
      </c>
      <c r="F4478" s="11"/>
    </row>
    <row r="4479" spans="1:6" ht="25.5">
      <c r="A4479" s="21">
        <v>13415</v>
      </c>
      <c r="B4479" s="5" t="s">
        <v>14486</v>
      </c>
      <c r="C4479" s="6" t="s">
        <v>198</v>
      </c>
      <c r="D4479" s="22"/>
      <c r="E4479" s="22">
        <v>30</v>
      </c>
      <c r="F4479" s="7"/>
    </row>
    <row r="4480" spans="1:6">
      <c r="A4480" s="21">
        <v>36792</v>
      </c>
      <c r="B4480" s="9" t="s">
        <v>14487</v>
      </c>
      <c r="C4480" s="10" t="s">
        <v>198</v>
      </c>
      <c r="D4480" s="23"/>
      <c r="E4480" s="23">
        <v>98.66</v>
      </c>
      <c r="F4480" s="11"/>
    </row>
    <row r="4481" spans="1:6" ht="25.5">
      <c r="A4481" s="21">
        <v>11773</v>
      </c>
      <c r="B4481" s="5" t="s">
        <v>14488</v>
      </c>
      <c r="C4481" s="6" t="s">
        <v>198</v>
      </c>
      <c r="D4481" s="22"/>
      <c r="E4481" s="22">
        <v>57.75</v>
      </c>
      <c r="F4481" s="7"/>
    </row>
    <row r="4482" spans="1:6" ht="25.5">
      <c r="A4482" s="21">
        <v>11775</v>
      </c>
      <c r="B4482" s="9" t="s">
        <v>14489</v>
      </c>
      <c r="C4482" s="10" t="s">
        <v>198</v>
      </c>
      <c r="D4482" s="23"/>
      <c r="E4482" s="23">
        <v>60.3</v>
      </c>
      <c r="F4482" s="11"/>
    </row>
    <row r="4483" spans="1:6" ht="25.5">
      <c r="A4483" s="21">
        <v>13983</v>
      </c>
      <c r="B4483" s="5" t="s">
        <v>14490</v>
      </c>
      <c r="C4483" s="6" t="s">
        <v>198</v>
      </c>
      <c r="D4483" s="22"/>
      <c r="E4483" s="22">
        <v>30.81</v>
      </c>
      <c r="F4483" s="7"/>
    </row>
    <row r="4484" spans="1:6" ht="25.5">
      <c r="A4484" s="21">
        <v>13416</v>
      </c>
      <c r="B4484" s="9" t="s">
        <v>14491</v>
      </c>
      <c r="C4484" s="10" t="s">
        <v>198</v>
      </c>
      <c r="D4484" s="23"/>
      <c r="E4484" s="23">
        <v>24.85</v>
      </c>
      <c r="F4484" s="11"/>
    </row>
    <row r="4485" spans="1:6">
      <c r="A4485" s="21">
        <v>13417</v>
      </c>
      <c r="B4485" s="5" t="s">
        <v>14492</v>
      </c>
      <c r="C4485" s="6" t="s">
        <v>198</v>
      </c>
      <c r="D4485" s="22"/>
      <c r="E4485" s="22">
        <v>21.92</v>
      </c>
      <c r="F4485" s="7"/>
    </row>
    <row r="4486" spans="1:6" ht="25.5">
      <c r="A4486" s="21">
        <v>7604</v>
      </c>
      <c r="B4486" s="9" t="s">
        <v>14493</v>
      </c>
      <c r="C4486" s="10" t="s">
        <v>198</v>
      </c>
      <c r="D4486" s="23"/>
      <c r="E4486" s="23">
        <v>9.49</v>
      </c>
      <c r="F4486" s="11"/>
    </row>
    <row r="4487" spans="1:6">
      <c r="A4487" s="21">
        <v>11823</v>
      </c>
      <c r="B4487" s="5" t="s">
        <v>14494</v>
      </c>
      <c r="C4487" s="6" t="s">
        <v>198</v>
      </c>
      <c r="D4487" s="22"/>
      <c r="E4487" s="22">
        <v>8.01</v>
      </c>
      <c r="F4487" s="7"/>
    </row>
    <row r="4488" spans="1:6">
      <c r="A4488" s="21">
        <v>11763</v>
      </c>
      <c r="B4488" s="9" t="s">
        <v>14495</v>
      </c>
      <c r="C4488" s="10" t="s">
        <v>198</v>
      </c>
      <c r="D4488" s="23"/>
      <c r="E4488" s="23">
        <v>80.3</v>
      </c>
      <c r="F4488" s="11"/>
    </row>
    <row r="4489" spans="1:6">
      <c r="A4489" s="21">
        <v>11764</v>
      </c>
      <c r="B4489" s="5" t="s">
        <v>14496</v>
      </c>
      <c r="C4489" s="6" t="s">
        <v>198</v>
      </c>
      <c r="D4489" s="22"/>
      <c r="E4489" s="22">
        <v>68.38</v>
      </c>
      <c r="F4489" s="7"/>
    </row>
    <row r="4490" spans="1:6">
      <c r="A4490" s="21">
        <v>11826</v>
      </c>
      <c r="B4490" s="9" t="s">
        <v>14497</v>
      </c>
      <c r="C4490" s="10" t="s">
        <v>198</v>
      </c>
      <c r="D4490" s="23"/>
      <c r="E4490" s="23">
        <v>30.25</v>
      </c>
      <c r="F4490" s="11"/>
    </row>
    <row r="4491" spans="1:6">
      <c r="A4491" s="21">
        <v>11829</v>
      </c>
      <c r="B4491" s="5" t="s">
        <v>14498</v>
      </c>
      <c r="C4491" s="6" t="s">
        <v>198</v>
      </c>
      <c r="D4491" s="22"/>
      <c r="E4491" s="22">
        <v>13.07</v>
      </c>
      <c r="F4491" s="7"/>
    </row>
    <row r="4492" spans="1:6">
      <c r="A4492" s="21">
        <v>11825</v>
      </c>
      <c r="B4492" s="9" t="s">
        <v>14499</v>
      </c>
      <c r="C4492" s="10" t="s">
        <v>198</v>
      </c>
      <c r="D4492" s="23"/>
      <c r="E4492" s="23">
        <v>43.54</v>
      </c>
      <c r="F4492" s="11"/>
    </row>
    <row r="4493" spans="1:6">
      <c r="A4493" s="21">
        <v>11767</v>
      </c>
      <c r="B4493" s="5" t="s">
        <v>14500</v>
      </c>
      <c r="C4493" s="6" t="s">
        <v>198</v>
      </c>
      <c r="D4493" s="22"/>
      <c r="E4493" s="22">
        <v>95.44</v>
      </c>
      <c r="F4493" s="7"/>
    </row>
    <row r="4494" spans="1:6">
      <c r="A4494" s="21">
        <v>7606</v>
      </c>
      <c r="B4494" s="9" t="s">
        <v>14501</v>
      </c>
      <c r="C4494" s="10" t="s">
        <v>198</v>
      </c>
      <c r="D4494" s="23"/>
      <c r="E4494" s="23">
        <v>32.67</v>
      </c>
      <c r="F4494" s="11"/>
    </row>
    <row r="4495" spans="1:6">
      <c r="A4495" s="21">
        <v>11830</v>
      </c>
      <c r="B4495" s="5" t="s">
        <v>14502</v>
      </c>
      <c r="C4495" s="6" t="s">
        <v>198</v>
      </c>
      <c r="D4495" s="22"/>
      <c r="E4495" s="22">
        <v>13.38</v>
      </c>
      <c r="F4495" s="7"/>
    </row>
    <row r="4496" spans="1:6">
      <c r="A4496" s="21">
        <v>11766</v>
      </c>
      <c r="B4496" s="9" t="s">
        <v>14503</v>
      </c>
      <c r="C4496" s="10" t="s">
        <v>198</v>
      </c>
      <c r="D4496" s="23"/>
      <c r="E4496" s="23">
        <v>31.62</v>
      </c>
      <c r="F4496" s="11"/>
    </row>
    <row r="4497" spans="1:6">
      <c r="A4497" s="21">
        <v>11765</v>
      </c>
      <c r="B4497" s="5" t="s">
        <v>14504</v>
      </c>
      <c r="C4497" s="6" t="s">
        <v>198</v>
      </c>
      <c r="D4497" s="22"/>
      <c r="E4497" s="22">
        <v>44.99</v>
      </c>
      <c r="F4497" s="7"/>
    </row>
    <row r="4498" spans="1:6">
      <c r="A4498" s="21">
        <v>11824</v>
      </c>
      <c r="B4498" s="9" t="s">
        <v>14505</v>
      </c>
      <c r="C4498" s="10" t="s">
        <v>198</v>
      </c>
      <c r="D4498" s="23"/>
      <c r="E4498" s="23">
        <v>35.479999999999997</v>
      </c>
      <c r="F4498" s="11"/>
    </row>
    <row r="4499" spans="1:6">
      <c r="A4499" s="21">
        <v>11777</v>
      </c>
      <c r="B4499" s="5" t="s">
        <v>14506</v>
      </c>
      <c r="C4499" s="6" t="s">
        <v>198</v>
      </c>
      <c r="D4499" s="22"/>
      <c r="E4499" s="22">
        <v>108.27</v>
      </c>
      <c r="F4499" s="7"/>
    </row>
    <row r="4500" spans="1:6" ht="25.5">
      <c r="A4500" s="21">
        <v>7602</v>
      </c>
      <c r="B4500" s="9" t="s">
        <v>14507</v>
      </c>
      <c r="C4500" s="10" t="s">
        <v>198</v>
      </c>
      <c r="D4500" s="23"/>
      <c r="E4500" s="23">
        <v>9.41</v>
      </c>
      <c r="F4500" s="11"/>
    </row>
    <row r="4501" spans="1:6" ht="25.5">
      <c r="A4501" s="21">
        <v>7603</v>
      </c>
      <c r="B4501" s="5" t="s">
        <v>14508</v>
      </c>
      <c r="C4501" s="6" t="s">
        <v>198</v>
      </c>
      <c r="D4501" s="22"/>
      <c r="E4501" s="22">
        <v>9.1300000000000008</v>
      </c>
      <c r="F4501" s="7"/>
    </row>
    <row r="4502" spans="1:6">
      <c r="A4502" s="21">
        <v>11832</v>
      </c>
      <c r="B4502" s="9" t="s">
        <v>14509</v>
      </c>
      <c r="C4502" s="10" t="s">
        <v>198</v>
      </c>
      <c r="D4502" s="23"/>
      <c r="E4502" s="23">
        <v>7</v>
      </c>
      <c r="F4502" s="11"/>
    </row>
    <row r="4503" spans="1:6">
      <c r="A4503" s="21">
        <v>11831</v>
      </c>
      <c r="B4503" s="5" t="s">
        <v>14510</v>
      </c>
      <c r="C4503" s="6" t="s">
        <v>198</v>
      </c>
      <c r="D4503" s="22"/>
      <c r="E4503" s="22">
        <v>6.69</v>
      </c>
      <c r="F4503" s="7"/>
    </row>
    <row r="4504" spans="1:6">
      <c r="A4504" s="21">
        <v>11822</v>
      </c>
      <c r="B4504" s="9" t="s">
        <v>14511</v>
      </c>
      <c r="C4504" s="10" t="s">
        <v>198</v>
      </c>
      <c r="D4504" s="23"/>
      <c r="E4504" s="23">
        <v>7</v>
      </c>
      <c r="F4504" s="11"/>
    </row>
    <row r="4505" spans="1:6" ht="25.5">
      <c r="A4505" s="21">
        <v>12076</v>
      </c>
      <c r="B4505" s="5" t="s">
        <v>14512</v>
      </c>
      <c r="C4505" s="6" t="s">
        <v>198</v>
      </c>
      <c r="D4505" s="22"/>
      <c r="E4505" s="22">
        <v>3745.89</v>
      </c>
      <c r="F4505" s="7"/>
    </row>
    <row r="4506" spans="1:6" ht="25.5">
      <c r="A4506" s="21">
        <v>7613</v>
      </c>
      <c r="B4506" s="9" t="s">
        <v>14513</v>
      </c>
      <c r="C4506" s="10" t="s">
        <v>198</v>
      </c>
      <c r="D4506" s="23"/>
      <c r="E4506" s="23">
        <v>70279.679999999993</v>
      </c>
      <c r="F4506" s="11"/>
    </row>
    <row r="4507" spans="1:6" ht="25.5">
      <c r="A4507" s="21">
        <v>7619</v>
      </c>
      <c r="B4507" s="5" t="s">
        <v>14514</v>
      </c>
      <c r="C4507" s="6" t="s">
        <v>198</v>
      </c>
      <c r="D4507" s="22"/>
      <c r="E4507" s="22">
        <v>8731.93</v>
      </c>
      <c r="F4507" s="7"/>
    </row>
    <row r="4508" spans="1:6" ht="25.5">
      <c r="A4508" s="21">
        <v>7614</v>
      </c>
      <c r="B4508" s="9" t="s">
        <v>14515</v>
      </c>
      <c r="C4508" s="10" t="s">
        <v>198</v>
      </c>
      <c r="D4508" s="23"/>
      <c r="E4508" s="23">
        <v>10133.01</v>
      </c>
      <c r="F4508" s="11"/>
    </row>
    <row r="4509" spans="1:6" ht="25.5">
      <c r="A4509" s="21">
        <v>7618</v>
      </c>
      <c r="B4509" s="5" t="s">
        <v>14516</v>
      </c>
      <c r="C4509" s="6" t="s">
        <v>198</v>
      </c>
      <c r="D4509" s="22"/>
      <c r="E4509" s="22">
        <v>108800.35</v>
      </c>
      <c r="F4509" s="7"/>
    </row>
    <row r="4510" spans="1:6" ht="25.5">
      <c r="A4510" s="21">
        <v>7620</v>
      </c>
      <c r="B4510" s="9" t="s">
        <v>14517</v>
      </c>
      <c r="C4510" s="10" t="s">
        <v>198</v>
      </c>
      <c r="D4510" s="23"/>
      <c r="E4510" s="23">
        <v>14579.94</v>
      </c>
      <c r="F4510" s="11"/>
    </row>
    <row r="4511" spans="1:6" ht="25.5">
      <c r="A4511" s="21">
        <v>7610</v>
      </c>
      <c r="B4511" s="5" t="s">
        <v>14518</v>
      </c>
      <c r="C4511" s="6" t="s">
        <v>198</v>
      </c>
      <c r="D4511" s="22"/>
      <c r="E4511" s="22">
        <v>4528.33</v>
      </c>
      <c r="F4511" s="7"/>
    </row>
    <row r="4512" spans="1:6" ht="25.5">
      <c r="A4512" s="21">
        <v>7615</v>
      </c>
      <c r="B4512" s="9" t="s">
        <v>14519</v>
      </c>
      <c r="C4512" s="10" t="s">
        <v>198</v>
      </c>
      <c r="D4512" s="23"/>
      <c r="E4512" s="23">
        <v>17949.03</v>
      </c>
      <c r="F4512" s="11"/>
    </row>
    <row r="4513" spans="1:6" ht="25.5">
      <c r="A4513" s="21">
        <v>7617</v>
      </c>
      <c r="B4513" s="5" t="s">
        <v>14520</v>
      </c>
      <c r="C4513" s="6" t="s">
        <v>198</v>
      </c>
      <c r="D4513" s="22"/>
      <c r="E4513" s="22">
        <v>5276.84</v>
      </c>
      <c r="F4513" s="7"/>
    </row>
    <row r="4514" spans="1:6" ht="25.5">
      <c r="A4514" s="21">
        <v>7616</v>
      </c>
      <c r="B4514" s="9" t="s">
        <v>14521</v>
      </c>
      <c r="C4514" s="10" t="s">
        <v>198</v>
      </c>
      <c r="D4514" s="23"/>
      <c r="E4514" s="23">
        <v>26872.19</v>
      </c>
      <c r="F4514" s="11"/>
    </row>
    <row r="4515" spans="1:6" ht="25.5">
      <c r="A4515" s="21">
        <v>7611</v>
      </c>
      <c r="B4515" s="5" t="s">
        <v>14522</v>
      </c>
      <c r="C4515" s="6" t="s">
        <v>198</v>
      </c>
      <c r="D4515" s="22"/>
      <c r="E4515" s="22">
        <v>6761.71</v>
      </c>
      <c r="F4515" s="7"/>
    </row>
    <row r="4516" spans="1:6" ht="25.5">
      <c r="A4516" s="21">
        <v>7612</v>
      </c>
      <c r="B4516" s="9" t="s">
        <v>14523</v>
      </c>
      <c r="C4516" s="10" t="s">
        <v>198</v>
      </c>
      <c r="D4516" s="23"/>
      <c r="E4516" s="23">
        <v>47556.1</v>
      </c>
      <c r="F4516" s="11"/>
    </row>
    <row r="4517" spans="1:6">
      <c r="A4517" s="21">
        <v>37371</v>
      </c>
      <c r="B4517" s="5" t="s">
        <v>14524</v>
      </c>
      <c r="C4517" s="6" t="s">
        <v>476</v>
      </c>
      <c r="D4517" s="22"/>
      <c r="E4517" s="22">
        <v>0.69</v>
      </c>
      <c r="F4517" s="7"/>
    </row>
    <row r="4518" spans="1:6" ht="25.5">
      <c r="A4518" s="21">
        <v>7626</v>
      </c>
      <c r="B4518" s="9" t="s">
        <v>14525</v>
      </c>
      <c r="C4518" s="10" t="s">
        <v>476</v>
      </c>
      <c r="D4518" s="23"/>
      <c r="E4518" s="23">
        <v>94.5</v>
      </c>
      <c r="F4518" s="11"/>
    </row>
    <row r="4519" spans="1:6" ht="25.5">
      <c r="A4519" s="21">
        <v>7628</v>
      </c>
      <c r="B4519" s="5" t="s">
        <v>14526</v>
      </c>
      <c r="C4519" s="6" t="s">
        <v>476</v>
      </c>
      <c r="D4519" s="22"/>
      <c r="E4519" s="22">
        <v>112.65</v>
      </c>
      <c r="F4519" s="7"/>
    </row>
    <row r="4520" spans="1:6" ht="25.5">
      <c r="A4520" s="21">
        <v>7629</v>
      </c>
      <c r="B4520" s="9" t="s">
        <v>14527</v>
      </c>
      <c r="C4520" s="10" t="s">
        <v>476</v>
      </c>
      <c r="D4520" s="23"/>
      <c r="E4520" s="23">
        <v>142.69</v>
      </c>
      <c r="F4520" s="11"/>
    </row>
    <row r="4521" spans="1:6" ht="25.5">
      <c r="A4521" s="21">
        <v>36510</v>
      </c>
      <c r="B4521" s="5" t="s">
        <v>14528</v>
      </c>
      <c r="C4521" s="6" t="s">
        <v>198</v>
      </c>
      <c r="D4521" s="22"/>
      <c r="E4521" s="22">
        <v>524770.62</v>
      </c>
      <c r="F4521" s="7"/>
    </row>
    <row r="4522" spans="1:6" ht="25.5">
      <c r="A4522" s="21">
        <v>25020</v>
      </c>
      <c r="B4522" s="9" t="s">
        <v>14529</v>
      </c>
      <c r="C4522" s="10" t="s">
        <v>198</v>
      </c>
      <c r="D4522" s="23"/>
      <c r="E4522" s="23">
        <v>2161870.33</v>
      </c>
      <c r="F4522" s="11"/>
    </row>
    <row r="4523" spans="1:6" ht="25.5">
      <c r="A4523" s="21">
        <v>7622</v>
      </c>
      <c r="B4523" s="5" t="s">
        <v>14530</v>
      </c>
      <c r="C4523" s="6" t="s">
        <v>198</v>
      </c>
      <c r="D4523" s="22"/>
      <c r="E4523" s="22">
        <v>509104.2</v>
      </c>
      <c r="F4523" s="7"/>
    </row>
    <row r="4524" spans="1:6" ht="25.5">
      <c r="A4524" s="21">
        <v>7624</v>
      </c>
      <c r="B4524" s="9" t="s">
        <v>14531</v>
      </c>
      <c r="C4524" s="10" t="s">
        <v>198</v>
      </c>
      <c r="D4524" s="23"/>
      <c r="E4524" s="23">
        <v>660000</v>
      </c>
      <c r="F4524" s="11"/>
    </row>
    <row r="4525" spans="1:6" ht="25.5">
      <c r="A4525" s="21">
        <v>7625</v>
      </c>
      <c r="B4525" s="5" t="s">
        <v>14532</v>
      </c>
      <c r="C4525" s="6" t="s">
        <v>198</v>
      </c>
      <c r="D4525" s="22"/>
      <c r="E4525" s="22">
        <v>655963.24</v>
      </c>
      <c r="F4525" s="7"/>
    </row>
    <row r="4526" spans="1:6" ht="25.5">
      <c r="A4526" s="21">
        <v>7623</v>
      </c>
      <c r="B4526" s="9" t="s">
        <v>14533</v>
      </c>
      <c r="C4526" s="10" t="s">
        <v>198</v>
      </c>
      <c r="D4526" s="23"/>
      <c r="E4526" s="23">
        <v>2161870.33</v>
      </c>
      <c r="F4526" s="11"/>
    </row>
    <row r="4527" spans="1:6" ht="25.5">
      <c r="A4527" s="21">
        <v>36508</v>
      </c>
      <c r="B4527" s="5" t="s">
        <v>14534</v>
      </c>
      <c r="C4527" s="6" t="s">
        <v>198</v>
      </c>
      <c r="D4527" s="22"/>
      <c r="E4527" s="22">
        <v>972278.87</v>
      </c>
      <c r="F4527" s="7"/>
    </row>
    <row r="4528" spans="1:6" ht="25.5">
      <c r="A4528" s="21">
        <v>36509</v>
      </c>
      <c r="B4528" s="9" t="s">
        <v>14535</v>
      </c>
      <c r="C4528" s="10" t="s">
        <v>198</v>
      </c>
      <c r="D4528" s="23"/>
      <c r="E4528" s="23">
        <v>532844</v>
      </c>
      <c r="F4528" s="11"/>
    </row>
    <row r="4529" spans="1:6">
      <c r="A4529" s="21">
        <v>7642</v>
      </c>
      <c r="B4529" s="5" t="s">
        <v>14536</v>
      </c>
      <c r="C4529" s="6" t="s">
        <v>476</v>
      </c>
      <c r="D4529" s="22"/>
      <c r="E4529" s="22">
        <v>20.79</v>
      </c>
      <c r="F4529" s="7"/>
    </row>
    <row r="4530" spans="1:6" ht="25.5">
      <c r="A4530" s="21">
        <v>7641</v>
      </c>
      <c r="B4530" s="9" t="s">
        <v>14537</v>
      </c>
      <c r="C4530" s="10" t="s">
        <v>476</v>
      </c>
      <c r="D4530" s="23"/>
      <c r="E4530" s="23">
        <v>34.65</v>
      </c>
      <c r="F4530" s="11"/>
    </row>
    <row r="4531" spans="1:6" ht="25.5">
      <c r="A4531" s="21">
        <v>13238</v>
      </c>
      <c r="B4531" s="5" t="s">
        <v>14538</v>
      </c>
      <c r="C4531" s="6" t="s">
        <v>198</v>
      </c>
      <c r="D4531" s="22"/>
      <c r="E4531" s="22">
        <v>117757</v>
      </c>
      <c r="F4531" s="7"/>
    </row>
    <row r="4532" spans="1:6" ht="25.5">
      <c r="A4532" s="21">
        <v>36511</v>
      </c>
      <c r="B4532" s="9" t="s">
        <v>14539</v>
      </c>
      <c r="C4532" s="10" t="s">
        <v>198</v>
      </c>
      <c r="D4532" s="23"/>
      <c r="E4532" s="23">
        <v>136448.59</v>
      </c>
      <c r="F4532" s="11"/>
    </row>
    <row r="4533" spans="1:6">
      <c r="A4533" s="21">
        <v>36515</v>
      </c>
      <c r="B4533" s="5" t="s">
        <v>14540</v>
      </c>
      <c r="C4533" s="6" t="s">
        <v>198</v>
      </c>
      <c r="D4533" s="22"/>
      <c r="E4533" s="22">
        <v>40186.910000000003</v>
      </c>
      <c r="F4533" s="7"/>
    </row>
    <row r="4534" spans="1:6" ht="25.5">
      <c r="A4534" s="21">
        <v>10598</v>
      </c>
      <c r="B4534" s="9" t="s">
        <v>14541</v>
      </c>
      <c r="C4534" s="10" t="s">
        <v>198</v>
      </c>
      <c r="D4534" s="23"/>
      <c r="E4534" s="23">
        <v>65169.15</v>
      </c>
      <c r="F4534" s="11"/>
    </row>
    <row r="4535" spans="1:6" ht="25.5">
      <c r="A4535" s="21">
        <v>7640</v>
      </c>
      <c r="B4535" s="5" t="s">
        <v>14542</v>
      </c>
      <c r="C4535" s="6" t="s">
        <v>198</v>
      </c>
      <c r="D4535" s="22"/>
      <c r="E4535" s="22">
        <v>100000</v>
      </c>
      <c r="F4535" s="7"/>
    </row>
    <row r="4536" spans="1:6" ht="25.5">
      <c r="A4536" s="21">
        <v>36513</v>
      </c>
      <c r="B4536" s="9" t="s">
        <v>14543</v>
      </c>
      <c r="C4536" s="10" t="s">
        <v>198</v>
      </c>
      <c r="D4536" s="23"/>
      <c r="E4536" s="23">
        <v>96331.77</v>
      </c>
      <c r="F4536" s="11"/>
    </row>
    <row r="4537" spans="1:6" ht="25.5">
      <c r="A4537" s="21">
        <v>36514</v>
      </c>
      <c r="B4537" s="5" t="s">
        <v>14544</v>
      </c>
      <c r="C4537" s="6" t="s">
        <v>198</v>
      </c>
      <c r="D4537" s="22"/>
      <c r="E4537" s="22">
        <v>107476.63</v>
      </c>
      <c r="F4537" s="7"/>
    </row>
    <row r="4538" spans="1:6">
      <c r="A4538" s="21">
        <v>4237</v>
      </c>
      <c r="B4538" s="9" t="s">
        <v>14545</v>
      </c>
      <c r="C4538" s="10" t="s">
        <v>476</v>
      </c>
      <c r="D4538" s="23"/>
      <c r="E4538" s="23">
        <v>15.55</v>
      </c>
      <c r="F4538" s="11"/>
    </row>
    <row r="4539" spans="1:6">
      <c r="A4539" s="21">
        <v>7250</v>
      </c>
      <c r="B4539" s="5" t="s">
        <v>14546</v>
      </c>
      <c r="C4539" s="6" t="s">
        <v>476</v>
      </c>
      <c r="D4539" s="22"/>
      <c r="E4539" s="22">
        <v>0.21</v>
      </c>
      <c r="F4539" s="7"/>
    </row>
    <row r="4540" spans="1:6">
      <c r="A4540" s="21">
        <v>11421</v>
      </c>
      <c r="B4540" s="9" t="s">
        <v>14547</v>
      </c>
      <c r="C4540" s="10" t="s">
        <v>213</v>
      </c>
      <c r="D4540" s="23"/>
      <c r="E4540" s="23">
        <v>4.8</v>
      </c>
      <c r="F4540" s="11"/>
    </row>
    <row r="4541" spans="1:6">
      <c r="A4541" s="21">
        <v>11581</v>
      </c>
      <c r="B4541" s="5" t="s">
        <v>14548</v>
      </c>
      <c r="C4541" s="6" t="s">
        <v>31</v>
      </c>
      <c r="D4541" s="22"/>
      <c r="E4541" s="22">
        <v>5.44</v>
      </c>
      <c r="F4541" s="7"/>
    </row>
    <row r="4542" spans="1:6">
      <c r="A4542" s="21">
        <v>11580</v>
      </c>
      <c r="B4542" s="9" t="s">
        <v>14549</v>
      </c>
      <c r="C4542" s="10" t="s">
        <v>31</v>
      </c>
      <c r="D4542" s="23"/>
      <c r="E4542" s="23">
        <v>9.85</v>
      </c>
      <c r="F4542" s="11"/>
    </row>
    <row r="4543" spans="1:6">
      <c r="A4543" s="21">
        <v>10743</v>
      </c>
      <c r="B4543" s="5" t="s">
        <v>14550</v>
      </c>
      <c r="C4543" s="6" t="s">
        <v>198</v>
      </c>
      <c r="D4543" s="22"/>
      <c r="E4543" s="22">
        <v>533.4</v>
      </c>
      <c r="F4543" s="7"/>
    </row>
    <row r="4544" spans="1:6" ht="25.5">
      <c r="A4544" s="21">
        <v>7697</v>
      </c>
      <c r="B4544" s="9" t="s">
        <v>14551</v>
      </c>
      <c r="C4544" s="10" t="s">
        <v>31</v>
      </c>
      <c r="D4544" s="23"/>
      <c r="E4544" s="23">
        <v>22.05</v>
      </c>
      <c r="F4544" s="11"/>
    </row>
    <row r="4545" spans="1:6" ht="25.5">
      <c r="A4545" s="21">
        <v>7698</v>
      </c>
      <c r="B4545" s="5" t="s">
        <v>14552</v>
      </c>
      <c r="C4545" s="6" t="s">
        <v>31</v>
      </c>
      <c r="D4545" s="22"/>
      <c r="E4545" s="22">
        <v>19.97</v>
      </c>
      <c r="F4545" s="7"/>
    </row>
    <row r="4546" spans="1:6" ht="25.5">
      <c r="A4546" s="21">
        <v>7691</v>
      </c>
      <c r="B4546" s="9" t="s">
        <v>14553</v>
      </c>
      <c r="C4546" s="10" t="s">
        <v>31</v>
      </c>
      <c r="D4546" s="23"/>
      <c r="E4546" s="23">
        <v>7.48</v>
      </c>
      <c r="F4546" s="11"/>
    </row>
    <row r="4547" spans="1:6" ht="25.5">
      <c r="A4547" s="21">
        <v>7701</v>
      </c>
      <c r="B4547" s="5" t="s">
        <v>14554</v>
      </c>
      <c r="C4547" s="6" t="s">
        <v>31</v>
      </c>
      <c r="D4547" s="22"/>
      <c r="E4547" s="22">
        <v>40.75</v>
      </c>
      <c r="F4547" s="7"/>
    </row>
    <row r="4548" spans="1:6" ht="25.5">
      <c r="A4548" s="21">
        <v>7696</v>
      </c>
      <c r="B4548" s="9" t="s">
        <v>14555</v>
      </c>
      <c r="C4548" s="10" t="s">
        <v>31</v>
      </c>
      <c r="D4548" s="23"/>
      <c r="E4548" s="23">
        <v>30.8</v>
      </c>
      <c r="F4548" s="11"/>
    </row>
    <row r="4549" spans="1:6" ht="25.5">
      <c r="A4549" s="21">
        <v>7700</v>
      </c>
      <c r="B4549" s="5" t="s">
        <v>14556</v>
      </c>
      <c r="C4549" s="6" t="s">
        <v>31</v>
      </c>
      <c r="D4549" s="22"/>
      <c r="E4549" s="22">
        <v>10.199999999999999</v>
      </c>
      <c r="F4549" s="7"/>
    </row>
    <row r="4550" spans="1:6" ht="25.5">
      <c r="A4550" s="21">
        <v>7694</v>
      </c>
      <c r="B4550" s="9" t="s">
        <v>14557</v>
      </c>
      <c r="C4550" s="10" t="s">
        <v>31</v>
      </c>
      <c r="D4550" s="23"/>
      <c r="E4550" s="23">
        <v>46.18</v>
      </c>
      <c r="F4550" s="11"/>
    </row>
    <row r="4551" spans="1:6" ht="25.5">
      <c r="A4551" s="21">
        <v>7693</v>
      </c>
      <c r="B4551" s="5" t="s">
        <v>14558</v>
      </c>
      <c r="C4551" s="6" t="s">
        <v>31</v>
      </c>
      <c r="D4551" s="22"/>
      <c r="E4551" s="22">
        <v>74.69</v>
      </c>
      <c r="F4551" s="7"/>
    </row>
    <row r="4552" spans="1:6" ht="25.5">
      <c r="A4552" s="21">
        <v>7692</v>
      </c>
      <c r="B4552" s="9" t="s">
        <v>14559</v>
      </c>
      <c r="C4552" s="10" t="s">
        <v>31</v>
      </c>
      <c r="D4552" s="23"/>
      <c r="E4552" s="23">
        <v>102.95</v>
      </c>
      <c r="F4552" s="11"/>
    </row>
    <row r="4553" spans="1:6" ht="25.5">
      <c r="A4553" s="21">
        <v>21016</v>
      </c>
      <c r="B4553" s="5" t="s">
        <v>14560</v>
      </c>
      <c r="C4553" s="6" t="s">
        <v>31</v>
      </c>
      <c r="D4553" s="22"/>
      <c r="E4553" s="22">
        <v>60.77</v>
      </c>
      <c r="F4553" s="7"/>
    </row>
    <row r="4554" spans="1:6" ht="25.5">
      <c r="A4554" s="21">
        <v>21008</v>
      </c>
      <c r="B4554" s="9" t="s">
        <v>14561</v>
      </c>
      <c r="C4554" s="10" t="s">
        <v>31</v>
      </c>
      <c r="D4554" s="23"/>
      <c r="E4554" s="23">
        <v>7.1</v>
      </c>
      <c r="F4554" s="11"/>
    </row>
    <row r="4555" spans="1:6" ht="25.5">
      <c r="A4555" s="21">
        <v>21009</v>
      </c>
      <c r="B4555" s="5" t="s">
        <v>14562</v>
      </c>
      <c r="C4555" s="6" t="s">
        <v>31</v>
      </c>
      <c r="D4555" s="22"/>
      <c r="E4555" s="22">
        <v>9.24</v>
      </c>
      <c r="F4555" s="7"/>
    </row>
    <row r="4556" spans="1:6" ht="25.5">
      <c r="A4556" s="21">
        <v>21010</v>
      </c>
      <c r="B4556" s="9" t="s">
        <v>14563</v>
      </c>
      <c r="C4556" s="10" t="s">
        <v>31</v>
      </c>
      <c r="D4556" s="23"/>
      <c r="E4556" s="23">
        <v>12.41</v>
      </c>
      <c r="F4556" s="11"/>
    </row>
    <row r="4557" spans="1:6" ht="25.5">
      <c r="A4557" s="21">
        <v>21011</v>
      </c>
      <c r="B4557" s="5" t="s">
        <v>14564</v>
      </c>
      <c r="C4557" s="6" t="s">
        <v>31</v>
      </c>
      <c r="D4557" s="22"/>
      <c r="E4557" s="22">
        <v>18.09</v>
      </c>
      <c r="F4557" s="7"/>
    </row>
    <row r="4558" spans="1:6" ht="25.5">
      <c r="A4558" s="21">
        <v>21012</v>
      </c>
      <c r="B4558" s="9" t="s">
        <v>14565</v>
      </c>
      <c r="C4558" s="10" t="s">
        <v>31</v>
      </c>
      <c r="D4558" s="23"/>
      <c r="E4558" s="23">
        <v>19.989999999999998</v>
      </c>
      <c r="F4558" s="11"/>
    </row>
    <row r="4559" spans="1:6" ht="25.5">
      <c r="A4559" s="21">
        <v>21013</v>
      </c>
      <c r="B4559" s="5" t="s">
        <v>14566</v>
      </c>
      <c r="C4559" s="6" t="s">
        <v>31</v>
      </c>
      <c r="D4559" s="22"/>
      <c r="E4559" s="22">
        <v>26.08</v>
      </c>
      <c r="F4559" s="7"/>
    </row>
    <row r="4560" spans="1:6" ht="25.5">
      <c r="A4560" s="21">
        <v>21014</v>
      </c>
      <c r="B4560" s="9" t="s">
        <v>14567</v>
      </c>
      <c r="C4560" s="10" t="s">
        <v>31</v>
      </c>
      <c r="D4560" s="23"/>
      <c r="E4560" s="23">
        <v>36.5</v>
      </c>
      <c r="F4560" s="11"/>
    </row>
    <row r="4561" spans="1:6" ht="25.5">
      <c r="A4561" s="21">
        <v>21015</v>
      </c>
      <c r="B4561" s="5" t="s">
        <v>14568</v>
      </c>
      <c r="C4561" s="6" t="s">
        <v>31</v>
      </c>
      <c r="D4561" s="22"/>
      <c r="E4561" s="22">
        <v>41.93</v>
      </c>
      <c r="F4561" s="7"/>
    </row>
    <row r="4562" spans="1:6">
      <c r="A4562" s="21">
        <v>13356</v>
      </c>
      <c r="B4562" s="9" t="s">
        <v>14569</v>
      </c>
      <c r="C4562" s="10" t="s">
        <v>31</v>
      </c>
      <c r="D4562" s="23"/>
      <c r="E4562" s="23">
        <v>46.93</v>
      </c>
      <c r="F4562" s="11"/>
    </row>
    <row r="4563" spans="1:6" ht="25.5">
      <c r="A4563" s="21">
        <v>21025</v>
      </c>
      <c r="B4563" s="5" t="s">
        <v>14570</v>
      </c>
      <c r="C4563" s="6" t="s">
        <v>31</v>
      </c>
      <c r="D4563" s="22"/>
      <c r="E4563" s="22">
        <v>50.73</v>
      </c>
      <c r="F4563" s="7"/>
    </row>
    <row r="4564" spans="1:6" ht="25.5">
      <c r="A4564" s="21">
        <v>21026</v>
      </c>
      <c r="B4564" s="9" t="s">
        <v>14571</v>
      </c>
      <c r="C4564" s="10" t="s">
        <v>31</v>
      </c>
      <c r="D4564" s="23"/>
      <c r="E4564" s="23">
        <v>79.05</v>
      </c>
      <c r="F4564" s="11"/>
    </row>
    <row r="4565" spans="1:6" ht="25.5">
      <c r="A4565" s="21">
        <v>21017</v>
      </c>
      <c r="B4565" s="5" t="s">
        <v>14572</v>
      </c>
      <c r="C4565" s="6" t="s">
        <v>31</v>
      </c>
      <c r="D4565" s="22"/>
      <c r="E4565" s="22">
        <v>5.5</v>
      </c>
      <c r="F4565" s="7"/>
    </row>
    <row r="4566" spans="1:6" ht="25.5">
      <c r="A4566" s="21">
        <v>21018</v>
      </c>
      <c r="B4566" s="9" t="s">
        <v>14573</v>
      </c>
      <c r="C4566" s="10" t="s">
        <v>31</v>
      </c>
      <c r="D4566" s="23"/>
      <c r="E4566" s="23">
        <v>6.95</v>
      </c>
      <c r="F4566" s="11"/>
    </row>
    <row r="4567" spans="1:6" ht="25.5">
      <c r="A4567" s="21">
        <v>21020</v>
      </c>
      <c r="B4567" s="5" t="s">
        <v>14574</v>
      </c>
      <c r="C4567" s="6" t="s">
        <v>31</v>
      </c>
      <c r="D4567" s="22"/>
      <c r="E4567" s="22">
        <v>13.69</v>
      </c>
      <c r="F4567" s="7"/>
    </row>
    <row r="4568" spans="1:6" ht="25.5">
      <c r="A4568" s="21">
        <v>21021</v>
      </c>
      <c r="B4568" s="9" t="s">
        <v>14575</v>
      </c>
      <c r="C4568" s="10" t="s">
        <v>31</v>
      </c>
      <c r="D4568" s="23"/>
      <c r="E4568" s="23">
        <v>15.76</v>
      </c>
      <c r="F4568" s="11"/>
    </row>
    <row r="4569" spans="1:6" ht="25.5">
      <c r="A4569" s="21">
        <v>21022</v>
      </c>
      <c r="B4569" s="5" t="s">
        <v>14576</v>
      </c>
      <c r="C4569" s="6" t="s">
        <v>31</v>
      </c>
      <c r="D4569" s="22"/>
      <c r="E4569" s="22">
        <v>22.25</v>
      </c>
      <c r="F4569" s="7"/>
    </row>
    <row r="4570" spans="1:6" ht="25.5">
      <c r="A4570" s="21">
        <v>21023</v>
      </c>
      <c r="B4570" s="9" t="s">
        <v>14577</v>
      </c>
      <c r="C4570" s="10" t="s">
        <v>31</v>
      </c>
      <c r="D4570" s="23"/>
      <c r="E4570" s="23">
        <v>28.1</v>
      </c>
      <c r="F4570" s="11"/>
    </row>
    <row r="4571" spans="1:6" ht="25.5">
      <c r="A4571" s="21">
        <v>21024</v>
      </c>
      <c r="B4571" s="5" t="s">
        <v>14578</v>
      </c>
      <c r="C4571" s="6" t="s">
        <v>31</v>
      </c>
      <c r="D4571" s="22"/>
      <c r="E4571" s="22">
        <v>33.1</v>
      </c>
      <c r="F4571" s="7"/>
    </row>
    <row r="4572" spans="1:6" ht="25.5">
      <c r="A4572" s="21">
        <v>21027</v>
      </c>
      <c r="B4572" s="9" t="s">
        <v>14579</v>
      </c>
      <c r="C4572" s="10" t="s">
        <v>31</v>
      </c>
      <c r="D4572" s="23"/>
      <c r="E4572" s="23">
        <v>90.05</v>
      </c>
      <c r="F4572" s="11"/>
    </row>
    <row r="4573" spans="1:6" ht="25.5">
      <c r="A4573" s="21">
        <v>21007</v>
      </c>
      <c r="B4573" s="5" t="s">
        <v>14580</v>
      </c>
      <c r="C4573" s="6" t="s">
        <v>31</v>
      </c>
      <c r="D4573" s="22"/>
      <c r="E4573" s="22">
        <v>46.21</v>
      </c>
      <c r="F4573" s="7"/>
    </row>
    <row r="4574" spans="1:6" ht="25.5">
      <c r="A4574" s="21">
        <v>20999</v>
      </c>
      <c r="B4574" s="9" t="s">
        <v>14581</v>
      </c>
      <c r="C4574" s="10" t="s">
        <v>31</v>
      </c>
      <c r="D4574" s="23"/>
      <c r="E4574" s="23">
        <v>5.07</v>
      </c>
      <c r="F4574" s="11"/>
    </row>
    <row r="4575" spans="1:6" ht="25.5">
      <c r="A4575" s="21">
        <v>21000</v>
      </c>
      <c r="B4575" s="5" t="s">
        <v>14582</v>
      </c>
      <c r="C4575" s="6" t="s">
        <v>31</v>
      </c>
      <c r="D4575" s="22"/>
      <c r="E4575" s="22">
        <v>6.27</v>
      </c>
      <c r="F4575" s="7"/>
    </row>
    <row r="4576" spans="1:6" ht="25.5">
      <c r="A4576" s="21">
        <v>21002</v>
      </c>
      <c r="B4576" s="9" t="s">
        <v>14583</v>
      </c>
      <c r="C4576" s="10" t="s">
        <v>31</v>
      </c>
      <c r="D4576" s="23"/>
      <c r="E4576" s="23">
        <v>11.6</v>
      </c>
      <c r="F4576" s="11"/>
    </row>
    <row r="4577" spans="1:6" ht="25.5">
      <c r="A4577" s="21">
        <v>21003</v>
      </c>
      <c r="B4577" s="5" t="s">
        <v>14584</v>
      </c>
      <c r="C4577" s="6" t="s">
        <v>31</v>
      </c>
      <c r="D4577" s="22"/>
      <c r="E4577" s="22">
        <v>14.96</v>
      </c>
      <c r="F4577" s="7"/>
    </row>
    <row r="4578" spans="1:6" ht="25.5">
      <c r="A4578" s="21">
        <v>21004</v>
      </c>
      <c r="B4578" s="9" t="s">
        <v>14585</v>
      </c>
      <c r="C4578" s="10" t="s">
        <v>31</v>
      </c>
      <c r="D4578" s="23"/>
      <c r="E4578" s="23">
        <v>19.04</v>
      </c>
      <c r="F4578" s="11"/>
    </row>
    <row r="4579" spans="1:6" ht="25.5">
      <c r="A4579" s="21">
        <v>21005</v>
      </c>
      <c r="B4579" s="5" t="s">
        <v>14586</v>
      </c>
      <c r="C4579" s="6" t="s">
        <v>31</v>
      </c>
      <c r="D4579" s="22"/>
      <c r="E4579" s="22">
        <v>26.91</v>
      </c>
      <c r="F4579" s="7"/>
    </row>
    <row r="4580" spans="1:6" ht="25.5">
      <c r="A4580" s="21">
        <v>21006</v>
      </c>
      <c r="B4580" s="9" t="s">
        <v>14587</v>
      </c>
      <c r="C4580" s="10" t="s">
        <v>31</v>
      </c>
      <c r="D4580" s="23"/>
      <c r="E4580" s="23">
        <v>31.76</v>
      </c>
      <c r="F4580" s="11"/>
    </row>
    <row r="4581" spans="1:6">
      <c r="A4581" s="21">
        <v>13127</v>
      </c>
      <c r="B4581" s="5" t="s">
        <v>14588</v>
      </c>
      <c r="C4581" s="6" t="s">
        <v>31</v>
      </c>
      <c r="D4581" s="22"/>
      <c r="E4581" s="22">
        <v>17.170000000000002</v>
      </c>
      <c r="F4581" s="7"/>
    </row>
    <row r="4582" spans="1:6">
      <c r="A4582" s="21">
        <v>13137</v>
      </c>
      <c r="B4582" s="9" t="s">
        <v>14589</v>
      </c>
      <c r="C4582" s="10" t="s">
        <v>31</v>
      </c>
      <c r="D4582" s="23"/>
      <c r="E4582" s="23">
        <v>22.79</v>
      </c>
      <c r="F4582" s="11"/>
    </row>
    <row r="4583" spans="1:6">
      <c r="A4583" s="21">
        <v>20989</v>
      </c>
      <c r="B4583" s="5" t="s">
        <v>14590</v>
      </c>
      <c r="C4583" s="6" t="s">
        <v>31</v>
      </c>
      <c r="D4583" s="22"/>
      <c r="E4583" s="22">
        <v>816.32</v>
      </c>
      <c r="F4583" s="7"/>
    </row>
    <row r="4584" spans="1:6">
      <c r="A4584" s="21">
        <v>21148</v>
      </c>
      <c r="B4584" s="9" t="s">
        <v>14591</v>
      </c>
      <c r="C4584" s="10" t="s">
        <v>31</v>
      </c>
      <c r="D4584" s="23"/>
      <c r="E4584" s="23">
        <v>47.24</v>
      </c>
      <c r="F4584" s="11"/>
    </row>
    <row r="4585" spans="1:6">
      <c r="A4585" s="21">
        <v>20984</v>
      </c>
      <c r="B4585" s="5" t="s">
        <v>14592</v>
      </c>
      <c r="C4585" s="6" t="s">
        <v>31</v>
      </c>
      <c r="D4585" s="22"/>
      <c r="E4585" s="22">
        <v>1566.36</v>
      </c>
      <c r="F4585" s="7"/>
    </row>
    <row r="4586" spans="1:6">
      <c r="A4586" s="21">
        <v>13042</v>
      </c>
      <c r="B4586" s="9" t="s">
        <v>14593</v>
      </c>
      <c r="C4586" s="10" t="s">
        <v>31</v>
      </c>
      <c r="D4586" s="23"/>
      <c r="E4586" s="23">
        <v>867.99</v>
      </c>
      <c r="F4586" s="11"/>
    </row>
    <row r="4587" spans="1:6">
      <c r="A4587" s="21">
        <v>21150</v>
      </c>
      <c r="B4587" s="5" t="s">
        <v>14594</v>
      </c>
      <c r="C4587" s="6" t="s">
        <v>31</v>
      </c>
      <c r="D4587" s="22"/>
      <c r="E4587" s="22">
        <v>23.43</v>
      </c>
      <c r="F4587" s="7"/>
    </row>
    <row r="4588" spans="1:6">
      <c r="A4588" s="21">
        <v>13141</v>
      </c>
      <c r="B4588" s="9" t="s">
        <v>14595</v>
      </c>
      <c r="C4588" s="10" t="s">
        <v>31</v>
      </c>
      <c r="D4588" s="23"/>
      <c r="E4588" s="23">
        <v>29.51</v>
      </c>
      <c r="F4588" s="11"/>
    </row>
    <row r="4589" spans="1:6">
      <c r="A4589" s="21">
        <v>21151</v>
      </c>
      <c r="B4589" s="5" t="s">
        <v>14596</v>
      </c>
      <c r="C4589" s="6" t="s">
        <v>31</v>
      </c>
      <c r="D4589" s="22"/>
      <c r="E4589" s="22">
        <v>140.21</v>
      </c>
      <c r="F4589" s="7"/>
    </row>
    <row r="4590" spans="1:6">
      <c r="A4590" s="21">
        <v>13142</v>
      </c>
      <c r="B4590" s="9" t="s">
        <v>14597</v>
      </c>
      <c r="C4590" s="10" t="s">
        <v>31</v>
      </c>
      <c r="D4590" s="23"/>
      <c r="E4590" s="23">
        <v>200.44</v>
      </c>
      <c r="F4590" s="11"/>
    </row>
    <row r="4591" spans="1:6">
      <c r="A4591" s="21">
        <v>20994</v>
      </c>
      <c r="B4591" s="5" t="s">
        <v>14598</v>
      </c>
      <c r="C4591" s="6" t="s">
        <v>31</v>
      </c>
      <c r="D4591" s="22"/>
      <c r="E4591" s="22">
        <v>377.92</v>
      </c>
      <c r="F4591" s="7"/>
    </row>
    <row r="4592" spans="1:6">
      <c r="A4592" s="21">
        <v>7672</v>
      </c>
      <c r="B4592" s="9" t="s">
        <v>14599</v>
      </c>
      <c r="C4592" s="10" t="s">
        <v>31</v>
      </c>
      <c r="D4592" s="23"/>
      <c r="E4592" s="23">
        <v>247.58</v>
      </c>
      <c r="F4592" s="11"/>
    </row>
    <row r="4593" spans="1:6">
      <c r="A4593" s="21">
        <v>20995</v>
      </c>
      <c r="B4593" s="5" t="s">
        <v>14600</v>
      </c>
      <c r="C4593" s="6" t="s">
        <v>31</v>
      </c>
      <c r="D4593" s="22"/>
      <c r="E4593" s="22">
        <v>496.65</v>
      </c>
      <c r="F4593" s="7"/>
    </row>
    <row r="4594" spans="1:6">
      <c r="A4594" s="21">
        <v>7690</v>
      </c>
      <c r="B4594" s="9" t="s">
        <v>14601</v>
      </c>
      <c r="C4594" s="10" t="s">
        <v>31</v>
      </c>
      <c r="D4594" s="23"/>
      <c r="E4594" s="23">
        <v>287.25</v>
      </c>
      <c r="F4594" s="11"/>
    </row>
    <row r="4595" spans="1:6">
      <c r="A4595" s="21">
        <v>20980</v>
      </c>
      <c r="B4595" s="5" t="s">
        <v>14602</v>
      </c>
      <c r="C4595" s="6" t="s">
        <v>31</v>
      </c>
      <c r="D4595" s="22"/>
      <c r="E4595" s="22">
        <v>313.36</v>
      </c>
      <c r="F4595" s="7"/>
    </row>
    <row r="4596" spans="1:6">
      <c r="A4596" s="21">
        <v>7661</v>
      </c>
      <c r="B4596" s="9" t="s">
        <v>14603</v>
      </c>
      <c r="C4596" s="10" t="s">
        <v>31</v>
      </c>
      <c r="D4596" s="23"/>
      <c r="E4596" s="23">
        <v>372.77</v>
      </c>
      <c r="F4596" s="11"/>
    </row>
    <row r="4597" spans="1:6">
      <c r="A4597" s="21">
        <v>7660</v>
      </c>
      <c r="B4597" s="5" t="s">
        <v>14604</v>
      </c>
      <c r="C4597" s="6" t="s">
        <v>31</v>
      </c>
      <c r="D4597" s="22"/>
      <c r="E4597" s="22">
        <v>1068.4000000000001</v>
      </c>
      <c r="F4597" s="7"/>
    </row>
    <row r="4598" spans="1:6">
      <c r="A4598" s="21">
        <v>7667</v>
      </c>
      <c r="B4598" s="9" t="s">
        <v>14605</v>
      </c>
      <c r="C4598" s="10" t="s">
        <v>31</v>
      </c>
      <c r="D4598" s="23"/>
      <c r="E4598" s="23">
        <v>897.45</v>
      </c>
      <c r="F4598" s="11"/>
    </row>
    <row r="4599" spans="1:6">
      <c r="A4599" s="21">
        <v>7676</v>
      </c>
      <c r="B4599" s="5" t="s">
        <v>14606</v>
      </c>
      <c r="C4599" s="6" t="s">
        <v>31</v>
      </c>
      <c r="D4599" s="22"/>
      <c r="E4599" s="22">
        <v>1080.6099999999999</v>
      </c>
      <c r="F4599" s="7"/>
    </row>
    <row r="4600" spans="1:6">
      <c r="A4600" s="21">
        <v>12742</v>
      </c>
      <c r="B4600" s="9" t="s">
        <v>14607</v>
      </c>
      <c r="C4600" s="10" t="s">
        <v>31</v>
      </c>
      <c r="D4600" s="23"/>
      <c r="E4600" s="23">
        <v>148.5</v>
      </c>
      <c r="F4600" s="11"/>
    </row>
    <row r="4601" spans="1:6">
      <c r="A4601" s="21">
        <v>12743</v>
      </c>
      <c r="B4601" s="5" t="s">
        <v>14608</v>
      </c>
      <c r="C4601" s="6" t="s">
        <v>31</v>
      </c>
      <c r="D4601" s="22"/>
      <c r="E4601" s="22">
        <v>14.21</v>
      </c>
      <c r="F4601" s="7"/>
    </row>
    <row r="4602" spans="1:6">
      <c r="A4602" s="21">
        <v>12744</v>
      </c>
      <c r="B4602" s="9" t="s">
        <v>14609</v>
      </c>
      <c r="C4602" s="10" t="s">
        <v>31</v>
      </c>
      <c r="D4602" s="23"/>
      <c r="E4602" s="23">
        <v>17.22</v>
      </c>
      <c r="F4602" s="11"/>
    </row>
    <row r="4603" spans="1:6">
      <c r="A4603" s="21">
        <v>12745</v>
      </c>
      <c r="B4603" s="5" t="s">
        <v>14610</v>
      </c>
      <c r="C4603" s="6" t="s">
        <v>31</v>
      </c>
      <c r="D4603" s="22"/>
      <c r="E4603" s="22">
        <v>25.81</v>
      </c>
      <c r="F4603" s="7"/>
    </row>
    <row r="4604" spans="1:6">
      <c r="A4604" s="21">
        <v>12746</v>
      </c>
      <c r="B4604" s="9" t="s">
        <v>14611</v>
      </c>
      <c r="C4604" s="10" t="s">
        <v>31</v>
      </c>
      <c r="D4604" s="23"/>
      <c r="E4604" s="23">
        <v>41.96</v>
      </c>
      <c r="F4604" s="11"/>
    </row>
    <row r="4605" spans="1:6">
      <c r="A4605" s="21">
        <v>12747</v>
      </c>
      <c r="B4605" s="5" t="s">
        <v>14612</v>
      </c>
      <c r="C4605" s="6" t="s">
        <v>31</v>
      </c>
      <c r="D4605" s="22"/>
      <c r="E4605" s="22">
        <v>51.7</v>
      </c>
      <c r="F4605" s="7"/>
    </row>
    <row r="4606" spans="1:6">
      <c r="A4606" s="21">
        <v>12748</v>
      </c>
      <c r="B4606" s="9" t="s">
        <v>14613</v>
      </c>
      <c r="C4606" s="10" t="s">
        <v>31</v>
      </c>
      <c r="D4606" s="23"/>
      <c r="E4606" s="23">
        <v>72.599999999999994</v>
      </c>
      <c r="F4606" s="11"/>
    </row>
    <row r="4607" spans="1:6">
      <c r="A4607" s="21">
        <v>12749</v>
      </c>
      <c r="B4607" s="5" t="s">
        <v>14614</v>
      </c>
      <c r="C4607" s="6" t="s">
        <v>31</v>
      </c>
      <c r="D4607" s="22"/>
      <c r="E4607" s="22">
        <v>103.73</v>
      </c>
      <c r="F4607" s="7"/>
    </row>
    <row r="4608" spans="1:6" ht="25.5">
      <c r="A4608" s="21">
        <v>7718</v>
      </c>
      <c r="B4608" s="9" t="s">
        <v>14615</v>
      </c>
      <c r="C4608" s="10" t="s">
        <v>31</v>
      </c>
      <c r="D4608" s="23"/>
      <c r="E4608" s="23">
        <v>1679.18</v>
      </c>
      <c r="F4608" s="11"/>
    </row>
    <row r="4609" spans="1:6" ht="25.5">
      <c r="A4609" s="21">
        <v>7731</v>
      </c>
      <c r="B4609" s="5" t="s">
        <v>14616</v>
      </c>
      <c r="C4609" s="6" t="s">
        <v>31</v>
      </c>
      <c r="D4609" s="22"/>
      <c r="E4609" s="22">
        <v>2019.71</v>
      </c>
      <c r="F4609" s="7"/>
    </row>
    <row r="4610" spans="1:6" ht="25.5">
      <c r="A4610" s="21">
        <v>12573</v>
      </c>
      <c r="B4610" s="9" t="s">
        <v>14617</v>
      </c>
      <c r="C4610" s="10" t="s">
        <v>31</v>
      </c>
      <c r="D4610" s="23"/>
      <c r="E4610" s="23">
        <v>402.38</v>
      </c>
      <c r="F4610" s="11"/>
    </row>
    <row r="4611" spans="1:6" ht="25.5">
      <c r="A4611" s="21">
        <v>7720</v>
      </c>
      <c r="B4611" s="5" t="s">
        <v>14618</v>
      </c>
      <c r="C4611" s="6" t="s">
        <v>31</v>
      </c>
      <c r="D4611" s="22"/>
      <c r="E4611" s="22">
        <v>342.95</v>
      </c>
      <c r="F4611" s="7"/>
    </row>
    <row r="4612" spans="1:6" ht="25.5">
      <c r="A4612" s="21">
        <v>7749</v>
      </c>
      <c r="B4612" s="9" t="s">
        <v>14619</v>
      </c>
      <c r="C4612" s="10" t="s">
        <v>31</v>
      </c>
      <c r="D4612" s="23"/>
      <c r="E4612" s="23">
        <v>440.32</v>
      </c>
      <c r="F4612" s="11"/>
    </row>
    <row r="4613" spans="1:6" ht="25.5">
      <c r="A4613" s="21">
        <v>7723</v>
      </c>
      <c r="B4613" s="5" t="s">
        <v>14620</v>
      </c>
      <c r="C4613" s="6" t="s">
        <v>31</v>
      </c>
      <c r="D4613" s="22"/>
      <c r="E4613" s="22">
        <v>889.82</v>
      </c>
      <c r="F4613" s="7"/>
    </row>
    <row r="4614" spans="1:6" ht="25.5">
      <c r="A4614" s="21">
        <v>7740</v>
      </c>
      <c r="B4614" s="9" t="s">
        <v>14621</v>
      </c>
      <c r="C4614" s="10" t="s">
        <v>31</v>
      </c>
      <c r="D4614" s="23"/>
      <c r="E4614" s="23">
        <v>95.31</v>
      </c>
      <c r="F4614" s="11"/>
    </row>
    <row r="4615" spans="1:6" ht="25.5">
      <c r="A4615" s="21">
        <v>7741</v>
      </c>
      <c r="B4615" s="5" t="s">
        <v>14622</v>
      </c>
      <c r="C4615" s="6" t="s">
        <v>31</v>
      </c>
      <c r="D4615" s="22"/>
      <c r="E4615" s="22">
        <v>120.28</v>
      </c>
      <c r="F4615" s="7"/>
    </row>
    <row r="4616" spans="1:6" ht="25.5">
      <c r="A4616" s="21">
        <v>7774</v>
      </c>
      <c r="B4616" s="9" t="s">
        <v>14623</v>
      </c>
      <c r="C4616" s="10" t="s">
        <v>31</v>
      </c>
      <c r="D4616" s="23"/>
      <c r="E4616" s="23">
        <v>152.26</v>
      </c>
      <c r="F4616" s="11"/>
    </row>
    <row r="4617" spans="1:6" ht="25.5">
      <c r="A4617" s="21">
        <v>7744</v>
      </c>
      <c r="B4617" s="5" t="s">
        <v>14624</v>
      </c>
      <c r="C4617" s="6" t="s">
        <v>31</v>
      </c>
      <c r="D4617" s="22"/>
      <c r="E4617" s="22">
        <v>186.64</v>
      </c>
      <c r="F4617" s="7"/>
    </row>
    <row r="4618" spans="1:6" ht="25.5">
      <c r="A4618" s="21">
        <v>7773</v>
      </c>
      <c r="B4618" s="9" t="s">
        <v>14625</v>
      </c>
      <c r="C4618" s="10" t="s">
        <v>31</v>
      </c>
      <c r="D4618" s="23"/>
      <c r="E4618" s="23">
        <v>218.58</v>
      </c>
      <c r="F4618" s="11"/>
    </row>
    <row r="4619" spans="1:6" ht="25.5">
      <c r="A4619" s="21">
        <v>7754</v>
      </c>
      <c r="B4619" s="5" t="s">
        <v>14626</v>
      </c>
      <c r="C4619" s="6" t="s">
        <v>31</v>
      </c>
      <c r="D4619" s="22"/>
      <c r="E4619" s="22">
        <v>315.87</v>
      </c>
      <c r="F4619" s="7"/>
    </row>
    <row r="4620" spans="1:6" ht="25.5">
      <c r="A4620" s="21">
        <v>7735</v>
      </c>
      <c r="B4620" s="9" t="s">
        <v>14627</v>
      </c>
      <c r="C4620" s="10" t="s">
        <v>31</v>
      </c>
      <c r="D4620" s="23"/>
      <c r="E4620" s="23">
        <v>432.94</v>
      </c>
      <c r="F4620" s="11"/>
    </row>
    <row r="4621" spans="1:6" ht="25.5">
      <c r="A4621" s="21">
        <v>7729</v>
      </c>
      <c r="B4621" s="5" t="s">
        <v>14628</v>
      </c>
      <c r="C4621" s="6" t="s">
        <v>31</v>
      </c>
      <c r="D4621" s="22"/>
      <c r="E4621" s="22">
        <v>537.86</v>
      </c>
      <c r="F4621" s="7"/>
    </row>
    <row r="4622" spans="1:6" ht="25.5">
      <c r="A4622" s="21">
        <v>7730</v>
      </c>
      <c r="B4622" s="9" t="s">
        <v>14629</v>
      </c>
      <c r="C4622" s="10" t="s">
        <v>31</v>
      </c>
      <c r="D4622" s="23"/>
      <c r="E4622" s="23">
        <v>1112.28</v>
      </c>
      <c r="F4622" s="11"/>
    </row>
    <row r="4623" spans="1:6" ht="25.5">
      <c r="A4623" s="21">
        <v>7755</v>
      </c>
      <c r="B4623" s="5" t="s">
        <v>14630</v>
      </c>
      <c r="C4623" s="6" t="s">
        <v>31</v>
      </c>
      <c r="D4623" s="22"/>
      <c r="E4623" s="22">
        <v>116.11</v>
      </c>
      <c r="F4623" s="7"/>
    </row>
    <row r="4624" spans="1:6" ht="25.5">
      <c r="A4624" s="21">
        <v>7776</v>
      </c>
      <c r="B4624" s="9" t="s">
        <v>14631</v>
      </c>
      <c r="C4624" s="10" t="s">
        <v>31</v>
      </c>
      <c r="D4624" s="23"/>
      <c r="E4624" s="23">
        <v>151.11000000000001</v>
      </c>
      <c r="F4624" s="11"/>
    </row>
    <row r="4625" spans="1:6" ht="25.5">
      <c r="A4625" s="21">
        <v>7743</v>
      </c>
      <c r="B4625" s="5" t="s">
        <v>14632</v>
      </c>
      <c r="C4625" s="6" t="s">
        <v>31</v>
      </c>
      <c r="D4625" s="22"/>
      <c r="E4625" s="22">
        <v>199.56</v>
      </c>
      <c r="F4625" s="7"/>
    </row>
    <row r="4626" spans="1:6" ht="25.5">
      <c r="A4626" s="21">
        <v>7733</v>
      </c>
      <c r="B4626" s="9" t="s">
        <v>14633</v>
      </c>
      <c r="C4626" s="10" t="s">
        <v>31</v>
      </c>
      <c r="D4626" s="23"/>
      <c r="E4626" s="23">
        <v>222.52</v>
      </c>
      <c r="F4626" s="11"/>
    </row>
    <row r="4627" spans="1:6" ht="25.5">
      <c r="A4627" s="21">
        <v>7775</v>
      </c>
      <c r="B4627" s="5" t="s">
        <v>14634</v>
      </c>
      <c r="C4627" s="6" t="s">
        <v>31</v>
      </c>
      <c r="D4627" s="22"/>
      <c r="E4627" s="22">
        <v>273.77</v>
      </c>
      <c r="F4627" s="7"/>
    </row>
    <row r="4628" spans="1:6" ht="25.5">
      <c r="A4628" s="21">
        <v>7734</v>
      </c>
      <c r="B4628" s="9" t="s">
        <v>14635</v>
      </c>
      <c r="C4628" s="10" t="s">
        <v>31</v>
      </c>
      <c r="D4628" s="23"/>
      <c r="E4628" s="23">
        <v>395.79</v>
      </c>
      <c r="F4628" s="11"/>
    </row>
    <row r="4629" spans="1:6" ht="25.5">
      <c r="A4629" s="21">
        <v>7765</v>
      </c>
      <c r="B4629" s="5" t="s">
        <v>14636</v>
      </c>
      <c r="C4629" s="6" t="s">
        <v>31</v>
      </c>
      <c r="D4629" s="22"/>
      <c r="E4629" s="22">
        <v>213.19</v>
      </c>
      <c r="F4629" s="7"/>
    </row>
    <row r="4630" spans="1:6" ht="25.5">
      <c r="A4630" s="21">
        <v>12569</v>
      </c>
      <c r="B4630" s="9" t="s">
        <v>14637</v>
      </c>
      <c r="C4630" s="10" t="s">
        <v>31</v>
      </c>
      <c r="D4630" s="23"/>
      <c r="E4630" s="23">
        <v>238.47</v>
      </c>
      <c r="F4630" s="11"/>
    </row>
    <row r="4631" spans="1:6" ht="25.5">
      <c r="A4631" s="21">
        <v>7766</v>
      </c>
      <c r="B4631" s="5" t="s">
        <v>14638</v>
      </c>
      <c r="C4631" s="6" t="s">
        <v>31</v>
      </c>
      <c r="D4631" s="22"/>
      <c r="E4631" s="22">
        <v>315.99</v>
      </c>
      <c r="F4631" s="7"/>
    </row>
    <row r="4632" spans="1:6" ht="25.5">
      <c r="A4632" s="21">
        <v>7767</v>
      </c>
      <c r="B4632" s="9" t="s">
        <v>14639</v>
      </c>
      <c r="C4632" s="10" t="s">
        <v>31</v>
      </c>
      <c r="D4632" s="23"/>
      <c r="E4632" s="23">
        <v>465.13</v>
      </c>
      <c r="F4632" s="11"/>
    </row>
    <row r="4633" spans="1:6" ht="25.5">
      <c r="A4633" s="21">
        <v>7727</v>
      </c>
      <c r="B4633" s="5" t="s">
        <v>14640</v>
      </c>
      <c r="C4633" s="6" t="s">
        <v>31</v>
      </c>
      <c r="D4633" s="22"/>
      <c r="E4633" s="22">
        <v>1014.25</v>
      </c>
      <c r="F4633" s="7"/>
    </row>
    <row r="4634" spans="1:6" ht="25.5">
      <c r="A4634" s="21">
        <v>7760</v>
      </c>
      <c r="B4634" s="9" t="s">
        <v>14641</v>
      </c>
      <c r="C4634" s="10" t="s">
        <v>31</v>
      </c>
      <c r="D4634" s="23"/>
      <c r="E4634" s="23">
        <v>49.34</v>
      </c>
      <c r="F4634" s="11"/>
    </row>
    <row r="4635" spans="1:6" ht="25.5">
      <c r="A4635" s="21">
        <v>7761</v>
      </c>
      <c r="B4635" s="5" t="s">
        <v>14642</v>
      </c>
      <c r="C4635" s="6" t="s">
        <v>31</v>
      </c>
      <c r="D4635" s="22"/>
      <c r="E4635" s="22">
        <v>53.93</v>
      </c>
      <c r="F4635" s="7"/>
    </row>
    <row r="4636" spans="1:6" ht="25.5">
      <c r="A4636" s="21">
        <v>7752</v>
      </c>
      <c r="B4636" s="9" t="s">
        <v>14643</v>
      </c>
      <c r="C4636" s="10" t="s">
        <v>31</v>
      </c>
      <c r="D4636" s="23"/>
      <c r="E4636" s="23">
        <v>63.2</v>
      </c>
      <c r="F4636" s="11"/>
    </row>
    <row r="4637" spans="1:6" ht="25.5">
      <c r="A4637" s="21">
        <v>7762</v>
      </c>
      <c r="B4637" s="5" t="s">
        <v>14644</v>
      </c>
      <c r="C4637" s="6" t="s">
        <v>31</v>
      </c>
      <c r="D4637" s="22"/>
      <c r="E4637" s="22">
        <v>85.78</v>
      </c>
      <c r="F4637" s="7"/>
    </row>
    <row r="4638" spans="1:6" ht="25.5">
      <c r="A4638" s="21">
        <v>7722</v>
      </c>
      <c r="B4638" s="9" t="s">
        <v>14645</v>
      </c>
      <c r="C4638" s="10" t="s">
        <v>31</v>
      </c>
      <c r="D4638" s="23"/>
      <c r="E4638" s="23">
        <v>127.81</v>
      </c>
      <c r="F4638" s="11"/>
    </row>
    <row r="4639" spans="1:6" ht="25.5">
      <c r="A4639" s="21">
        <v>7763</v>
      </c>
      <c r="B4639" s="5" t="s">
        <v>14646</v>
      </c>
      <c r="C4639" s="6" t="s">
        <v>31</v>
      </c>
      <c r="D4639" s="22"/>
      <c r="E4639" s="22">
        <v>151.25</v>
      </c>
      <c r="F4639" s="7"/>
    </row>
    <row r="4640" spans="1:6" ht="25.5">
      <c r="A4640" s="21">
        <v>7764</v>
      </c>
      <c r="B4640" s="9" t="s">
        <v>14647</v>
      </c>
      <c r="C4640" s="10" t="s">
        <v>31</v>
      </c>
      <c r="D4640" s="23"/>
      <c r="E4640" s="23">
        <v>213.94</v>
      </c>
      <c r="F4640" s="11"/>
    </row>
    <row r="4641" spans="1:6" ht="25.5">
      <c r="A4641" s="21">
        <v>12572</v>
      </c>
      <c r="B4641" s="5" t="s">
        <v>14648</v>
      </c>
      <c r="C4641" s="6" t="s">
        <v>31</v>
      </c>
      <c r="D4641" s="22"/>
      <c r="E4641" s="22">
        <v>298.29000000000002</v>
      </c>
      <c r="F4641" s="7"/>
    </row>
    <row r="4642" spans="1:6" ht="25.5">
      <c r="A4642" s="21">
        <v>12574</v>
      </c>
      <c r="B4642" s="9" t="s">
        <v>14649</v>
      </c>
      <c r="C4642" s="10" t="s">
        <v>31</v>
      </c>
      <c r="D4642" s="23"/>
      <c r="E4642" s="23">
        <v>391.82</v>
      </c>
      <c r="F4642" s="11"/>
    </row>
    <row r="4643" spans="1:6" ht="25.5">
      <c r="A4643" s="21">
        <v>12575</v>
      </c>
      <c r="B4643" s="5" t="s">
        <v>14650</v>
      </c>
      <c r="C4643" s="6" t="s">
        <v>31</v>
      </c>
      <c r="D4643" s="22"/>
      <c r="E4643" s="22">
        <v>640.4</v>
      </c>
      <c r="F4643" s="7"/>
    </row>
    <row r="4644" spans="1:6" ht="25.5">
      <c r="A4644" s="21">
        <v>12576</v>
      </c>
      <c r="B4644" s="9" t="s">
        <v>14651</v>
      </c>
      <c r="C4644" s="10" t="s">
        <v>31</v>
      </c>
      <c r="D4644" s="23"/>
      <c r="E4644" s="23">
        <v>57.72</v>
      </c>
      <c r="F4644" s="11"/>
    </row>
    <row r="4645" spans="1:6" ht="25.5">
      <c r="A4645" s="21">
        <v>12577</v>
      </c>
      <c r="B4645" s="5" t="s">
        <v>14652</v>
      </c>
      <c r="C4645" s="6" t="s">
        <v>31</v>
      </c>
      <c r="D4645" s="22"/>
      <c r="E4645" s="22">
        <v>77.099999999999994</v>
      </c>
      <c r="F4645" s="7"/>
    </row>
    <row r="4646" spans="1:6" ht="25.5">
      <c r="A4646" s="21">
        <v>12578</v>
      </c>
      <c r="B4646" s="9" t="s">
        <v>14653</v>
      </c>
      <c r="C4646" s="10" t="s">
        <v>31</v>
      </c>
      <c r="D4646" s="23"/>
      <c r="E4646" s="23">
        <v>108.7</v>
      </c>
      <c r="F4646" s="11"/>
    </row>
    <row r="4647" spans="1:6" ht="25.5">
      <c r="A4647" s="21">
        <v>12579</v>
      </c>
      <c r="B4647" s="5" t="s">
        <v>14654</v>
      </c>
      <c r="C4647" s="6" t="s">
        <v>31</v>
      </c>
      <c r="D4647" s="22"/>
      <c r="E4647" s="22">
        <v>200.13</v>
      </c>
      <c r="F4647" s="7"/>
    </row>
    <row r="4648" spans="1:6" ht="25.5">
      <c r="A4648" s="21">
        <v>12580</v>
      </c>
      <c r="B4648" s="9" t="s">
        <v>14655</v>
      </c>
      <c r="C4648" s="10" t="s">
        <v>31</v>
      </c>
      <c r="D4648" s="23"/>
      <c r="E4648" s="23">
        <v>203.92</v>
      </c>
      <c r="F4648" s="11"/>
    </row>
    <row r="4649" spans="1:6" ht="25.5">
      <c r="A4649" s="21">
        <v>12581</v>
      </c>
      <c r="B4649" s="5" t="s">
        <v>14656</v>
      </c>
      <c r="C4649" s="6" t="s">
        <v>31</v>
      </c>
      <c r="D4649" s="22"/>
      <c r="E4649" s="22">
        <v>283.55</v>
      </c>
      <c r="F4649" s="7"/>
    </row>
    <row r="4650" spans="1:6">
      <c r="A4650" s="21">
        <v>12584</v>
      </c>
      <c r="B4650" s="9" t="s">
        <v>14657</v>
      </c>
      <c r="C4650" s="10" t="s">
        <v>31</v>
      </c>
      <c r="D4650" s="23"/>
      <c r="E4650" s="23">
        <v>33.25</v>
      </c>
      <c r="F4650" s="11"/>
    </row>
    <row r="4651" spans="1:6">
      <c r="A4651" s="21">
        <v>21123</v>
      </c>
      <c r="B4651" s="5" t="s">
        <v>14658</v>
      </c>
      <c r="C4651" s="6" t="s">
        <v>31</v>
      </c>
      <c r="D4651" s="22"/>
      <c r="E4651" s="22">
        <v>6.25</v>
      </c>
      <c r="F4651" s="7"/>
    </row>
    <row r="4652" spans="1:6">
      <c r="A4652" s="21">
        <v>21124</v>
      </c>
      <c r="B4652" s="9" t="s">
        <v>14659</v>
      </c>
      <c r="C4652" s="10" t="s">
        <v>31</v>
      </c>
      <c r="D4652" s="23"/>
      <c r="E4652" s="23">
        <v>11.08</v>
      </c>
      <c r="F4652" s="11"/>
    </row>
    <row r="4653" spans="1:6">
      <c r="A4653" s="21">
        <v>21125</v>
      </c>
      <c r="B4653" s="5" t="s">
        <v>14660</v>
      </c>
      <c r="C4653" s="6" t="s">
        <v>31</v>
      </c>
      <c r="D4653" s="22"/>
      <c r="E4653" s="22">
        <v>17.77</v>
      </c>
      <c r="F4653" s="7"/>
    </row>
    <row r="4654" spans="1:6" ht="25.5">
      <c r="A4654" s="21">
        <v>7695</v>
      </c>
      <c r="B4654" s="9" t="s">
        <v>14661</v>
      </c>
      <c r="C4654" s="10" t="s">
        <v>31</v>
      </c>
      <c r="D4654" s="23"/>
      <c r="E4654" s="23">
        <v>115.72</v>
      </c>
      <c r="F4654" s="11"/>
    </row>
    <row r="4655" spans="1:6" ht="25.5">
      <c r="A4655" s="21">
        <v>21019</v>
      </c>
      <c r="B4655" s="5" t="s">
        <v>14662</v>
      </c>
      <c r="C4655" s="6" t="s">
        <v>31</v>
      </c>
      <c r="D4655" s="22"/>
      <c r="E4655" s="22">
        <v>10.7</v>
      </c>
      <c r="F4655" s="7"/>
    </row>
    <row r="4656" spans="1:6" ht="25.5">
      <c r="A4656" s="21">
        <v>21001</v>
      </c>
      <c r="B4656" s="9" t="s">
        <v>14663</v>
      </c>
      <c r="C4656" s="10" t="s">
        <v>31</v>
      </c>
      <c r="D4656" s="23"/>
      <c r="E4656" s="23">
        <v>9.0299999999999994</v>
      </c>
      <c r="F4656" s="11"/>
    </row>
    <row r="4657" spans="1:6" ht="25.5">
      <c r="A4657" s="21">
        <v>12713</v>
      </c>
      <c r="B4657" s="5" t="s">
        <v>14664</v>
      </c>
      <c r="C4657" s="6" t="s">
        <v>31</v>
      </c>
      <c r="D4657" s="22"/>
      <c r="E4657" s="22">
        <v>10.199999999999999</v>
      </c>
      <c r="F4657" s="7"/>
    </row>
    <row r="4658" spans="1:6" ht="25.5">
      <c r="A4658" s="21">
        <v>7753</v>
      </c>
      <c r="B4658" s="9" t="s">
        <v>14665</v>
      </c>
      <c r="C4658" s="10" t="s">
        <v>31</v>
      </c>
      <c r="D4658" s="23"/>
      <c r="E4658" s="23">
        <v>197.18</v>
      </c>
      <c r="F4658" s="11"/>
    </row>
    <row r="4659" spans="1:6" ht="25.5">
      <c r="A4659" s="21">
        <v>13256</v>
      </c>
      <c r="B4659" s="5" t="s">
        <v>14666</v>
      </c>
      <c r="C4659" s="6" t="s">
        <v>31</v>
      </c>
      <c r="D4659" s="22"/>
      <c r="E4659" s="22">
        <v>234.25</v>
      </c>
      <c r="F4659" s="7"/>
    </row>
    <row r="4660" spans="1:6" ht="25.5">
      <c r="A4660" s="21">
        <v>7757</v>
      </c>
      <c r="B4660" s="9" t="s">
        <v>14667</v>
      </c>
      <c r="C4660" s="10" t="s">
        <v>31</v>
      </c>
      <c r="D4660" s="23"/>
      <c r="E4660" s="23">
        <v>275.54000000000002</v>
      </c>
      <c r="F4660" s="11"/>
    </row>
    <row r="4661" spans="1:6" ht="25.5">
      <c r="A4661" s="21">
        <v>7758</v>
      </c>
      <c r="B4661" s="5" t="s">
        <v>14668</v>
      </c>
      <c r="C4661" s="6" t="s">
        <v>31</v>
      </c>
      <c r="D4661" s="22"/>
      <c r="E4661" s="22">
        <v>420.47</v>
      </c>
      <c r="F4661" s="7"/>
    </row>
    <row r="4662" spans="1:6" ht="25.5">
      <c r="A4662" s="21">
        <v>7759</v>
      </c>
      <c r="B4662" s="9" t="s">
        <v>14669</v>
      </c>
      <c r="C4662" s="10" t="s">
        <v>31</v>
      </c>
      <c r="D4662" s="23"/>
      <c r="E4662" s="23">
        <v>866.61</v>
      </c>
      <c r="F4662" s="11"/>
    </row>
    <row r="4663" spans="1:6" ht="25.5">
      <c r="A4663" s="21">
        <v>7745</v>
      </c>
      <c r="B4663" s="5" t="s">
        <v>14670</v>
      </c>
      <c r="C4663" s="6" t="s">
        <v>31</v>
      </c>
      <c r="D4663" s="22"/>
      <c r="E4663" s="22">
        <v>52.41</v>
      </c>
      <c r="F4663" s="7"/>
    </row>
    <row r="4664" spans="1:6" ht="25.5">
      <c r="A4664" s="21">
        <v>7714</v>
      </c>
      <c r="B4664" s="9" t="s">
        <v>14671</v>
      </c>
      <c r="C4664" s="10" t="s">
        <v>31</v>
      </c>
      <c r="D4664" s="23"/>
      <c r="E4664" s="23">
        <v>65.05</v>
      </c>
      <c r="F4664" s="11"/>
    </row>
    <row r="4665" spans="1:6" ht="25.5">
      <c r="A4665" s="21">
        <v>7725</v>
      </c>
      <c r="B4665" s="5" t="s">
        <v>14672</v>
      </c>
      <c r="C4665" s="6" t="s">
        <v>31</v>
      </c>
      <c r="D4665" s="22"/>
      <c r="E4665" s="22">
        <v>86.37</v>
      </c>
      <c r="F4665" s="7"/>
    </row>
    <row r="4666" spans="1:6" ht="25.5">
      <c r="A4666" s="21">
        <v>7742</v>
      </c>
      <c r="B4666" s="9" t="s">
        <v>14673</v>
      </c>
      <c r="C4666" s="10" t="s">
        <v>31</v>
      </c>
      <c r="D4666" s="23"/>
      <c r="E4666" s="23">
        <v>128.91999999999999</v>
      </c>
      <c r="F4666" s="11"/>
    </row>
    <row r="4667" spans="1:6" ht="25.5">
      <c r="A4667" s="21">
        <v>7750</v>
      </c>
      <c r="B4667" s="5" t="s">
        <v>14674</v>
      </c>
      <c r="C4667" s="6" t="s">
        <v>31</v>
      </c>
      <c r="D4667" s="22"/>
      <c r="E4667" s="22">
        <v>144.93</v>
      </c>
      <c r="F4667" s="7"/>
    </row>
    <row r="4668" spans="1:6" ht="25.5">
      <c r="A4668" s="21">
        <v>7756</v>
      </c>
      <c r="B4668" s="9" t="s">
        <v>14675</v>
      </c>
      <c r="C4668" s="10" t="s">
        <v>31</v>
      </c>
      <c r="D4668" s="23"/>
      <c r="E4668" s="23">
        <v>180.49</v>
      </c>
      <c r="F4668" s="11"/>
    </row>
    <row r="4669" spans="1:6">
      <c r="A4669" s="21">
        <v>12583</v>
      </c>
      <c r="B4669" s="5" t="s">
        <v>14676</v>
      </c>
      <c r="C4669" s="6" t="s">
        <v>31</v>
      </c>
      <c r="D4669" s="22"/>
      <c r="E4669" s="22">
        <v>26.49</v>
      </c>
      <c r="F4669" s="7"/>
    </row>
    <row r="4670" spans="1:6" ht="25.5">
      <c r="A4670" s="21">
        <v>13159</v>
      </c>
      <c r="B4670" s="9" t="s">
        <v>14677</v>
      </c>
      <c r="C4670" s="10" t="s">
        <v>31</v>
      </c>
      <c r="D4670" s="23"/>
      <c r="E4670" s="23">
        <v>77.209999999999994</v>
      </c>
      <c r="F4670" s="11"/>
    </row>
    <row r="4671" spans="1:6" ht="25.5">
      <c r="A4671" s="21">
        <v>13168</v>
      </c>
      <c r="B4671" s="5" t="s">
        <v>14678</v>
      </c>
      <c r="C4671" s="6" t="s">
        <v>31</v>
      </c>
      <c r="D4671" s="22"/>
      <c r="E4671" s="22">
        <v>116.09</v>
      </c>
      <c r="F4671" s="7"/>
    </row>
    <row r="4672" spans="1:6" ht="25.5">
      <c r="A4672" s="21">
        <v>13173</v>
      </c>
      <c r="B4672" s="9" t="s">
        <v>14679</v>
      </c>
      <c r="C4672" s="10" t="s">
        <v>31</v>
      </c>
      <c r="D4672" s="23"/>
      <c r="E4672" s="23">
        <v>143.13999999999999</v>
      </c>
      <c r="F4672" s="11"/>
    </row>
    <row r="4673" spans="1:6" ht="25.5">
      <c r="A4673" s="21">
        <v>37449</v>
      </c>
      <c r="B4673" s="5" t="s">
        <v>14680</v>
      </c>
      <c r="C4673" s="6" t="s">
        <v>31</v>
      </c>
      <c r="D4673" s="22"/>
      <c r="E4673" s="22">
        <v>23.67</v>
      </c>
      <c r="F4673" s="7"/>
    </row>
    <row r="4674" spans="1:6" ht="25.5">
      <c r="A4674" s="21">
        <v>37450</v>
      </c>
      <c r="B4674" s="9" t="s">
        <v>14681</v>
      </c>
      <c r="C4674" s="10" t="s">
        <v>31</v>
      </c>
      <c r="D4674" s="23"/>
      <c r="E4674" s="23">
        <v>28.85</v>
      </c>
      <c r="F4674" s="11"/>
    </row>
    <row r="4675" spans="1:6" ht="25.5">
      <c r="A4675" s="21">
        <v>37451</v>
      </c>
      <c r="B4675" s="5" t="s">
        <v>14682</v>
      </c>
      <c r="C4675" s="6" t="s">
        <v>31</v>
      </c>
      <c r="D4675" s="22"/>
      <c r="E4675" s="22">
        <v>44.18</v>
      </c>
      <c r="F4675" s="7"/>
    </row>
    <row r="4676" spans="1:6" ht="25.5">
      <c r="A4676" s="21">
        <v>37452</v>
      </c>
      <c r="B4676" s="9" t="s">
        <v>14683</v>
      </c>
      <c r="C4676" s="10" t="s">
        <v>31</v>
      </c>
      <c r="D4676" s="23"/>
      <c r="E4676" s="23">
        <v>58.61</v>
      </c>
      <c r="F4676" s="11"/>
    </row>
    <row r="4677" spans="1:6" ht="25.5">
      <c r="A4677" s="21">
        <v>37453</v>
      </c>
      <c r="B4677" s="5" t="s">
        <v>14684</v>
      </c>
      <c r="C4677" s="6" t="s">
        <v>31</v>
      </c>
      <c r="D4677" s="22"/>
      <c r="E4677" s="22">
        <v>73.540000000000006</v>
      </c>
      <c r="F4677" s="7"/>
    </row>
    <row r="4678" spans="1:6" ht="25.5">
      <c r="A4678" s="21">
        <v>7778</v>
      </c>
      <c r="B4678" s="9" t="s">
        <v>14685</v>
      </c>
      <c r="C4678" s="10" t="s">
        <v>31</v>
      </c>
      <c r="D4678" s="23"/>
      <c r="E4678" s="23">
        <v>27.61</v>
      </c>
      <c r="F4678" s="11"/>
    </row>
    <row r="4679" spans="1:6" ht="25.5">
      <c r="A4679" s="21">
        <v>7796</v>
      </c>
      <c r="B4679" s="5" t="s">
        <v>14686</v>
      </c>
      <c r="C4679" s="6" t="s">
        <v>31</v>
      </c>
      <c r="D4679" s="22"/>
      <c r="E4679" s="22">
        <v>33.25</v>
      </c>
      <c r="F4679" s="7"/>
    </row>
    <row r="4680" spans="1:6" ht="25.5">
      <c r="A4680" s="21">
        <v>7781</v>
      </c>
      <c r="B4680" s="9" t="s">
        <v>14687</v>
      </c>
      <c r="C4680" s="10" t="s">
        <v>31</v>
      </c>
      <c r="D4680" s="23"/>
      <c r="E4680" s="23">
        <v>43.96</v>
      </c>
      <c r="F4680" s="11"/>
    </row>
    <row r="4681" spans="1:6" ht="25.5">
      <c r="A4681" s="21">
        <v>7795</v>
      </c>
      <c r="B4681" s="5" t="s">
        <v>14688</v>
      </c>
      <c r="C4681" s="6" t="s">
        <v>31</v>
      </c>
      <c r="D4681" s="22"/>
      <c r="E4681" s="22">
        <v>63.68</v>
      </c>
      <c r="F4681" s="7"/>
    </row>
    <row r="4682" spans="1:6" ht="25.5">
      <c r="A4682" s="21">
        <v>7791</v>
      </c>
      <c r="B4682" s="9" t="s">
        <v>14689</v>
      </c>
      <c r="C4682" s="10" t="s">
        <v>31</v>
      </c>
      <c r="D4682" s="23"/>
      <c r="E4682" s="23">
        <v>81.150000000000006</v>
      </c>
      <c r="F4682" s="11"/>
    </row>
    <row r="4683" spans="1:6" ht="25.5">
      <c r="A4683" s="21">
        <v>7783</v>
      </c>
      <c r="B4683" s="5" t="s">
        <v>14690</v>
      </c>
      <c r="C4683" s="6" t="s">
        <v>31</v>
      </c>
      <c r="D4683" s="22"/>
      <c r="E4683" s="22">
        <v>31</v>
      </c>
      <c r="F4683" s="7"/>
    </row>
    <row r="4684" spans="1:6" ht="25.5">
      <c r="A4684" s="21">
        <v>7790</v>
      </c>
      <c r="B4684" s="9" t="s">
        <v>14691</v>
      </c>
      <c r="C4684" s="10" t="s">
        <v>31</v>
      </c>
      <c r="D4684" s="23"/>
      <c r="E4684" s="23">
        <v>36.07</v>
      </c>
      <c r="F4684" s="11"/>
    </row>
    <row r="4685" spans="1:6" ht="25.5">
      <c r="A4685" s="21">
        <v>7785</v>
      </c>
      <c r="B4685" s="5" t="s">
        <v>14692</v>
      </c>
      <c r="C4685" s="6" t="s">
        <v>31</v>
      </c>
      <c r="D4685" s="22"/>
      <c r="E4685" s="22">
        <v>47.34</v>
      </c>
      <c r="F4685" s="7"/>
    </row>
    <row r="4686" spans="1:6" ht="25.5">
      <c r="A4686" s="21">
        <v>7792</v>
      </c>
      <c r="B4686" s="9" t="s">
        <v>14693</v>
      </c>
      <c r="C4686" s="10" t="s">
        <v>31</v>
      </c>
      <c r="D4686" s="23"/>
      <c r="E4686" s="23">
        <v>68.75</v>
      </c>
      <c r="F4686" s="11"/>
    </row>
    <row r="4687" spans="1:6" ht="25.5">
      <c r="A4687" s="21">
        <v>7793</v>
      </c>
      <c r="B4687" s="5" t="s">
        <v>14694</v>
      </c>
      <c r="C4687" s="6" t="s">
        <v>31</v>
      </c>
      <c r="D4687" s="22"/>
      <c r="E4687" s="22">
        <v>88.73</v>
      </c>
      <c r="F4687" s="7"/>
    </row>
    <row r="4688" spans="1:6" ht="25.5">
      <c r="A4688" s="21">
        <v>12613</v>
      </c>
      <c r="B4688" s="9" t="s">
        <v>14695</v>
      </c>
      <c r="C4688" s="10" t="s">
        <v>198</v>
      </c>
      <c r="D4688" s="23"/>
      <c r="E4688" s="23">
        <v>11.2</v>
      </c>
      <c r="F4688" s="11"/>
    </row>
    <row r="4689" spans="1:6" ht="25.5">
      <c r="A4689" s="21">
        <v>1031</v>
      </c>
      <c r="B4689" s="5" t="s">
        <v>14696</v>
      </c>
      <c r="C4689" s="6" t="s">
        <v>198</v>
      </c>
      <c r="D4689" s="22"/>
      <c r="E4689" s="22">
        <v>7.12</v>
      </c>
      <c r="F4689" s="7"/>
    </row>
    <row r="4690" spans="1:6" ht="25.5">
      <c r="A4690" s="21">
        <v>9813</v>
      </c>
      <c r="B4690" s="9" t="s">
        <v>14697</v>
      </c>
      <c r="C4690" s="10" t="s">
        <v>31</v>
      </c>
      <c r="D4690" s="23"/>
      <c r="E4690" s="23">
        <v>1.69</v>
      </c>
      <c r="F4690" s="11"/>
    </row>
    <row r="4691" spans="1:6" ht="25.5">
      <c r="A4691" s="21">
        <v>9815</v>
      </c>
      <c r="B4691" s="5" t="s">
        <v>14698</v>
      </c>
      <c r="C4691" s="6" t="s">
        <v>31</v>
      </c>
      <c r="D4691" s="22"/>
      <c r="E4691" s="22">
        <v>3.34</v>
      </c>
      <c r="F4691" s="7"/>
    </row>
    <row r="4692" spans="1:6" ht="25.5">
      <c r="A4692" s="21">
        <v>25888</v>
      </c>
      <c r="B4692" s="9" t="s">
        <v>14699</v>
      </c>
      <c r="C4692" s="10" t="s">
        <v>31</v>
      </c>
      <c r="D4692" s="23"/>
      <c r="E4692" s="23">
        <v>40.700000000000003</v>
      </c>
      <c r="F4692" s="11"/>
    </row>
    <row r="4693" spans="1:6" ht="25.5">
      <c r="A4693" s="21">
        <v>25878</v>
      </c>
      <c r="B4693" s="5" t="s">
        <v>14700</v>
      </c>
      <c r="C4693" s="6" t="s">
        <v>31</v>
      </c>
      <c r="D4693" s="22"/>
      <c r="E4693" s="22">
        <v>87.37</v>
      </c>
      <c r="F4693" s="7"/>
    </row>
    <row r="4694" spans="1:6" ht="25.5">
      <c r="A4694" s="21">
        <v>25887</v>
      </c>
      <c r="B4694" s="9" t="s">
        <v>14701</v>
      </c>
      <c r="C4694" s="10" t="s">
        <v>31</v>
      </c>
      <c r="D4694" s="23"/>
      <c r="E4694" s="23">
        <v>1506.25</v>
      </c>
      <c r="F4694" s="11"/>
    </row>
    <row r="4695" spans="1:6" ht="25.5">
      <c r="A4695" s="21">
        <v>25876</v>
      </c>
      <c r="B4695" s="5" t="s">
        <v>14702</v>
      </c>
      <c r="C4695" s="6" t="s">
        <v>31</v>
      </c>
      <c r="D4695" s="22"/>
      <c r="E4695" s="22">
        <v>1717.53</v>
      </c>
      <c r="F4695" s="7"/>
    </row>
    <row r="4696" spans="1:6" ht="25.5">
      <c r="A4696" s="21">
        <v>25874</v>
      </c>
      <c r="B4696" s="9" t="s">
        <v>14703</v>
      </c>
      <c r="C4696" s="10" t="s">
        <v>31</v>
      </c>
      <c r="D4696" s="23"/>
      <c r="E4696" s="23">
        <v>2012.23</v>
      </c>
      <c r="F4696" s="11"/>
    </row>
    <row r="4697" spans="1:6" ht="25.5">
      <c r="A4697" s="21">
        <v>25877</v>
      </c>
      <c r="B4697" s="5" t="s">
        <v>14704</v>
      </c>
      <c r="C4697" s="6" t="s">
        <v>31</v>
      </c>
      <c r="D4697" s="22"/>
      <c r="E4697" s="22">
        <v>2709.19</v>
      </c>
      <c r="F4697" s="7"/>
    </row>
    <row r="4698" spans="1:6" ht="25.5">
      <c r="A4698" s="21">
        <v>25879</v>
      </c>
      <c r="B4698" s="9" t="s">
        <v>14705</v>
      </c>
      <c r="C4698" s="10" t="s">
        <v>31</v>
      </c>
      <c r="D4698" s="23"/>
      <c r="E4698" s="23">
        <v>3534.22</v>
      </c>
      <c r="F4698" s="11"/>
    </row>
    <row r="4699" spans="1:6" ht="25.5">
      <c r="A4699" s="21">
        <v>25885</v>
      </c>
      <c r="B4699" s="5" t="s">
        <v>14706</v>
      </c>
      <c r="C4699" s="6" t="s">
        <v>31</v>
      </c>
      <c r="D4699" s="22"/>
      <c r="E4699" s="22">
        <v>1027.0899999999999</v>
      </c>
      <c r="F4699" s="7"/>
    </row>
    <row r="4700" spans="1:6" ht="25.5">
      <c r="A4700" s="21">
        <v>25880</v>
      </c>
      <c r="B4700" s="9" t="s">
        <v>14707</v>
      </c>
      <c r="C4700" s="10" t="s">
        <v>31</v>
      </c>
      <c r="D4700" s="23"/>
      <c r="E4700" s="23">
        <v>136.19</v>
      </c>
      <c r="F4700" s="11"/>
    </row>
    <row r="4701" spans="1:6" ht="25.5">
      <c r="A4701" s="21">
        <v>25881</v>
      </c>
      <c r="B4701" s="5" t="s">
        <v>14708</v>
      </c>
      <c r="C4701" s="6" t="s">
        <v>31</v>
      </c>
      <c r="D4701" s="22"/>
      <c r="E4701" s="22">
        <v>333.71</v>
      </c>
      <c r="F4701" s="7"/>
    </row>
    <row r="4702" spans="1:6" ht="25.5">
      <c r="A4702" s="21">
        <v>25882</v>
      </c>
      <c r="B4702" s="9" t="s">
        <v>14709</v>
      </c>
      <c r="C4702" s="10" t="s">
        <v>31</v>
      </c>
      <c r="D4702" s="23"/>
      <c r="E4702" s="23">
        <v>537.49</v>
      </c>
      <c r="F4702" s="11"/>
    </row>
    <row r="4703" spans="1:6" ht="25.5">
      <c r="A4703" s="21">
        <v>25883</v>
      </c>
      <c r="B4703" s="5" t="s">
        <v>14710</v>
      </c>
      <c r="C4703" s="6" t="s">
        <v>31</v>
      </c>
      <c r="D4703" s="22"/>
      <c r="E4703" s="22">
        <v>8.67</v>
      </c>
      <c r="F4703" s="7"/>
    </row>
    <row r="4704" spans="1:6" ht="25.5">
      <c r="A4704" s="21">
        <v>25884</v>
      </c>
      <c r="B4704" s="9" t="s">
        <v>14711</v>
      </c>
      <c r="C4704" s="10" t="s">
        <v>31</v>
      </c>
      <c r="D4704" s="23"/>
      <c r="E4704" s="23">
        <v>943.63</v>
      </c>
      <c r="F4704" s="11"/>
    </row>
    <row r="4705" spans="1:6" ht="25.5">
      <c r="A4705" s="21">
        <v>25889</v>
      </c>
      <c r="B4705" s="5" t="s">
        <v>14712</v>
      </c>
      <c r="C4705" s="6" t="s">
        <v>31</v>
      </c>
      <c r="D4705" s="22"/>
      <c r="E4705" s="22">
        <v>703.79</v>
      </c>
      <c r="F4705" s="7"/>
    </row>
    <row r="4706" spans="1:6" ht="25.5">
      <c r="A4706" s="21">
        <v>25886</v>
      </c>
      <c r="B4706" s="9" t="s">
        <v>14713</v>
      </c>
      <c r="C4706" s="10" t="s">
        <v>31</v>
      </c>
      <c r="D4706" s="23"/>
      <c r="E4706" s="23">
        <v>19.39</v>
      </c>
      <c r="F4706" s="11"/>
    </row>
    <row r="4707" spans="1:6" ht="25.5">
      <c r="A4707" s="21">
        <v>25875</v>
      </c>
      <c r="B4707" s="5" t="s">
        <v>14714</v>
      </c>
      <c r="C4707" s="6" t="s">
        <v>31</v>
      </c>
      <c r="D4707" s="22"/>
      <c r="E4707" s="22">
        <v>918.21</v>
      </c>
      <c r="F4707" s="7"/>
    </row>
    <row r="4708" spans="1:6">
      <c r="A4708" s="21">
        <v>9876</v>
      </c>
      <c r="B4708" s="9" t="s">
        <v>14715</v>
      </c>
      <c r="C4708" s="10" t="s">
        <v>31</v>
      </c>
      <c r="D4708" s="23"/>
      <c r="E4708" s="23">
        <v>8.26</v>
      </c>
      <c r="F4708" s="11"/>
    </row>
    <row r="4709" spans="1:6">
      <c r="A4709" s="21">
        <v>9836</v>
      </c>
      <c r="B4709" s="5" t="s">
        <v>14716</v>
      </c>
      <c r="C4709" s="6" t="s">
        <v>31</v>
      </c>
      <c r="D4709" s="22"/>
      <c r="E4709" s="22">
        <v>10.32</v>
      </c>
      <c r="F4709" s="7"/>
    </row>
    <row r="4710" spans="1:6">
      <c r="A4710" s="21">
        <v>20065</v>
      </c>
      <c r="B4710" s="9" t="s">
        <v>14717</v>
      </c>
      <c r="C4710" s="10" t="s">
        <v>31</v>
      </c>
      <c r="D4710" s="23"/>
      <c r="E4710" s="23">
        <v>24.48</v>
      </c>
      <c r="F4710" s="11"/>
    </row>
    <row r="4711" spans="1:6">
      <c r="A4711" s="21">
        <v>9835</v>
      </c>
      <c r="B4711" s="5" t="s">
        <v>14718</v>
      </c>
      <c r="C4711" s="6" t="s">
        <v>31</v>
      </c>
      <c r="D4711" s="22"/>
      <c r="E4711" s="22">
        <v>3.91</v>
      </c>
      <c r="F4711" s="7"/>
    </row>
    <row r="4712" spans="1:6">
      <c r="A4712" s="21">
        <v>9838</v>
      </c>
      <c r="B4712" s="9" t="s">
        <v>14719</v>
      </c>
      <c r="C4712" s="10" t="s">
        <v>31</v>
      </c>
      <c r="D4712" s="23"/>
      <c r="E4712" s="23">
        <v>6.72</v>
      </c>
      <c r="F4712" s="11"/>
    </row>
    <row r="4713" spans="1:6">
      <c r="A4713" s="21">
        <v>9837</v>
      </c>
      <c r="B4713" s="5" t="s">
        <v>14720</v>
      </c>
      <c r="C4713" s="6" t="s">
        <v>31</v>
      </c>
      <c r="D4713" s="22"/>
      <c r="E4713" s="22">
        <v>9.09</v>
      </c>
      <c r="F4713" s="7"/>
    </row>
    <row r="4714" spans="1:6" ht="25.5">
      <c r="A4714" s="21">
        <v>9850</v>
      </c>
      <c r="B4714" s="9" t="s">
        <v>14721</v>
      </c>
      <c r="C4714" s="10" t="s">
        <v>31</v>
      </c>
      <c r="D4714" s="23"/>
      <c r="E4714" s="23">
        <v>88.92</v>
      </c>
      <c r="F4714" s="11"/>
    </row>
    <row r="4715" spans="1:6" ht="25.5">
      <c r="A4715" s="21">
        <v>9853</v>
      </c>
      <c r="B4715" s="5" t="s">
        <v>14722</v>
      </c>
      <c r="C4715" s="6" t="s">
        <v>31</v>
      </c>
      <c r="D4715" s="22"/>
      <c r="E4715" s="22">
        <v>158.13</v>
      </c>
      <c r="F4715" s="7"/>
    </row>
    <row r="4716" spans="1:6" ht="25.5">
      <c r="A4716" s="21">
        <v>9854</v>
      </c>
      <c r="B4716" s="9" t="s">
        <v>14723</v>
      </c>
      <c r="C4716" s="10" t="s">
        <v>31</v>
      </c>
      <c r="D4716" s="23"/>
      <c r="E4716" s="23">
        <v>69.290000000000006</v>
      </c>
      <c r="F4716" s="11"/>
    </row>
    <row r="4717" spans="1:6" ht="25.5">
      <c r="A4717" s="21">
        <v>9851</v>
      </c>
      <c r="B4717" s="5" t="s">
        <v>14724</v>
      </c>
      <c r="C4717" s="6" t="s">
        <v>31</v>
      </c>
      <c r="D4717" s="22"/>
      <c r="E4717" s="22">
        <v>120.14</v>
      </c>
      <c r="F4717" s="7"/>
    </row>
    <row r="4718" spans="1:6" ht="25.5">
      <c r="A4718" s="21">
        <v>9855</v>
      </c>
      <c r="B4718" s="9" t="s">
        <v>14725</v>
      </c>
      <c r="C4718" s="10" t="s">
        <v>31</v>
      </c>
      <c r="D4718" s="23"/>
      <c r="E4718" s="23">
        <v>200.95</v>
      </c>
      <c r="F4718" s="11"/>
    </row>
    <row r="4719" spans="1:6">
      <c r="A4719" s="21">
        <v>9825</v>
      </c>
      <c r="B4719" s="5" t="s">
        <v>14726</v>
      </c>
      <c r="C4719" s="6" t="s">
        <v>31</v>
      </c>
      <c r="D4719" s="22"/>
      <c r="E4719" s="22">
        <v>23.89</v>
      </c>
      <c r="F4719" s="7"/>
    </row>
    <row r="4720" spans="1:6">
      <c r="A4720" s="21">
        <v>9828</v>
      </c>
      <c r="B4720" s="9" t="s">
        <v>14727</v>
      </c>
      <c r="C4720" s="10" t="s">
        <v>31</v>
      </c>
      <c r="D4720" s="23"/>
      <c r="E4720" s="23">
        <v>46.58</v>
      </c>
      <c r="F4720" s="11"/>
    </row>
    <row r="4721" spans="1:6">
      <c r="A4721" s="21">
        <v>9829</v>
      </c>
      <c r="B4721" s="5" t="s">
        <v>14728</v>
      </c>
      <c r="C4721" s="6" t="s">
        <v>31</v>
      </c>
      <c r="D4721" s="22"/>
      <c r="E4721" s="22">
        <v>82.92</v>
      </c>
      <c r="F4721" s="7"/>
    </row>
    <row r="4722" spans="1:6" ht="25.5">
      <c r="A4722" s="21">
        <v>9826</v>
      </c>
      <c r="B4722" s="9" t="s">
        <v>14729</v>
      </c>
      <c r="C4722" s="10" t="s">
        <v>31</v>
      </c>
      <c r="D4722" s="23"/>
      <c r="E4722" s="23">
        <v>123.02</v>
      </c>
      <c r="F4722" s="11"/>
    </row>
    <row r="4723" spans="1:6">
      <c r="A4723" s="21">
        <v>9827</v>
      </c>
      <c r="B4723" s="5" t="s">
        <v>14730</v>
      </c>
      <c r="C4723" s="6" t="s">
        <v>31</v>
      </c>
      <c r="D4723" s="22"/>
      <c r="E4723" s="22">
        <v>178.78</v>
      </c>
      <c r="F4723" s="7"/>
    </row>
    <row r="4724" spans="1:6">
      <c r="A4724" s="21">
        <v>9833</v>
      </c>
      <c r="B4724" s="9" t="s">
        <v>14731</v>
      </c>
      <c r="C4724" s="10" t="s">
        <v>31</v>
      </c>
      <c r="D4724" s="23"/>
      <c r="E4724" s="23">
        <v>6.86</v>
      </c>
      <c r="F4724" s="11"/>
    </row>
    <row r="4725" spans="1:6">
      <c r="A4725" s="21">
        <v>9830</v>
      </c>
      <c r="B4725" s="5" t="s">
        <v>14732</v>
      </c>
      <c r="C4725" s="6" t="s">
        <v>31</v>
      </c>
      <c r="D4725" s="22"/>
      <c r="E4725" s="22">
        <v>3.34</v>
      </c>
      <c r="F4725" s="7"/>
    </row>
    <row r="4726" spans="1:6">
      <c r="A4726" s="21">
        <v>9834</v>
      </c>
      <c r="B4726" s="9" t="s">
        <v>14733</v>
      </c>
      <c r="C4726" s="10" t="s">
        <v>31</v>
      </c>
      <c r="D4726" s="23"/>
      <c r="E4726" s="23">
        <v>23.92</v>
      </c>
      <c r="F4726" s="11"/>
    </row>
    <row r="4727" spans="1:6">
      <c r="A4727" s="21">
        <v>9819</v>
      </c>
      <c r="B4727" s="5" t="s">
        <v>14734</v>
      </c>
      <c r="C4727" s="6" t="s">
        <v>31</v>
      </c>
      <c r="D4727" s="22"/>
      <c r="E4727" s="22">
        <v>39.380000000000003</v>
      </c>
      <c r="F4727" s="7"/>
    </row>
    <row r="4728" spans="1:6">
      <c r="A4728" s="21">
        <v>9817</v>
      </c>
      <c r="B4728" s="9" t="s">
        <v>14735</v>
      </c>
      <c r="C4728" s="10" t="s">
        <v>31</v>
      </c>
      <c r="D4728" s="23"/>
      <c r="E4728" s="23">
        <v>12.15</v>
      </c>
      <c r="F4728" s="11"/>
    </row>
    <row r="4729" spans="1:6">
      <c r="A4729" s="21">
        <v>9824</v>
      </c>
      <c r="B4729" s="5" t="s">
        <v>14736</v>
      </c>
      <c r="C4729" s="6" t="s">
        <v>31</v>
      </c>
      <c r="D4729" s="22"/>
      <c r="E4729" s="22">
        <v>15.53</v>
      </c>
      <c r="F4729" s="7"/>
    </row>
    <row r="4730" spans="1:6">
      <c r="A4730" s="21">
        <v>9818</v>
      </c>
      <c r="B4730" s="9" t="s">
        <v>14737</v>
      </c>
      <c r="C4730" s="10" t="s">
        <v>31</v>
      </c>
      <c r="D4730" s="23"/>
      <c r="E4730" s="23">
        <v>25.48</v>
      </c>
      <c r="F4730" s="11"/>
    </row>
    <row r="4731" spans="1:6">
      <c r="A4731" s="21">
        <v>9820</v>
      </c>
      <c r="B4731" s="5" t="s">
        <v>14738</v>
      </c>
      <c r="C4731" s="6" t="s">
        <v>31</v>
      </c>
      <c r="D4731" s="22"/>
      <c r="E4731" s="22">
        <v>67.14</v>
      </c>
      <c r="F4731" s="7"/>
    </row>
    <row r="4732" spans="1:6">
      <c r="A4732" s="21">
        <v>9821</v>
      </c>
      <c r="B4732" s="9" t="s">
        <v>14739</v>
      </c>
      <c r="C4732" s="10" t="s">
        <v>31</v>
      </c>
      <c r="D4732" s="23"/>
      <c r="E4732" s="23">
        <v>105.29</v>
      </c>
      <c r="F4732" s="11"/>
    </row>
    <row r="4733" spans="1:6">
      <c r="A4733" s="21">
        <v>9822</v>
      </c>
      <c r="B4733" s="5" t="s">
        <v>14740</v>
      </c>
      <c r="C4733" s="6" t="s">
        <v>31</v>
      </c>
      <c r="D4733" s="22"/>
      <c r="E4733" s="22">
        <v>135.21</v>
      </c>
      <c r="F4733" s="7"/>
    </row>
    <row r="4734" spans="1:6">
      <c r="A4734" s="21">
        <v>9823</v>
      </c>
      <c r="B4734" s="9" t="s">
        <v>14741</v>
      </c>
      <c r="C4734" s="10" t="s">
        <v>31</v>
      </c>
      <c r="D4734" s="23"/>
      <c r="E4734" s="23">
        <v>172.55</v>
      </c>
      <c r="F4734" s="11"/>
    </row>
    <row r="4735" spans="1:6">
      <c r="A4735" s="21">
        <v>9847</v>
      </c>
      <c r="B4735" s="5" t="s">
        <v>14742</v>
      </c>
      <c r="C4735" s="6" t="s">
        <v>31</v>
      </c>
      <c r="D4735" s="22"/>
      <c r="E4735" s="22">
        <v>22.82</v>
      </c>
      <c r="F4735" s="7"/>
    </row>
    <row r="4736" spans="1:6">
      <c r="A4736" s="21">
        <v>9844</v>
      </c>
      <c r="B4736" s="9" t="s">
        <v>14743</v>
      </c>
      <c r="C4736" s="10" t="s">
        <v>31</v>
      </c>
      <c r="D4736" s="23"/>
      <c r="E4736" s="23">
        <v>6.92</v>
      </c>
      <c r="F4736" s="11"/>
    </row>
    <row r="4737" spans="1:6">
      <c r="A4737" s="21">
        <v>9846</v>
      </c>
      <c r="B4737" s="5" t="s">
        <v>14744</v>
      </c>
      <c r="C4737" s="6" t="s">
        <v>31</v>
      </c>
      <c r="D4737" s="22"/>
      <c r="E4737" s="22">
        <v>14.13</v>
      </c>
      <c r="F4737" s="7"/>
    </row>
    <row r="4738" spans="1:6">
      <c r="A4738" s="21">
        <v>12592</v>
      </c>
      <c r="B4738" s="9" t="s">
        <v>14745</v>
      </c>
      <c r="C4738" s="10" t="s">
        <v>31</v>
      </c>
      <c r="D4738" s="23"/>
      <c r="E4738" s="23">
        <v>27.52</v>
      </c>
      <c r="F4738" s="11"/>
    </row>
    <row r="4739" spans="1:6">
      <c r="A4739" s="21">
        <v>12599</v>
      </c>
      <c r="B4739" s="5" t="s">
        <v>14746</v>
      </c>
      <c r="C4739" s="6" t="s">
        <v>31</v>
      </c>
      <c r="D4739" s="22"/>
      <c r="E4739" s="22">
        <v>8.14</v>
      </c>
      <c r="F4739" s="7"/>
    </row>
    <row r="4740" spans="1:6">
      <c r="A4740" s="21">
        <v>12601</v>
      </c>
      <c r="B4740" s="9" t="s">
        <v>14747</v>
      </c>
      <c r="C4740" s="10" t="s">
        <v>31</v>
      </c>
      <c r="D4740" s="23"/>
      <c r="E4740" s="23">
        <v>16.29</v>
      </c>
      <c r="F4740" s="11"/>
    </row>
    <row r="4741" spans="1:6">
      <c r="A4741" s="21">
        <v>12602</v>
      </c>
      <c r="B4741" s="5" t="s">
        <v>14748</v>
      </c>
      <c r="C4741" s="6" t="s">
        <v>31</v>
      </c>
      <c r="D4741" s="22"/>
      <c r="E4741" s="22">
        <v>34.4</v>
      </c>
      <c r="F4741" s="7"/>
    </row>
    <row r="4742" spans="1:6">
      <c r="A4742" s="21">
        <v>12609</v>
      </c>
      <c r="B4742" s="9" t="s">
        <v>14749</v>
      </c>
      <c r="C4742" s="10" t="s">
        <v>31</v>
      </c>
      <c r="D4742" s="23"/>
      <c r="E4742" s="23">
        <v>10.33</v>
      </c>
      <c r="F4742" s="11"/>
    </row>
    <row r="4743" spans="1:6">
      <c r="A4743" s="21">
        <v>12611</v>
      </c>
      <c r="B4743" s="5" t="s">
        <v>14750</v>
      </c>
      <c r="C4743" s="6" t="s">
        <v>31</v>
      </c>
      <c r="D4743" s="22"/>
      <c r="E4743" s="22">
        <v>20.55</v>
      </c>
      <c r="F4743" s="7"/>
    </row>
    <row r="4744" spans="1:6">
      <c r="A4744" s="21">
        <v>9859</v>
      </c>
      <c r="B4744" s="9" t="s">
        <v>14751</v>
      </c>
      <c r="C4744" s="10" t="s">
        <v>31</v>
      </c>
      <c r="D4744" s="23"/>
      <c r="E4744" s="23">
        <v>3.88</v>
      </c>
      <c r="F4744" s="11"/>
    </row>
    <row r="4745" spans="1:6">
      <c r="A4745" s="21">
        <v>9877</v>
      </c>
      <c r="B4745" s="5" t="s">
        <v>14752</v>
      </c>
      <c r="C4745" s="6" t="s">
        <v>31</v>
      </c>
      <c r="D4745" s="22"/>
      <c r="E4745" s="22">
        <v>19.89</v>
      </c>
      <c r="F4745" s="7"/>
    </row>
    <row r="4746" spans="1:6">
      <c r="A4746" s="21">
        <v>9878</v>
      </c>
      <c r="B4746" s="9" t="s">
        <v>14753</v>
      </c>
      <c r="C4746" s="10" t="s">
        <v>31</v>
      </c>
      <c r="D4746" s="23"/>
      <c r="E4746" s="23">
        <v>24.9</v>
      </c>
      <c r="F4746" s="11"/>
    </row>
    <row r="4747" spans="1:6">
      <c r="A4747" s="21">
        <v>9879</v>
      </c>
      <c r="B4747" s="5" t="s">
        <v>14754</v>
      </c>
      <c r="C4747" s="6" t="s">
        <v>31</v>
      </c>
      <c r="D4747" s="22"/>
      <c r="E4747" s="22">
        <v>61.48</v>
      </c>
      <c r="F4747" s="7"/>
    </row>
    <row r="4748" spans="1:6" ht="25.5">
      <c r="A4748" s="21">
        <v>9841</v>
      </c>
      <c r="B4748" s="9" t="s">
        <v>14755</v>
      </c>
      <c r="C4748" s="10" t="s">
        <v>31</v>
      </c>
      <c r="D4748" s="23"/>
      <c r="E4748" s="23">
        <v>19.82</v>
      </c>
      <c r="F4748" s="11"/>
    </row>
    <row r="4749" spans="1:6" ht="25.5">
      <c r="A4749" s="21">
        <v>9840</v>
      </c>
      <c r="B4749" s="5" t="s">
        <v>14756</v>
      </c>
      <c r="C4749" s="6" t="s">
        <v>31</v>
      </c>
      <c r="D4749" s="22"/>
      <c r="E4749" s="22">
        <v>41.21</v>
      </c>
      <c r="F4749" s="7"/>
    </row>
    <row r="4750" spans="1:6" ht="25.5">
      <c r="A4750" s="21">
        <v>20067</v>
      </c>
      <c r="B4750" s="9" t="s">
        <v>14757</v>
      </c>
      <c r="C4750" s="10" t="s">
        <v>31</v>
      </c>
      <c r="D4750" s="23"/>
      <c r="E4750" s="23">
        <v>7.11</v>
      </c>
      <c r="F4750" s="11"/>
    </row>
    <row r="4751" spans="1:6" ht="25.5">
      <c r="A4751" s="21">
        <v>20068</v>
      </c>
      <c r="B4751" s="5" t="s">
        <v>14758</v>
      </c>
      <c r="C4751" s="6" t="s">
        <v>31</v>
      </c>
      <c r="D4751" s="22"/>
      <c r="E4751" s="22">
        <v>9.4600000000000009</v>
      </c>
      <c r="F4751" s="7"/>
    </row>
    <row r="4752" spans="1:6" ht="25.5">
      <c r="A4752" s="21">
        <v>9839</v>
      </c>
      <c r="B4752" s="9" t="s">
        <v>14759</v>
      </c>
      <c r="C4752" s="10" t="s">
        <v>31</v>
      </c>
      <c r="D4752" s="23"/>
      <c r="E4752" s="23">
        <v>12.03</v>
      </c>
      <c r="F4752" s="11"/>
    </row>
    <row r="4753" spans="1:6" ht="25.5">
      <c r="A4753" s="21">
        <v>20072</v>
      </c>
      <c r="B4753" s="5" t="s">
        <v>14760</v>
      </c>
      <c r="C4753" s="6" t="s">
        <v>31</v>
      </c>
      <c r="D4753" s="22"/>
      <c r="E4753" s="22">
        <v>20.64</v>
      </c>
      <c r="F4753" s="7"/>
    </row>
    <row r="4754" spans="1:6" ht="25.5">
      <c r="A4754" s="21">
        <v>20073</v>
      </c>
      <c r="B4754" s="9" t="s">
        <v>14761</v>
      </c>
      <c r="C4754" s="10" t="s">
        <v>31</v>
      </c>
      <c r="D4754" s="23"/>
      <c r="E4754" s="23">
        <v>42.71</v>
      </c>
      <c r="F4754" s="11"/>
    </row>
    <row r="4755" spans="1:6" ht="25.5">
      <c r="A4755" s="21">
        <v>20069</v>
      </c>
      <c r="B4755" s="5" t="s">
        <v>14762</v>
      </c>
      <c r="C4755" s="6" t="s">
        <v>31</v>
      </c>
      <c r="D4755" s="22"/>
      <c r="E4755" s="22">
        <v>7.6</v>
      </c>
      <c r="F4755" s="7"/>
    </row>
    <row r="4756" spans="1:6" ht="25.5">
      <c r="A4756" s="21">
        <v>20070</v>
      </c>
      <c r="B4756" s="9" t="s">
        <v>14763</v>
      </c>
      <c r="C4756" s="10" t="s">
        <v>31</v>
      </c>
      <c r="D4756" s="23"/>
      <c r="E4756" s="23">
        <v>9.6300000000000008</v>
      </c>
      <c r="F4756" s="11"/>
    </row>
    <row r="4757" spans="1:6" ht="25.5">
      <c r="A4757" s="21">
        <v>20071</v>
      </c>
      <c r="B4757" s="5" t="s">
        <v>14764</v>
      </c>
      <c r="C4757" s="6" t="s">
        <v>31</v>
      </c>
      <c r="D4757" s="22"/>
      <c r="E4757" s="22">
        <v>12.29</v>
      </c>
      <c r="F4757" s="7"/>
    </row>
    <row r="4758" spans="1:6">
      <c r="A4758" s="21">
        <v>9863</v>
      </c>
      <c r="B4758" s="9" t="s">
        <v>14765</v>
      </c>
      <c r="C4758" s="10" t="s">
        <v>31</v>
      </c>
      <c r="D4758" s="23"/>
      <c r="E4758" s="23">
        <v>29.85</v>
      </c>
      <c r="F4758" s="11"/>
    </row>
    <row r="4759" spans="1:6">
      <c r="A4759" s="21">
        <v>9860</v>
      </c>
      <c r="B4759" s="5" t="s">
        <v>14766</v>
      </c>
      <c r="C4759" s="6" t="s">
        <v>31</v>
      </c>
      <c r="D4759" s="22"/>
      <c r="E4759" s="22">
        <v>17.95</v>
      </c>
      <c r="F4759" s="7"/>
    </row>
    <row r="4760" spans="1:6">
      <c r="A4760" s="21">
        <v>9862</v>
      </c>
      <c r="B4760" s="9" t="s">
        <v>14767</v>
      </c>
      <c r="C4760" s="10" t="s">
        <v>31</v>
      </c>
      <c r="D4760" s="23"/>
      <c r="E4760" s="23">
        <v>12.55</v>
      </c>
      <c r="F4760" s="11"/>
    </row>
    <row r="4761" spans="1:6">
      <c r="A4761" s="21">
        <v>9861</v>
      </c>
      <c r="B4761" s="5" t="s">
        <v>14768</v>
      </c>
      <c r="C4761" s="6" t="s">
        <v>31</v>
      </c>
      <c r="D4761" s="22"/>
      <c r="E4761" s="22">
        <v>10.09</v>
      </c>
      <c r="F4761" s="7"/>
    </row>
    <row r="4762" spans="1:6">
      <c r="A4762" s="21">
        <v>9856</v>
      </c>
      <c r="B4762" s="9" t="s">
        <v>14769</v>
      </c>
      <c r="C4762" s="10" t="s">
        <v>31</v>
      </c>
      <c r="D4762" s="23"/>
      <c r="E4762" s="23">
        <v>2.87</v>
      </c>
      <c r="F4762" s="11"/>
    </row>
    <row r="4763" spans="1:6">
      <c r="A4763" s="21">
        <v>9866</v>
      </c>
      <c r="B4763" s="5" t="s">
        <v>14770</v>
      </c>
      <c r="C4763" s="6" t="s">
        <v>31</v>
      </c>
      <c r="D4763" s="22"/>
      <c r="E4763" s="22">
        <v>7.58</v>
      </c>
      <c r="F4763" s="7"/>
    </row>
    <row r="4764" spans="1:6">
      <c r="A4764" s="21">
        <v>9857</v>
      </c>
      <c r="B4764" s="9" t="s">
        <v>14771</v>
      </c>
      <c r="C4764" s="10" t="s">
        <v>31</v>
      </c>
      <c r="D4764" s="23"/>
      <c r="E4764" s="23">
        <v>38.69</v>
      </c>
      <c r="F4764" s="11"/>
    </row>
    <row r="4765" spans="1:6">
      <c r="A4765" s="21">
        <v>9864</v>
      </c>
      <c r="B4765" s="5" t="s">
        <v>14772</v>
      </c>
      <c r="C4765" s="6" t="s">
        <v>31</v>
      </c>
      <c r="D4765" s="22"/>
      <c r="E4765" s="22">
        <v>45.69</v>
      </c>
      <c r="F4765" s="7"/>
    </row>
    <row r="4766" spans="1:6">
      <c r="A4766" s="21">
        <v>9865</v>
      </c>
      <c r="B4766" s="9" t="s">
        <v>14773</v>
      </c>
      <c r="C4766" s="10" t="s">
        <v>31</v>
      </c>
      <c r="D4766" s="23"/>
      <c r="E4766" s="23">
        <v>65.099999999999994</v>
      </c>
      <c r="F4766" s="11"/>
    </row>
    <row r="4767" spans="1:6">
      <c r="A4767" s="21">
        <v>9858</v>
      </c>
      <c r="B4767" s="5" t="s">
        <v>14774</v>
      </c>
      <c r="C4767" s="6" t="s">
        <v>31</v>
      </c>
      <c r="D4767" s="22"/>
      <c r="E4767" s="22">
        <v>75.27</v>
      </c>
      <c r="F4767" s="7"/>
    </row>
    <row r="4768" spans="1:6">
      <c r="A4768" s="21">
        <v>9870</v>
      </c>
      <c r="B4768" s="9" t="s">
        <v>14775</v>
      </c>
      <c r="C4768" s="10" t="s">
        <v>31</v>
      </c>
      <c r="D4768" s="23"/>
      <c r="E4768" s="23">
        <v>45.24</v>
      </c>
      <c r="F4768" s="11"/>
    </row>
    <row r="4769" spans="1:6">
      <c r="A4769" s="21">
        <v>9867</v>
      </c>
      <c r="B4769" s="5" t="s">
        <v>14776</v>
      </c>
      <c r="C4769" s="6" t="s">
        <v>31</v>
      </c>
      <c r="D4769" s="22"/>
      <c r="E4769" s="22">
        <v>1.89</v>
      </c>
      <c r="F4769" s="7"/>
    </row>
    <row r="4770" spans="1:6">
      <c r="A4770" s="21">
        <v>9868</v>
      </c>
      <c r="B4770" s="9" t="s">
        <v>14777</v>
      </c>
      <c r="C4770" s="10" t="s">
        <v>31</v>
      </c>
      <c r="D4770" s="23"/>
      <c r="E4770" s="23">
        <v>2.52</v>
      </c>
      <c r="F4770" s="11"/>
    </row>
    <row r="4771" spans="1:6">
      <c r="A4771" s="21">
        <v>9869</v>
      </c>
      <c r="B4771" s="5" t="s">
        <v>14778</v>
      </c>
      <c r="C4771" s="6" t="s">
        <v>31</v>
      </c>
      <c r="D4771" s="22"/>
      <c r="E4771" s="22">
        <v>5.39</v>
      </c>
      <c r="F4771" s="7"/>
    </row>
    <row r="4772" spans="1:6">
      <c r="A4772" s="21">
        <v>9874</v>
      </c>
      <c r="B4772" s="9" t="s">
        <v>14779</v>
      </c>
      <c r="C4772" s="10" t="s">
        <v>31</v>
      </c>
      <c r="D4772" s="23"/>
      <c r="E4772" s="23">
        <v>7.86</v>
      </c>
      <c r="F4772" s="11"/>
    </row>
    <row r="4773" spans="1:6">
      <c r="A4773" s="21">
        <v>9875</v>
      </c>
      <c r="B4773" s="5" t="s">
        <v>14780</v>
      </c>
      <c r="C4773" s="6" t="s">
        <v>31</v>
      </c>
      <c r="D4773" s="22"/>
      <c r="E4773" s="22">
        <v>9.74</v>
      </c>
      <c r="F4773" s="7"/>
    </row>
    <row r="4774" spans="1:6">
      <c r="A4774" s="21">
        <v>9873</v>
      </c>
      <c r="B4774" s="9" t="s">
        <v>14781</v>
      </c>
      <c r="C4774" s="10" t="s">
        <v>31</v>
      </c>
      <c r="D4774" s="23"/>
      <c r="E4774" s="23">
        <v>15.18</v>
      </c>
      <c r="F4774" s="11"/>
    </row>
    <row r="4775" spans="1:6">
      <c r="A4775" s="21">
        <v>9871</v>
      </c>
      <c r="B4775" s="5" t="s">
        <v>14782</v>
      </c>
      <c r="C4775" s="6" t="s">
        <v>31</v>
      </c>
      <c r="D4775" s="22"/>
      <c r="E4775" s="22">
        <v>21.29</v>
      </c>
      <c r="F4775" s="7"/>
    </row>
    <row r="4776" spans="1:6">
      <c r="A4776" s="21">
        <v>9872</v>
      </c>
      <c r="B4776" s="9" t="s">
        <v>14783</v>
      </c>
      <c r="C4776" s="10" t="s">
        <v>31</v>
      </c>
      <c r="D4776" s="23"/>
      <c r="E4776" s="23">
        <v>26.83</v>
      </c>
      <c r="F4776" s="11"/>
    </row>
    <row r="4777" spans="1:6">
      <c r="A4777" s="21">
        <v>20257</v>
      </c>
      <c r="B4777" s="5" t="s">
        <v>14784</v>
      </c>
      <c r="C4777" s="6" t="s">
        <v>31</v>
      </c>
      <c r="D4777" s="22"/>
      <c r="E4777" s="22">
        <v>12.51</v>
      </c>
      <c r="F4777" s="7"/>
    </row>
    <row r="4778" spans="1:6" ht="25.5">
      <c r="A4778" s="21">
        <v>64</v>
      </c>
      <c r="B4778" s="9" t="s">
        <v>14785</v>
      </c>
      <c r="C4778" s="10" t="s">
        <v>198</v>
      </c>
      <c r="D4778" s="23"/>
      <c r="E4778" s="23">
        <v>2.0499999999999998</v>
      </c>
      <c r="F4778" s="11"/>
    </row>
    <row r="4779" spans="1:6" ht="25.5">
      <c r="A4779" s="21">
        <v>37423</v>
      </c>
      <c r="B4779" s="5" t="s">
        <v>14786</v>
      </c>
      <c r="C4779" s="6" t="s">
        <v>198</v>
      </c>
      <c r="D4779" s="22"/>
      <c r="E4779" s="22">
        <v>5.05</v>
      </c>
      <c r="F4779" s="7"/>
    </row>
    <row r="4780" spans="1:6">
      <c r="A4780" s="21">
        <v>12424</v>
      </c>
      <c r="B4780" s="9" t="s">
        <v>14787</v>
      </c>
      <c r="C4780" s="10" t="s">
        <v>198</v>
      </c>
      <c r="D4780" s="23"/>
      <c r="E4780" s="23">
        <v>67.12</v>
      </c>
      <c r="F4780" s="11"/>
    </row>
    <row r="4781" spans="1:6">
      <c r="A4781" s="21">
        <v>12426</v>
      </c>
      <c r="B4781" s="5" t="s">
        <v>14788</v>
      </c>
      <c r="C4781" s="6" t="s">
        <v>198</v>
      </c>
      <c r="D4781" s="22"/>
      <c r="E4781" s="22">
        <v>28.76</v>
      </c>
      <c r="F4781" s="7"/>
    </row>
    <row r="4782" spans="1:6">
      <c r="A4782" s="21">
        <v>12425</v>
      </c>
      <c r="B4782" s="9" t="s">
        <v>14789</v>
      </c>
      <c r="C4782" s="10" t="s">
        <v>198</v>
      </c>
      <c r="D4782" s="23"/>
      <c r="E4782" s="23">
        <v>34.159999999999997</v>
      </c>
      <c r="F4782" s="11"/>
    </row>
    <row r="4783" spans="1:6">
      <c r="A4783" s="21">
        <v>12427</v>
      </c>
      <c r="B4783" s="5" t="s">
        <v>14790</v>
      </c>
      <c r="C4783" s="6" t="s">
        <v>198</v>
      </c>
      <c r="D4783" s="22"/>
      <c r="E4783" s="22">
        <v>139.16</v>
      </c>
      <c r="F4783" s="7"/>
    </row>
    <row r="4784" spans="1:6">
      <c r="A4784" s="21">
        <v>12428</v>
      </c>
      <c r="B4784" s="9" t="s">
        <v>14791</v>
      </c>
      <c r="C4784" s="10" t="s">
        <v>198</v>
      </c>
      <c r="D4784" s="23"/>
      <c r="E4784" s="23">
        <v>93.48</v>
      </c>
      <c r="F4784" s="11"/>
    </row>
    <row r="4785" spans="1:6">
      <c r="A4785" s="21">
        <v>12430</v>
      </c>
      <c r="B4785" s="5" t="s">
        <v>14792</v>
      </c>
      <c r="C4785" s="6" t="s">
        <v>198</v>
      </c>
      <c r="D4785" s="22"/>
      <c r="E4785" s="22">
        <v>33.96</v>
      </c>
      <c r="F4785" s="7"/>
    </row>
    <row r="4786" spans="1:6">
      <c r="A4786" s="21">
        <v>12429</v>
      </c>
      <c r="B4786" s="9" t="s">
        <v>14793</v>
      </c>
      <c r="C4786" s="10" t="s">
        <v>198</v>
      </c>
      <c r="D4786" s="23"/>
      <c r="E4786" s="23">
        <v>200.96</v>
      </c>
      <c r="F4786" s="11"/>
    </row>
    <row r="4787" spans="1:6">
      <c r="A4787" s="21">
        <v>12431</v>
      </c>
      <c r="B4787" s="5" t="s">
        <v>14794</v>
      </c>
      <c r="C4787" s="6" t="s">
        <v>198</v>
      </c>
      <c r="D4787" s="22"/>
      <c r="E4787" s="22">
        <v>278.72000000000003</v>
      </c>
      <c r="F4787" s="7"/>
    </row>
    <row r="4788" spans="1:6">
      <c r="A4788" s="21">
        <v>12432</v>
      </c>
      <c r="B4788" s="9" t="s">
        <v>14795</v>
      </c>
      <c r="C4788" s="10" t="s">
        <v>198</v>
      </c>
      <c r="D4788" s="23"/>
      <c r="E4788" s="23">
        <v>38.92</v>
      </c>
      <c r="F4788" s="11"/>
    </row>
    <row r="4789" spans="1:6">
      <c r="A4789" s="21">
        <v>12434</v>
      </c>
      <c r="B4789" s="5" t="s">
        <v>14796</v>
      </c>
      <c r="C4789" s="6" t="s">
        <v>198</v>
      </c>
      <c r="D4789" s="22"/>
      <c r="E4789" s="22">
        <v>15.4</v>
      </c>
      <c r="F4789" s="7"/>
    </row>
    <row r="4790" spans="1:6">
      <c r="A4790" s="21">
        <v>12433</v>
      </c>
      <c r="B4790" s="9" t="s">
        <v>14797</v>
      </c>
      <c r="C4790" s="10" t="s">
        <v>198</v>
      </c>
      <c r="D4790" s="23"/>
      <c r="E4790" s="23">
        <v>21.36</v>
      </c>
      <c r="F4790" s="11"/>
    </row>
    <row r="4791" spans="1:6">
      <c r="A4791" s="21">
        <v>12435</v>
      </c>
      <c r="B4791" s="5" t="s">
        <v>14798</v>
      </c>
      <c r="C4791" s="6" t="s">
        <v>198</v>
      </c>
      <c r="D4791" s="22"/>
      <c r="E4791" s="22">
        <v>84</v>
      </c>
      <c r="F4791" s="7"/>
    </row>
    <row r="4792" spans="1:6">
      <c r="A4792" s="21">
        <v>12437</v>
      </c>
      <c r="B4792" s="9" t="s">
        <v>14799</v>
      </c>
      <c r="C4792" s="10" t="s">
        <v>198</v>
      </c>
      <c r="D4792" s="23"/>
      <c r="E4792" s="23">
        <v>56</v>
      </c>
      <c r="F4792" s="11"/>
    </row>
    <row r="4793" spans="1:6">
      <c r="A4793" s="21">
        <v>12439</v>
      </c>
      <c r="B4793" s="5" t="s">
        <v>14800</v>
      </c>
      <c r="C4793" s="6" t="s">
        <v>198</v>
      </c>
      <c r="D4793" s="22"/>
      <c r="E4793" s="22">
        <v>19.72</v>
      </c>
      <c r="F4793" s="7"/>
    </row>
    <row r="4794" spans="1:6">
      <c r="A4794" s="21">
        <v>12438</v>
      </c>
      <c r="B4794" s="9" t="s">
        <v>14801</v>
      </c>
      <c r="C4794" s="10" t="s">
        <v>198</v>
      </c>
      <c r="D4794" s="23"/>
      <c r="E4794" s="23">
        <v>124</v>
      </c>
      <c r="F4794" s="11"/>
    </row>
    <row r="4795" spans="1:6">
      <c r="A4795" s="21">
        <v>12436</v>
      </c>
      <c r="B4795" s="5" t="s">
        <v>14802</v>
      </c>
      <c r="C4795" s="6" t="s">
        <v>198</v>
      </c>
      <c r="D4795" s="22"/>
      <c r="E4795" s="22">
        <v>157.12</v>
      </c>
      <c r="F4795" s="7"/>
    </row>
    <row r="4796" spans="1:6">
      <c r="A4796" s="21">
        <v>12440</v>
      </c>
      <c r="B4796" s="9" t="s">
        <v>14803</v>
      </c>
      <c r="C4796" s="10" t="s">
        <v>198</v>
      </c>
      <c r="D4796" s="23"/>
      <c r="E4796" s="23">
        <v>31.08</v>
      </c>
      <c r="F4796" s="11"/>
    </row>
    <row r="4797" spans="1:6">
      <c r="A4797" s="21">
        <v>9884</v>
      </c>
      <c r="B4797" s="5" t="s">
        <v>14804</v>
      </c>
      <c r="C4797" s="6" t="s">
        <v>198</v>
      </c>
      <c r="D4797" s="22"/>
      <c r="E4797" s="22">
        <v>36.799999999999997</v>
      </c>
      <c r="F4797" s="7"/>
    </row>
    <row r="4798" spans="1:6">
      <c r="A4798" s="21">
        <v>9888</v>
      </c>
      <c r="B4798" s="9" t="s">
        <v>14805</v>
      </c>
      <c r="C4798" s="10" t="s">
        <v>198</v>
      </c>
      <c r="D4798" s="23"/>
      <c r="E4798" s="23">
        <v>31.64</v>
      </c>
      <c r="F4798" s="11"/>
    </row>
    <row r="4799" spans="1:6">
      <c r="A4799" s="21">
        <v>9883</v>
      </c>
      <c r="B4799" s="5" t="s">
        <v>14806</v>
      </c>
      <c r="C4799" s="6" t="s">
        <v>198</v>
      </c>
      <c r="D4799" s="22"/>
      <c r="E4799" s="22">
        <v>13.16</v>
      </c>
      <c r="F4799" s="7"/>
    </row>
    <row r="4800" spans="1:6">
      <c r="A4800" s="21">
        <v>9886</v>
      </c>
      <c r="B4800" s="9" t="s">
        <v>14807</v>
      </c>
      <c r="C4800" s="10" t="s">
        <v>198</v>
      </c>
      <c r="D4800" s="23"/>
      <c r="E4800" s="23">
        <v>20.6</v>
      </c>
      <c r="F4800" s="11"/>
    </row>
    <row r="4801" spans="1:6">
      <c r="A4801" s="21">
        <v>9889</v>
      </c>
      <c r="B4801" s="5" t="s">
        <v>14808</v>
      </c>
      <c r="C4801" s="6" t="s">
        <v>198</v>
      </c>
      <c r="D4801" s="22"/>
      <c r="E4801" s="22">
        <v>87</v>
      </c>
      <c r="F4801" s="7"/>
    </row>
    <row r="4802" spans="1:6">
      <c r="A4802" s="21">
        <v>9887</v>
      </c>
      <c r="B4802" s="9" t="s">
        <v>14809</v>
      </c>
      <c r="C4802" s="10" t="s">
        <v>198</v>
      </c>
      <c r="D4802" s="23"/>
      <c r="E4802" s="23">
        <v>56.24</v>
      </c>
      <c r="F4802" s="11"/>
    </row>
    <row r="4803" spans="1:6">
      <c r="A4803" s="21">
        <v>9885</v>
      </c>
      <c r="B4803" s="5" t="s">
        <v>14810</v>
      </c>
      <c r="C4803" s="6" t="s">
        <v>198</v>
      </c>
      <c r="D4803" s="22"/>
      <c r="E4803" s="22">
        <v>18.36</v>
      </c>
      <c r="F4803" s="7"/>
    </row>
    <row r="4804" spans="1:6">
      <c r="A4804" s="21">
        <v>9890</v>
      </c>
      <c r="B4804" s="9" t="s">
        <v>14811</v>
      </c>
      <c r="C4804" s="10" t="s">
        <v>198</v>
      </c>
      <c r="D4804" s="23"/>
      <c r="E4804" s="23">
        <v>128.19999999999999</v>
      </c>
      <c r="F4804" s="11"/>
    </row>
    <row r="4805" spans="1:6">
      <c r="A4805" s="21">
        <v>9891</v>
      </c>
      <c r="B4805" s="5" t="s">
        <v>14812</v>
      </c>
      <c r="C4805" s="6" t="s">
        <v>198</v>
      </c>
      <c r="D4805" s="22"/>
      <c r="E4805" s="22">
        <v>171.88</v>
      </c>
      <c r="F4805" s="7"/>
    </row>
    <row r="4806" spans="1:6">
      <c r="A4806" s="21">
        <v>9901</v>
      </c>
      <c r="B4806" s="9" t="s">
        <v>14813</v>
      </c>
      <c r="C4806" s="10" t="s">
        <v>198</v>
      </c>
      <c r="D4806" s="23"/>
      <c r="E4806" s="23">
        <v>12.42</v>
      </c>
      <c r="F4806" s="11"/>
    </row>
    <row r="4807" spans="1:6">
      <c r="A4807" s="21">
        <v>9896</v>
      </c>
      <c r="B4807" s="5" t="s">
        <v>14814</v>
      </c>
      <c r="C4807" s="6" t="s">
        <v>198</v>
      </c>
      <c r="D4807" s="22"/>
      <c r="E4807" s="22">
        <v>14.97</v>
      </c>
      <c r="F4807" s="7"/>
    </row>
    <row r="4808" spans="1:6">
      <c r="A4808" s="21">
        <v>9892</v>
      </c>
      <c r="B4808" s="9" t="s">
        <v>14815</v>
      </c>
      <c r="C4808" s="10" t="s">
        <v>198</v>
      </c>
      <c r="D4808" s="23"/>
      <c r="E4808" s="23">
        <v>1.72</v>
      </c>
      <c r="F4808" s="11"/>
    </row>
    <row r="4809" spans="1:6">
      <c r="A4809" s="21">
        <v>9900</v>
      </c>
      <c r="B4809" s="5" t="s">
        <v>14816</v>
      </c>
      <c r="C4809" s="6" t="s">
        <v>198</v>
      </c>
      <c r="D4809" s="22"/>
      <c r="E4809" s="22">
        <v>4.03</v>
      </c>
      <c r="F4809" s="7"/>
    </row>
    <row r="4810" spans="1:6">
      <c r="A4810" s="21">
        <v>9898</v>
      </c>
      <c r="B4810" s="9" t="s">
        <v>14817</v>
      </c>
      <c r="C4810" s="10" t="s">
        <v>198</v>
      </c>
      <c r="D4810" s="23"/>
      <c r="E4810" s="23">
        <v>30.82</v>
      </c>
      <c r="F4810" s="11"/>
    </row>
    <row r="4811" spans="1:6">
      <c r="A4811" s="21">
        <v>9893</v>
      </c>
      <c r="B4811" s="5" t="s">
        <v>14818</v>
      </c>
      <c r="C4811" s="6" t="s">
        <v>198</v>
      </c>
      <c r="D4811" s="22"/>
      <c r="E4811" s="22">
        <v>28.21</v>
      </c>
      <c r="F4811" s="7"/>
    </row>
    <row r="4812" spans="1:6">
      <c r="A4812" s="21">
        <v>9899</v>
      </c>
      <c r="B4812" s="9" t="s">
        <v>14819</v>
      </c>
      <c r="C4812" s="10" t="s">
        <v>198</v>
      </c>
      <c r="D4812" s="23"/>
      <c r="E4812" s="23">
        <v>2.35</v>
      </c>
      <c r="F4812" s="11"/>
    </row>
    <row r="4813" spans="1:6">
      <c r="A4813" s="21">
        <v>9902</v>
      </c>
      <c r="B4813" s="5" t="s">
        <v>14820</v>
      </c>
      <c r="C4813" s="6" t="s">
        <v>198</v>
      </c>
      <c r="D4813" s="22"/>
      <c r="E4813" s="22">
        <v>46.81</v>
      </c>
      <c r="F4813" s="7"/>
    </row>
    <row r="4814" spans="1:6">
      <c r="A4814" s="21">
        <v>9911</v>
      </c>
      <c r="B4814" s="9" t="s">
        <v>14821</v>
      </c>
      <c r="C4814" s="10" t="s">
        <v>198</v>
      </c>
      <c r="D4814" s="23"/>
      <c r="E4814" s="23">
        <v>72.73</v>
      </c>
      <c r="F4814" s="11"/>
    </row>
    <row r="4815" spans="1:6">
      <c r="A4815" s="21">
        <v>9908</v>
      </c>
      <c r="B4815" s="5" t="s">
        <v>14822</v>
      </c>
      <c r="C4815" s="6" t="s">
        <v>198</v>
      </c>
      <c r="D4815" s="22"/>
      <c r="E4815" s="22">
        <v>139</v>
      </c>
      <c r="F4815" s="7"/>
    </row>
    <row r="4816" spans="1:6">
      <c r="A4816" s="21">
        <v>9905</v>
      </c>
      <c r="B4816" s="9" t="s">
        <v>14823</v>
      </c>
      <c r="C4816" s="10" t="s">
        <v>198</v>
      </c>
      <c r="D4816" s="23"/>
      <c r="E4816" s="23">
        <v>1.83</v>
      </c>
      <c r="F4816" s="11"/>
    </row>
    <row r="4817" spans="1:6">
      <c r="A4817" s="21">
        <v>9906</v>
      </c>
      <c r="B4817" s="5" t="s">
        <v>14824</v>
      </c>
      <c r="C4817" s="6" t="s">
        <v>198</v>
      </c>
      <c r="D4817" s="22"/>
      <c r="E4817" s="22">
        <v>1.88</v>
      </c>
      <c r="F4817" s="7"/>
    </row>
    <row r="4818" spans="1:6">
      <c r="A4818" s="21">
        <v>9895</v>
      </c>
      <c r="B4818" s="9" t="s">
        <v>14825</v>
      </c>
      <c r="C4818" s="10" t="s">
        <v>198</v>
      </c>
      <c r="D4818" s="23"/>
      <c r="E4818" s="23">
        <v>3.89</v>
      </c>
      <c r="F4818" s="11"/>
    </row>
    <row r="4819" spans="1:6">
      <c r="A4819" s="21">
        <v>9894</v>
      </c>
      <c r="B4819" s="5" t="s">
        <v>14826</v>
      </c>
      <c r="C4819" s="6" t="s">
        <v>198</v>
      </c>
      <c r="D4819" s="22"/>
      <c r="E4819" s="22">
        <v>7.67</v>
      </c>
      <c r="F4819" s="7"/>
    </row>
    <row r="4820" spans="1:6">
      <c r="A4820" s="21">
        <v>9897</v>
      </c>
      <c r="B4820" s="9" t="s">
        <v>14827</v>
      </c>
      <c r="C4820" s="10" t="s">
        <v>198</v>
      </c>
      <c r="D4820" s="23"/>
      <c r="E4820" s="23">
        <v>8.5500000000000007</v>
      </c>
      <c r="F4820" s="11"/>
    </row>
    <row r="4821" spans="1:6">
      <c r="A4821" s="21">
        <v>9910</v>
      </c>
      <c r="B4821" s="5" t="s">
        <v>14828</v>
      </c>
      <c r="C4821" s="6" t="s">
        <v>198</v>
      </c>
      <c r="D4821" s="22"/>
      <c r="E4821" s="22">
        <v>18.87</v>
      </c>
      <c r="F4821" s="7"/>
    </row>
    <row r="4822" spans="1:6">
      <c r="A4822" s="21">
        <v>9909</v>
      </c>
      <c r="B4822" s="9" t="s">
        <v>14829</v>
      </c>
      <c r="C4822" s="10" t="s">
        <v>198</v>
      </c>
      <c r="D4822" s="23"/>
      <c r="E4822" s="23">
        <v>58.82</v>
      </c>
      <c r="F4822" s="11"/>
    </row>
    <row r="4823" spans="1:6">
      <c r="A4823" s="21">
        <v>9907</v>
      </c>
      <c r="B4823" s="5" t="s">
        <v>14830</v>
      </c>
      <c r="C4823" s="6" t="s">
        <v>198</v>
      </c>
      <c r="D4823" s="22"/>
      <c r="E4823" s="22">
        <v>87.31</v>
      </c>
      <c r="F4823" s="7"/>
    </row>
    <row r="4824" spans="1:6" ht="25.5">
      <c r="A4824" s="21">
        <v>20973</v>
      </c>
      <c r="B4824" s="9" t="s">
        <v>14831</v>
      </c>
      <c r="C4824" s="10" t="s">
        <v>198</v>
      </c>
      <c r="D4824" s="23"/>
      <c r="E4824" s="23">
        <v>67.37</v>
      </c>
      <c r="F4824" s="11"/>
    </row>
    <row r="4825" spans="1:6" ht="25.5">
      <c r="A4825" s="21">
        <v>20974</v>
      </c>
      <c r="B4825" s="5" t="s">
        <v>14832</v>
      </c>
      <c r="C4825" s="6" t="s">
        <v>198</v>
      </c>
      <c r="D4825" s="22"/>
      <c r="E4825" s="22">
        <v>96.38</v>
      </c>
      <c r="F4825" s="7"/>
    </row>
    <row r="4826" spans="1:6" ht="38.25">
      <c r="A4826" s="21">
        <v>10601</v>
      </c>
      <c r="B4826" s="9" t="s">
        <v>14833</v>
      </c>
      <c r="C4826" s="10" t="s">
        <v>198</v>
      </c>
      <c r="D4826" s="23"/>
      <c r="E4826" s="23">
        <v>3071799.23</v>
      </c>
      <c r="F4826" s="11"/>
    </row>
    <row r="4827" spans="1:6" ht="25.5">
      <c r="A4827" s="21">
        <v>13883</v>
      </c>
      <c r="B4827" s="5" t="s">
        <v>14834</v>
      </c>
      <c r="C4827" s="6" t="s">
        <v>198</v>
      </c>
      <c r="D4827" s="22"/>
      <c r="E4827" s="22">
        <v>141404.42000000001</v>
      </c>
      <c r="F4827" s="7"/>
    </row>
    <row r="4828" spans="1:6" ht="25.5">
      <c r="A4828" s="21">
        <v>25015</v>
      </c>
      <c r="B4828" s="9" t="s">
        <v>14835</v>
      </c>
      <c r="C4828" s="10" t="s">
        <v>198</v>
      </c>
      <c r="D4828" s="23"/>
      <c r="E4828" s="23">
        <v>170580.21</v>
      </c>
      <c r="F4828" s="11"/>
    </row>
    <row r="4829" spans="1:6" ht="25.5">
      <c r="A4829" s="21">
        <v>26033</v>
      </c>
      <c r="B4829" s="5" t="s">
        <v>14836</v>
      </c>
      <c r="C4829" s="6" t="s">
        <v>198</v>
      </c>
      <c r="D4829" s="22"/>
      <c r="E4829" s="22">
        <v>2436254.5299999998</v>
      </c>
      <c r="F4829" s="7"/>
    </row>
    <row r="4830" spans="1:6" ht="25.5">
      <c r="A4830" s="21">
        <v>13234</v>
      </c>
      <c r="B4830" s="9" t="s">
        <v>14837</v>
      </c>
      <c r="C4830" s="10" t="s">
        <v>198</v>
      </c>
      <c r="D4830" s="23"/>
      <c r="E4830" s="23">
        <v>2520993.91</v>
      </c>
      <c r="F4830" s="11"/>
    </row>
    <row r="4831" spans="1:6" ht="25.5">
      <c r="A4831" s="21">
        <v>26034</v>
      </c>
      <c r="B4831" s="5" t="s">
        <v>14838</v>
      </c>
      <c r="C4831" s="6" t="s">
        <v>198</v>
      </c>
      <c r="D4831" s="22"/>
      <c r="E4831" s="22">
        <v>6355446.8099999996</v>
      </c>
      <c r="F4831" s="7"/>
    </row>
    <row r="4832" spans="1:6">
      <c r="A4832" s="21">
        <v>13893</v>
      </c>
      <c r="B4832" s="9" t="s">
        <v>14839</v>
      </c>
      <c r="C4832" s="10" t="s">
        <v>198</v>
      </c>
      <c r="D4832" s="23"/>
      <c r="E4832" s="23">
        <v>309942</v>
      </c>
      <c r="F4832" s="11"/>
    </row>
    <row r="4833" spans="1:6">
      <c r="A4833" s="21">
        <v>9914</v>
      </c>
      <c r="B4833" s="5" t="s">
        <v>14840</v>
      </c>
      <c r="C4833" s="6" t="s">
        <v>198</v>
      </c>
      <c r="D4833" s="22"/>
      <c r="E4833" s="22">
        <v>309942</v>
      </c>
      <c r="F4833" s="7"/>
    </row>
    <row r="4834" spans="1:6">
      <c r="A4834" s="21">
        <v>13894</v>
      </c>
      <c r="B4834" s="9" t="s">
        <v>14841</v>
      </c>
      <c r="C4834" s="10" t="s">
        <v>198</v>
      </c>
      <c r="D4834" s="23"/>
      <c r="E4834" s="23">
        <v>173855.61</v>
      </c>
      <c r="F4834" s="11"/>
    </row>
    <row r="4835" spans="1:6" ht="25.5">
      <c r="A4835" s="21">
        <v>13895</v>
      </c>
      <c r="B4835" s="5" t="s">
        <v>14842</v>
      </c>
      <c r="C4835" s="6" t="s">
        <v>198</v>
      </c>
      <c r="D4835" s="22"/>
      <c r="E4835" s="22">
        <v>216928.5</v>
      </c>
      <c r="F4835" s="7"/>
    </row>
    <row r="4836" spans="1:6">
      <c r="A4836" s="21">
        <v>13892</v>
      </c>
      <c r="B4836" s="9" t="s">
        <v>14843</v>
      </c>
      <c r="C4836" s="10" t="s">
        <v>198</v>
      </c>
      <c r="D4836" s="23"/>
      <c r="E4836" s="23">
        <v>286489.15000000002</v>
      </c>
      <c r="F4836" s="11"/>
    </row>
    <row r="4837" spans="1:6" ht="38.25">
      <c r="A4837" s="21">
        <v>36485</v>
      </c>
      <c r="B4837" s="5" t="s">
        <v>14844</v>
      </c>
      <c r="C4837" s="6" t="s">
        <v>198</v>
      </c>
      <c r="D4837" s="22"/>
      <c r="E4837" s="22">
        <v>240897.75</v>
      </c>
      <c r="F4837" s="7"/>
    </row>
    <row r="4838" spans="1:6" ht="25.5">
      <c r="A4838" s="21">
        <v>9912</v>
      </c>
      <c r="B4838" s="9" t="s">
        <v>14845</v>
      </c>
      <c r="C4838" s="10" t="s">
        <v>198</v>
      </c>
      <c r="D4838" s="23"/>
      <c r="E4838" s="23">
        <v>1803000</v>
      </c>
      <c r="F4838" s="11"/>
    </row>
    <row r="4839" spans="1:6" ht="25.5">
      <c r="A4839" s="21">
        <v>9921</v>
      </c>
      <c r="B4839" s="5" t="s">
        <v>14846</v>
      </c>
      <c r="C4839" s="6" t="s">
        <v>198</v>
      </c>
      <c r="D4839" s="22"/>
      <c r="E4839" s="22">
        <v>1069833.49</v>
      </c>
      <c r="F4839" s="7"/>
    </row>
    <row r="4840" spans="1:6" ht="25.5">
      <c r="A4840" s="21">
        <v>26035</v>
      </c>
      <c r="B4840" s="9" t="s">
        <v>14847</v>
      </c>
      <c r="C4840" s="10" t="s">
        <v>198</v>
      </c>
      <c r="D4840" s="23"/>
      <c r="E4840" s="23">
        <v>974501.85</v>
      </c>
      <c r="F4840" s="11"/>
    </row>
    <row r="4841" spans="1:6" ht="25.5">
      <c r="A4841" s="21">
        <v>10228</v>
      </c>
      <c r="B4841" s="5" t="s">
        <v>14848</v>
      </c>
      <c r="C4841" s="6" t="s">
        <v>198</v>
      </c>
      <c r="D4841" s="22"/>
      <c r="E4841" s="22">
        <v>130</v>
      </c>
      <c r="F4841" s="7"/>
    </row>
    <row r="4842" spans="1:6">
      <c r="A4842" s="21">
        <v>11746</v>
      </c>
      <c r="B4842" s="9" t="s">
        <v>14849</v>
      </c>
      <c r="C4842" s="10" t="s">
        <v>198</v>
      </c>
      <c r="D4842" s="23"/>
      <c r="E4842" s="23">
        <v>50.11</v>
      </c>
      <c r="F4842" s="11"/>
    </row>
    <row r="4843" spans="1:6">
      <c r="A4843" s="21">
        <v>11751</v>
      </c>
      <c r="B4843" s="5" t="s">
        <v>14850</v>
      </c>
      <c r="C4843" s="6" t="s">
        <v>198</v>
      </c>
      <c r="D4843" s="22"/>
      <c r="E4843" s="22">
        <v>90</v>
      </c>
      <c r="F4843" s="7"/>
    </row>
    <row r="4844" spans="1:6">
      <c r="A4844" s="21">
        <v>11750</v>
      </c>
      <c r="B4844" s="9" t="s">
        <v>14851</v>
      </c>
      <c r="C4844" s="10" t="s">
        <v>198</v>
      </c>
      <c r="D4844" s="23"/>
      <c r="E4844" s="23">
        <v>74.69</v>
      </c>
      <c r="F4844" s="11"/>
    </row>
    <row r="4845" spans="1:6">
      <c r="A4845" s="21">
        <v>11748</v>
      </c>
      <c r="B4845" s="5" t="s">
        <v>14852</v>
      </c>
      <c r="C4845" s="6" t="s">
        <v>198</v>
      </c>
      <c r="D4845" s="22"/>
      <c r="E4845" s="22">
        <v>32.159999999999997</v>
      </c>
      <c r="F4845" s="7"/>
    </row>
    <row r="4846" spans="1:6">
      <c r="A4846" s="21">
        <v>11747</v>
      </c>
      <c r="B4846" s="9" t="s">
        <v>14853</v>
      </c>
      <c r="C4846" s="10" t="s">
        <v>198</v>
      </c>
      <c r="D4846" s="23"/>
      <c r="E4846" s="23">
        <v>138.78</v>
      </c>
      <c r="F4846" s="11"/>
    </row>
    <row r="4847" spans="1:6">
      <c r="A4847" s="21">
        <v>11749</v>
      </c>
      <c r="B4847" s="5" t="s">
        <v>14854</v>
      </c>
      <c r="C4847" s="6" t="s">
        <v>198</v>
      </c>
      <c r="D4847" s="22"/>
      <c r="E4847" s="22">
        <v>37.119999999999997</v>
      </c>
      <c r="F4847" s="7"/>
    </row>
    <row r="4848" spans="1:6" ht="25.5">
      <c r="A4848" s="21">
        <v>10236</v>
      </c>
      <c r="B4848" s="9" t="s">
        <v>14855</v>
      </c>
      <c r="C4848" s="10" t="s">
        <v>198</v>
      </c>
      <c r="D4848" s="23"/>
      <c r="E4848" s="23">
        <v>46.44</v>
      </c>
      <c r="F4848" s="11"/>
    </row>
    <row r="4849" spans="1:6" ht="25.5">
      <c r="A4849" s="21">
        <v>10233</v>
      </c>
      <c r="B4849" s="5" t="s">
        <v>14856</v>
      </c>
      <c r="C4849" s="6" t="s">
        <v>198</v>
      </c>
      <c r="D4849" s="22"/>
      <c r="E4849" s="22">
        <v>43.52</v>
      </c>
      <c r="F4849" s="7"/>
    </row>
    <row r="4850" spans="1:6" ht="25.5">
      <c r="A4850" s="21">
        <v>10234</v>
      </c>
      <c r="B4850" s="9" t="s">
        <v>14857</v>
      </c>
      <c r="C4850" s="10" t="s">
        <v>198</v>
      </c>
      <c r="D4850" s="23"/>
      <c r="E4850" s="23">
        <v>27.42</v>
      </c>
      <c r="F4850" s="11"/>
    </row>
    <row r="4851" spans="1:6" ht="25.5">
      <c r="A4851" s="21">
        <v>10231</v>
      </c>
      <c r="B4851" s="5" t="s">
        <v>14858</v>
      </c>
      <c r="C4851" s="6" t="s">
        <v>198</v>
      </c>
      <c r="D4851" s="22"/>
      <c r="E4851" s="22">
        <v>125.71</v>
      </c>
      <c r="F4851" s="7"/>
    </row>
    <row r="4852" spans="1:6" ht="25.5">
      <c r="A4852" s="21">
        <v>10232</v>
      </c>
      <c r="B4852" s="9" t="s">
        <v>14859</v>
      </c>
      <c r="C4852" s="10" t="s">
        <v>198</v>
      </c>
      <c r="D4852" s="23"/>
      <c r="E4852" s="23">
        <v>70.349999999999994</v>
      </c>
      <c r="F4852" s="11"/>
    </row>
    <row r="4853" spans="1:6" ht="25.5">
      <c r="A4853" s="21">
        <v>10229</v>
      </c>
      <c r="B4853" s="5" t="s">
        <v>14860</v>
      </c>
      <c r="C4853" s="6" t="s">
        <v>198</v>
      </c>
      <c r="D4853" s="22"/>
      <c r="E4853" s="22">
        <v>21.7</v>
      </c>
      <c r="F4853" s="7"/>
    </row>
    <row r="4854" spans="1:6" ht="25.5">
      <c r="A4854" s="21">
        <v>10235</v>
      </c>
      <c r="B4854" s="9" t="s">
        <v>14861</v>
      </c>
      <c r="C4854" s="10" t="s">
        <v>198</v>
      </c>
      <c r="D4854" s="23"/>
      <c r="E4854" s="23">
        <v>172.34</v>
      </c>
      <c r="F4854" s="11"/>
    </row>
    <row r="4855" spans="1:6" ht="25.5">
      <c r="A4855" s="21">
        <v>10230</v>
      </c>
      <c r="B4855" s="5" t="s">
        <v>14862</v>
      </c>
      <c r="C4855" s="6" t="s">
        <v>198</v>
      </c>
      <c r="D4855" s="22"/>
      <c r="E4855" s="22">
        <v>303.3</v>
      </c>
      <c r="F4855" s="7"/>
    </row>
    <row r="4856" spans="1:6" ht="25.5">
      <c r="A4856" s="21">
        <v>10409</v>
      </c>
      <c r="B4856" s="9" t="s">
        <v>14863</v>
      </c>
      <c r="C4856" s="10" t="s">
        <v>198</v>
      </c>
      <c r="D4856" s="23"/>
      <c r="E4856" s="23">
        <v>90.11</v>
      </c>
      <c r="F4856" s="11"/>
    </row>
    <row r="4857" spans="1:6" ht="25.5">
      <c r="A4857" s="21">
        <v>10411</v>
      </c>
      <c r="B4857" s="5" t="s">
        <v>14864</v>
      </c>
      <c r="C4857" s="6" t="s">
        <v>198</v>
      </c>
      <c r="D4857" s="22"/>
      <c r="E4857" s="22">
        <v>80.63</v>
      </c>
      <c r="F4857" s="7"/>
    </row>
    <row r="4858" spans="1:6" ht="25.5">
      <c r="A4858" s="21">
        <v>10404</v>
      </c>
      <c r="B4858" s="9" t="s">
        <v>14865</v>
      </c>
      <c r="C4858" s="10" t="s">
        <v>198</v>
      </c>
      <c r="D4858" s="23"/>
      <c r="E4858" s="23">
        <v>32.700000000000003</v>
      </c>
      <c r="F4858" s="11"/>
    </row>
    <row r="4859" spans="1:6" ht="25.5">
      <c r="A4859" s="21">
        <v>10410</v>
      </c>
      <c r="B4859" s="5" t="s">
        <v>14866</v>
      </c>
      <c r="C4859" s="6" t="s">
        <v>198</v>
      </c>
      <c r="D4859" s="22"/>
      <c r="E4859" s="22">
        <v>53.86</v>
      </c>
      <c r="F4859" s="7"/>
    </row>
    <row r="4860" spans="1:6" ht="25.5">
      <c r="A4860" s="21">
        <v>10405</v>
      </c>
      <c r="B4860" s="9" t="s">
        <v>14867</v>
      </c>
      <c r="C4860" s="10" t="s">
        <v>198</v>
      </c>
      <c r="D4860" s="23"/>
      <c r="E4860" s="23">
        <v>180.53</v>
      </c>
      <c r="F4860" s="11"/>
    </row>
    <row r="4861" spans="1:6" ht="25.5">
      <c r="A4861" s="21">
        <v>10408</v>
      </c>
      <c r="B4861" s="5" t="s">
        <v>14868</v>
      </c>
      <c r="C4861" s="6" t="s">
        <v>198</v>
      </c>
      <c r="D4861" s="22"/>
      <c r="E4861" s="22">
        <v>126.24</v>
      </c>
      <c r="F4861" s="7"/>
    </row>
    <row r="4862" spans="1:6" ht="25.5">
      <c r="A4862" s="21">
        <v>10412</v>
      </c>
      <c r="B4862" s="9" t="s">
        <v>14869</v>
      </c>
      <c r="C4862" s="10" t="s">
        <v>198</v>
      </c>
      <c r="D4862" s="23"/>
      <c r="E4862" s="23">
        <v>39.630000000000003</v>
      </c>
      <c r="F4862" s="11"/>
    </row>
    <row r="4863" spans="1:6" ht="25.5">
      <c r="A4863" s="21">
        <v>10406</v>
      </c>
      <c r="B4863" s="5" t="s">
        <v>14870</v>
      </c>
      <c r="C4863" s="6" t="s">
        <v>198</v>
      </c>
      <c r="D4863" s="22"/>
      <c r="E4863" s="22">
        <v>249.35</v>
      </c>
      <c r="F4863" s="7"/>
    </row>
    <row r="4864" spans="1:6" ht="25.5">
      <c r="A4864" s="21">
        <v>10407</v>
      </c>
      <c r="B4864" s="9" t="s">
        <v>14871</v>
      </c>
      <c r="C4864" s="10" t="s">
        <v>198</v>
      </c>
      <c r="D4864" s="23"/>
      <c r="E4864" s="23">
        <v>386.74</v>
      </c>
      <c r="F4864" s="11"/>
    </row>
    <row r="4865" spans="1:6" ht="25.5">
      <c r="A4865" s="21">
        <v>10416</v>
      </c>
      <c r="B4865" s="5" t="s">
        <v>14872</v>
      </c>
      <c r="C4865" s="6" t="s">
        <v>198</v>
      </c>
      <c r="D4865" s="22"/>
      <c r="E4865" s="22">
        <v>47.97</v>
      </c>
      <c r="F4865" s="7"/>
    </row>
    <row r="4866" spans="1:6" ht="25.5">
      <c r="A4866" s="21">
        <v>10419</v>
      </c>
      <c r="B4866" s="9" t="s">
        <v>14873</v>
      </c>
      <c r="C4866" s="10" t="s">
        <v>198</v>
      </c>
      <c r="D4866" s="23"/>
      <c r="E4866" s="23">
        <v>41.64</v>
      </c>
      <c r="F4866" s="11"/>
    </row>
    <row r="4867" spans="1:6" ht="25.5">
      <c r="A4867" s="21">
        <v>21092</v>
      </c>
      <c r="B4867" s="5" t="s">
        <v>14874</v>
      </c>
      <c r="C4867" s="6" t="s">
        <v>198</v>
      </c>
      <c r="D4867" s="22"/>
      <c r="E4867" s="22">
        <v>23.81</v>
      </c>
      <c r="F4867" s="7"/>
    </row>
    <row r="4868" spans="1:6" ht="25.5">
      <c r="A4868" s="21">
        <v>10418</v>
      </c>
      <c r="B4868" s="9" t="s">
        <v>14875</v>
      </c>
      <c r="C4868" s="10" t="s">
        <v>198</v>
      </c>
      <c r="D4868" s="23"/>
      <c r="E4868" s="23">
        <v>27.76</v>
      </c>
      <c r="F4868" s="11"/>
    </row>
    <row r="4869" spans="1:6" ht="25.5">
      <c r="A4869" s="21">
        <v>12657</v>
      </c>
      <c r="B4869" s="5" t="s">
        <v>14876</v>
      </c>
      <c r="C4869" s="6" t="s">
        <v>198</v>
      </c>
      <c r="D4869" s="22"/>
      <c r="E4869" s="22">
        <v>112</v>
      </c>
      <c r="F4869" s="7"/>
    </row>
    <row r="4870" spans="1:6" ht="25.5">
      <c r="A4870" s="21">
        <v>10417</v>
      </c>
      <c r="B4870" s="9" t="s">
        <v>14877</v>
      </c>
      <c r="C4870" s="10" t="s">
        <v>198</v>
      </c>
      <c r="D4870" s="23"/>
      <c r="E4870" s="23">
        <v>69.900000000000006</v>
      </c>
      <c r="F4870" s="11"/>
    </row>
    <row r="4871" spans="1:6" ht="25.5">
      <c r="A4871" s="21">
        <v>10413</v>
      </c>
      <c r="B4871" s="5" t="s">
        <v>14878</v>
      </c>
      <c r="C4871" s="6" t="s">
        <v>198</v>
      </c>
      <c r="D4871" s="22"/>
      <c r="E4871" s="22">
        <v>25.4</v>
      </c>
      <c r="F4871" s="7"/>
    </row>
    <row r="4872" spans="1:6" ht="25.5">
      <c r="A4872" s="21">
        <v>10414</v>
      </c>
      <c r="B4872" s="9" t="s">
        <v>14879</v>
      </c>
      <c r="C4872" s="10" t="s">
        <v>198</v>
      </c>
      <c r="D4872" s="23"/>
      <c r="E4872" s="23">
        <v>152.94999999999999</v>
      </c>
      <c r="F4872" s="11"/>
    </row>
    <row r="4873" spans="1:6" ht="25.5">
      <c r="A4873" s="21">
        <v>10415</v>
      </c>
      <c r="B4873" s="5" t="s">
        <v>14880</v>
      </c>
      <c r="C4873" s="6" t="s">
        <v>198</v>
      </c>
      <c r="D4873" s="22"/>
      <c r="E4873" s="22">
        <v>265.45</v>
      </c>
      <c r="F4873" s="7"/>
    </row>
    <row r="4874" spans="1:6">
      <c r="A4874" s="21">
        <v>21112</v>
      </c>
      <c r="B4874" s="9" t="s">
        <v>14881</v>
      </c>
      <c r="C4874" s="10" t="s">
        <v>198</v>
      </c>
      <c r="D4874" s="23"/>
      <c r="E4874" s="23">
        <v>88.54</v>
      </c>
      <c r="F4874" s="11"/>
    </row>
    <row r="4875" spans="1:6" ht="25.5">
      <c r="A4875" s="21">
        <v>11783</v>
      </c>
      <c r="B4875" s="5" t="s">
        <v>14882</v>
      </c>
      <c r="C4875" s="6" t="s">
        <v>198</v>
      </c>
      <c r="D4875" s="22"/>
      <c r="E4875" s="22">
        <v>67.34</v>
      </c>
      <c r="F4875" s="7"/>
    </row>
    <row r="4876" spans="1:6">
      <c r="A4876" s="21">
        <v>11781</v>
      </c>
      <c r="B4876" s="9" t="s">
        <v>14883</v>
      </c>
      <c r="C4876" s="10" t="s">
        <v>198</v>
      </c>
      <c r="D4876" s="23"/>
      <c r="E4876" s="23">
        <v>130</v>
      </c>
      <c r="F4876" s="11"/>
    </row>
    <row r="4877" spans="1:6">
      <c r="A4877" s="21">
        <v>37588</v>
      </c>
      <c r="B4877" s="5" t="s">
        <v>14884</v>
      </c>
      <c r="C4877" s="6" t="s">
        <v>198</v>
      </c>
      <c r="D4877" s="22"/>
      <c r="E4877" s="22">
        <v>13.56</v>
      </c>
      <c r="F4877" s="7"/>
    </row>
    <row r="4878" spans="1:6" ht="25.5">
      <c r="A4878" s="21">
        <v>6157</v>
      </c>
      <c r="B4878" s="9" t="s">
        <v>14885</v>
      </c>
      <c r="C4878" s="10" t="s">
        <v>198</v>
      </c>
      <c r="D4878" s="23"/>
      <c r="E4878" s="23">
        <v>41.21</v>
      </c>
      <c r="F4878" s="11"/>
    </row>
    <row r="4879" spans="1:6">
      <c r="A4879" s="21">
        <v>6152</v>
      </c>
      <c r="B4879" s="5" t="s">
        <v>14886</v>
      </c>
      <c r="C4879" s="6" t="s">
        <v>198</v>
      </c>
      <c r="D4879" s="22"/>
      <c r="E4879" s="22">
        <v>2.04</v>
      </c>
      <c r="F4879" s="7"/>
    </row>
    <row r="4880" spans="1:6">
      <c r="A4880" s="21">
        <v>6158</v>
      </c>
      <c r="B4880" s="9" t="s">
        <v>14887</v>
      </c>
      <c r="C4880" s="10" t="s">
        <v>198</v>
      </c>
      <c r="D4880" s="23"/>
      <c r="E4880" s="23">
        <v>2.46</v>
      </c>
      <c r="F4880" s="11"/>
    </row>
    <row r="4881" spans="1:6" ht="25.5">
      <c r="A4881" s="21">
        <v>6153</v>
      </c>
      <c r="B4881" s="5" t="s">
        <v>14888</v>
      </c>
      <c r="C4881" s="6" t="s">
        <v>198</v>
      </c>
      <c r="D4881" s="22"/>
      <c r="E4881" s="22">
        <v>1.92</v>
      </c>
      <c r="F4881" s="7"/>
    </row>
    <row r="4882" spans="1:6" ht="25.5">
      <c r="A4882" s="21">
        <v>6156</v>
      </c>
      <c r="B4882" s="9" t="s">
        <v>14889</v>
      </c>
      <c r="C4882" s="10" t="s">
        <v>198</v>
      </c>
      <c r="D4882" s="23"/>
      <c r="E4882" s="23">
        <v>2.42</v>
      </c>
      <c r="F4882" s="11"/>
    </row>
    <row r="4883" spans="1:6" ht="25.5">
      <c r="A4883" s="21">
        <v>6154</v>
      </c>
      <c r="B4883" s="5" t="s">
        <v>14890</v>
      </c>
      <c r="C4883" s="6" t="s">
        <v>198</v>
      </c>
      <c r="D4883" s="22"/>
      <c r="E4883" s="22">
        <v>4.5599999999999996</v>
      </c>
      <c r="F4883" s="7"/>
    </row>
    <row r="4884" spans="1:6" ht="25.5">
      <c r="A4884" s="21">
        <v>6155</v>
      </c>
      <c r="B4884" s="9" t="s">
        <v>14891</v>
      </c>
      <c r="C4884" s="10" t="s">
        <v>198</v>
      </c>
      <c r="D4884" s="23"/>
      <c r="E4884" s="23">
        <v>9.44</v>
      </c>
      <c r="F4884" s="11"/>
    </row>
    <row r="4885" spans="1:6">
      <c r="A4885" s="21">
        <v>3115</v>
      </c>
      <c r="B4885" s="5" t="s">
        <v>14892</v>
      </c>
      <c r="C4885" s="6" t="s">
        <v>198</v>
      </c>
      <c r="D4885" s="22"/>
      <c r="E4885" s="22">
        <v>8.1300000000000008</v>
      </c>
      <c r="F4885" s="7"/>
    </row>
    <row r="4886" spans="1:6">
      <c r="A4886" s="21">
        <v>3116</v>
      </c>
      <c r="B4886" s="9" t="s">
        <v>14893</v>
      </c>
      <c r="C4886" s="10" t="s">
        <v>198</v>
      </c>
      <c r="D4886" s="23"/>
      <c r="E4886" s="23">
        <v>9.5299999999999994</v>
      </c>
      <c r="F4886" s="11"/>
    </row>
    <row r="4887" spans="1:6">
      <c r="A4887" s="21">
        <v>11786</v>
      </c>
      <c r="B4887" s="5" t="s">
        <v>14894</v>
      </c>
      <c r="C4887" s="6" t="s">
        <v>198</v>
      </c>
      <c r="D4887" s="22"/>
      <c r="E4887" s="22">
        <v>218.01</v>
      </c>
      <c r="F4887" s="7"/>
    </row>
    <row r="4888" spans="1:6" ht="25.5">
      <c r="A4888" s="21">
        <v>13726</v>
      </c>
      <c r="B4888" s="9" t="s">
        <v>14895</v>
      </c>
      <c r="C4888" s="10" t="s">
        <v>198</v>
      </c>
      <c r="D4888" s="23"/>
      <c r="E4888" s="23">
        <v>31772.959999999999</v>
      </c>
      <c r="F4888" s="11"/>
    </row>
    <row r="4889" spans="1:6">
      <c r="A4889" s="21">
        <v>12627</v>
      </c>
      <c r="B4889" s="5" t="s">
        <v>14896</v>
      </c>
      <c r="C4889" s="6" t="s">
        <v>198</v>
      </c>
      <c r="D4889" s="22"/>
      <c r="E4889" s="22">
        <v>0.38</v>
      </c>
      <c r="F4889" s="7"/>
    </row>
    <row r="4890" spans="1:6">
      <c r="A4890" s="21">
        <v>6138</v>
      </c>
      <c r="B4890" s="9" t="s">
        <v>14897</v>
      </c>
      <c r="C4890" s="10" t="s">
        <v>198</v>
      </c>
      <c r="D4890" s="23"/>
      <c r="E4890" s="23">
        <v>1.39</v>
      </c>
      <c r="F4890" s="11"/>
    </row>
    <row r="4891" spans="1:6">
      <c r="A4891" s="21">
        <v>6094</v>
      </c>
      <c r="B4891" s="5" t="s">
        <v>14898</v>
      </c>
      <c r="C4891" s="6" t="s">
        <v>213</v>
      </c>
      <c r="D4891" s="22"/>
      <c r="E4891" s="22">
        <v>15.13</v>
      </c>
      <c r="F4891" s="7"/>
    </row>
    <row r="4892" spans="1:6" ht="25.5">
      <c r="A4892" s="21">
        <v>1160</v>
      </c>
      <c r="B4892" s="9" t="s">
        <v>14899</v>
      </c>
      <c r="C4892" s="10" t="s">
        <v>476</v>
      </c>
      <c r="D4892" s="23"/>
      <c r="E4892" s="23">
        <v>15.82</v>
      </c>
      <c r="F4892" s="11"/>
    </row>
    <row r="4893" spans="1:6">
      <c r="A4893" s="21">
        <v>10615</v>
      </c>
      <c r="B4893" s="5" t="s">
        <v>14900</v>
      </c>
      <c r="C4893" s="6" t="s">
        <v>198</v>
      </c>
      <c r="D4893" s="22"/>
      <c r="E4893" s="22">
        <v>42641.26</v>
      </c>
      <c r="F4893" s="7"/>
    </row>
    <row r="4894" spans="1:6">
      <c r="A4894" s="21">
        <v>13860</v>
      </c>
      <c r="B4894" s="9" t="s">
        <v>14901</v>
      </c>
      <c r="C4894" s="10" t="s">
        <v>198</v>
      </c>
      <c r="D4894" s="23"/>
      <c r="E4894" s="23">
        <v>46166.34</v>
      </c>
      <c r="F4894" s="11"/>
    </row>
    <row r="4895" spans="1:6">
      <c r="A4895" s="21">
        <v>13532</v>
      </c>
      <c r="B4895" s="5" t="s">
        <v>14902</v>
      </c>
      <c r="C4895" s="6" t="s">
        <v>198</v>
      </c>
      <c r="D4895" s="22"/>
      <c r="E4895" s="22">
        <v>50208.62</v>
      </c>
      <c r="F4895" s="7"/>
    </row>
    <row r="4896" spans="1:6" ht="25.5">
      <c r="A4896" s="21">
        <v>11613</v>
      </c>
      <c r="B4896" s="9" t="s">
        <v>14903</v>
      </c>
      <c r="C4896" s="10" t="s">
        <v>198</v>
      </c>
      <c r="D4896" s="23"/>
      <c r="E4896" s="23">
        <v>64559.38</v>
      </c>
      <c r="F4896" s="11"/>
    </row>
    <row r="4897" spans="1:6">
      <c r="A4897" s="21">
        <v>10443</v>
      </c>
      <c r="B4897" s="5" t="s">
        <v>14904</v>
      </c>
      <c r="C4897" s="6" t="s">
        <v>198</v>
      </c>
      <c r="D4897" s="22"/>
      <c r="E4897" s="22">
        <v>492.19</v>
      </c>
      <c r="F4897" s="7"/>
    </row>
    <row r="4898" spans="1:6">
      <c r="A4898" s="21">
        <v>10441</v>
      </c>
      <c r="B4898" s="9" t="s">
        <v>14905</v>
      </c>
      <c r="C4898" s="10" t="s">
        <v>198</v>
      </c>
      <c r="D4898" s="23"/>
      <c r="E4898" s="23">
        <v>492.19</v>
      </c>
      <c r="F4898" s="11"/>
    </row>
    <row r="4899" spans="1:6">
      <c r="A4899" s="21">
        <v>10444</v>
      </c>
      <c r="B4899" s="5" t="s">
        <v>14906</v>
      </c>
      <c r="C4899" s="6" t="s">
        <v>198</v>
      </c>
      <c r="D4899" s="22"/>
      <c r="E4899" s="22">
        <v>492.19</v>
      </c>
      <c r="F4899" s="7"/>
    </row>
    <row r="4900" spans="1:6">
      <c r="A4900" s="21">
        <v>10439</v>
      </c>
      <c r="B4900" s="9" t="s">
        <v>14907</v>
      </c>
      <c r="C4900" s="10" t="s">
        <v>198</v>
      </c>
      <c r="D4900" s="23"/>
      <c r="E4900" s="23">
        <v>483.54</v>
      </c>
      <c r="F4900" s="11"/>
    </row>
    <row r="4901" spans="1:6">
      <c r="A4901" s="21">
        <v>10442</v>
      </c>
      <c r="B4901" s="5" t="s">
        <v>14908</v>
      </c>
      <c r="C4901" s="6" t="s">
        <v>198</v>
      </c>
      <c r="D4901" s="22"/>
      <c r="E4901" s="22">
        <v>492.19</v>
      </c>
      <c r="F4901" s="7"/>
    </row>
    <row r="4902" spans="1:6">
      <c r="A4902" s="21">
        <v>10438</v>
      </c>
      <c r="B4902" s="9" t="s">
        <v>14909</v>
      </c>
      <c r="C4902" s="10" t="s">
        <v>198</v>
      </c>
      <c r="D4902" s="23"/>
      <c r="E4902" s="23">
        <v>483.54</v>
      </c>
      <c r="F4902" s="11"/>
    </row>
    <row r="4903" spans="1:6">
      <c r="A4903" s="21">
        <v>10459</v>
      </c>
      <c r="B4903" s="5" t="s">
        <v>14910</v>
      </c>
      <c r="C4903" s="6" t="s">
        <v>198</v>
      </c>
      <c r="D4903" s="22"/>
      <c r="E4903" s="22">
        <v>6444.49</v>
      </c>
      <c r="F4903" s="7"/>
    </row>
    <row r="4904" spans="1:6">
      <c r="A4904" s="21">
        <v>10458</v>
      </c>
      <c r="B4904" s="9" t="s">
        <v>14911</v>
      </c>
      <c r="C4904" s="10" t="s">
        <v>198</v>
      </c>
      <c r="D4904" s="23"/>
      <c r="E4904" s="23">
        <v>2948.87</v>
      </c>
      <c r="F4904" s="11"/>
    </row>
    <row r="4905" spans="1:6">
      <c r="A4905" s="21">
        <v>10451</v>
      </c>
      <c r="B4905" s="5" t="s">
        <v>14912</v>
      </c>
      <c r="C4905" s="6" t="s">
        <v>198</v>
      </c>
      <c r="D4905" s="22"/>
      <c r="E4905" s="22">
        <v>4225.3100000000004</v>
      </c>
      <c r="F4905" s="7"/>
    </row>
    <row r="4906" spans="1:6">
      <c r="A4906" s="21">
        <v>10447</v>
      </c>
      <c r="B4906" s="9" t="s">
        <v>14913</v>
      </c>
      <c r="C4906" s="10" t="s">
        <v>198</v>
      </c>
      <c r="D4906" s="23"/>
      <c r="E4906" s="23">
        <v>1767.26</v>
      </c>
      <c r="F4906" s="11"/>
    </row>
    <row r="4907" spans="1:6">
      <c r="A4907" s="21">
        <v>10462</v>
      </c>
      <c r="B4907" s="5" t="s">
        <v>14914</v>
      </c>
      <c r="C4907" s="6" t="s">
        <v>198</v>
      </c>
      <c r="D4907" s="22"/>
      <c r="E4907" s="22">
        <v>6444.49</v>
      </c>
      <c r="F4907" s="7"/>
    </row>
    <row r="4908" spans="1:6">
      <c r="A4908" s="21">
        <v>10448</v>
      </c>
      <c r="B4908" s="9" t="s">
        <v>14915</v>
      </c>
      <c r="C4908" s="10" t="s">
        <v>198</v>
      </c>
      <c r="D4908" s="23"/>
      <c r="E4908" s="23">
        <v>2948.87</v>
      </c>
      <c r="F4908" s="11"/>
    </row>
    <row r="4909" spans="1:6">
      <c r="A4909" s="21">
        <v>10464</v>
      </c>
      <c r="B4909" s="5" t="s">
        <v>14916</v>
      </c>
      <c r="C4909" s="6" t="s">
        <v>198</v>
      </c>
      <c r="D4909" s="22"/>
      <c r="E4909" s="22">
        <v>4225.3100000000004</v>
      </c>
      <c r="F4909" s="7"/>
    </row>
    <row r="4910" spans="1:6">
      <c r="A4910" s="21">
        <v>10465</v>
      </c>
      <c r="B4910" s="9" t="s">
        <v>14917</v>
      </c>
      <c r="C4910" s="10" t="s">
        <v>198</v>
      </c>
      <c r="D4910" s="23"/>
      <c r="E4910" s="23">
        <v>6444.49</v>
      </c>
      <c r="F4910" s="11"/>
    </row>
    <row r="4911" spans="1:6">
      <c r="A4911" s="21">
        <v>10475</v>
      </c>
      <c r="B4911" s="5" t="s">
        <v>14918</v>
      </c>
      <c r="C4911" s="6" t="s">
        <v>8937</v>
      </c>
      <c r="D4911" s="22"/>
      <c r="E4911" s="22">
        <v>14.32</v>
      </c>
      <c r="F4911" s="7"/>
    </row>
    <row r="4912" spans="1:6">
      <c r="A4912" s="21">
        <v>10478</v>
      </c>
      <c r="B4912" s="9" t="s">
        <v>14919</v>
      </c>
      <c r="C4912" s="10" t="s">
        <v>8937</v>
      </c>
      <c r="D4912" s="23"/>
      <c r="E4912" s="23">
        <v>17.809999999999999</v>
      </c>
      <c r="F4912" s="11"/>
    </row>
    <row r="4913" spans="1:6">
      <c r="A4913" s="21">
        <v>11628</v>
      </c>
      <c r="B4913" s="5" t="s">
        <v>14920</v>
      </c>
      <c r="C4913" s="6" t="s">
        <v>8937</v>
      </c>
      <c r="D4913" s="22"/>
      <c r="E4913" s="22">
        <v>26.84</v>
      </c>
      <c r="F4913" s="7"/>
    </row>
    <row r="4914" spans="1:6">
      <c r="A4914" s="21">
        <v>10481</v>
      </c>
      <c r="B4914" s="9" t="s">
        <v>14921</v>
      </c>
      <c r="C4914" s="10" t="s">
        <v>8937</v>
      </c>
      <c r="D4914" s="23"/>
      <c r="E4914" s="23">
        <v>17.05</v>
      </c>
      <c r="F4914" s="11"/>
    </row>
    <row r="4915" spans="1:6">
      <c r="A4915" s="21">
        <v>10482</v>
      </c>
      <c r="B4915" s="5" t="s">
        <v>14922</v>
      </c>
      <c r="C4915" s="6" t="s">
        <v>8937</v>
      </c>
      <c r="D4915" s="22"/>
      <c r="E4915" s="22">
        <v>20.46</v>
      </c>
      <c r="F4915" s="7"/>
    </row>
    <row r="4916" spans="1:6">
      <c r="A4916" s="21">
        <v>4031</v>
      </c>
      <c r="B4916" s="9" t="s">
        <v>14923</v>
      </c>
      <c r="C4916" s="10" t="s">
        <v>344</v>
      </c>
      <c r="D4916" s="23"/>
      <c r="E4916" s="23">
        <v>3.47</v>
      </c>
      <c r="F4916" s="11"/>
    </row>
    <row r="4917" spans="1:6">
      <c r="A4917" s="21">
        <v>4030</v>
      </c>
      <c r="B4917" s="5" t="s">
        <v>14924</v>
      </c>
      <c r="C4917" s="6" t="s">
        <v>344</v>
      </c>
      <c r="D4917" s="22"/>
      <c r="E4917" s="22">
        <v>8.91</v>
      </c>
      <c r="F4917" s="7"/>
    </row>
    <row r="4918" spans="1:6">
      <c r="A4918" s="21">
        <v>10486</v>
      </c>
      <c r="B4918" s="9" t="s">
        <v>14925</v>
      </c>
      <c r="C4918" s="10" t="s">
        <v>476</v>
      </c>
      <c r="D4918" s="23"/>
      <c r="E4918" s="23">
        <v>2.04</v>
      </c>
      <c r="F4918" s="11"/>
    </row>
    <row r="4919" spans="1:6" ht="25.5">
      <c r="A4919" s="21">
        <v>10485</v>
      </c>
      <c r="B4919" s="5" t="s">
        <v>14926</v>
      </c>
      <c r="C4919" s="6" t="s">
        <v>476</v>
      </c>
      <c r="D4919" s="22"/>
      <c r="E4919" s="22">
        <v>1.02</v>
      </c>
      <c r="F4919" s="7"/>
    </row>
    <row r="4920" spans="1:6" ht="25.5">
      <c r="A4920" s="21">
        <v>10487</v>
      </c>
      <c r="B4920" s="9" t="s">
        <v>14927</v>
      </c>
      <c r="C4920" s="10" t="s">
        <v>476</v>
      </c>
      <c r="D4920" s="23"/>
      <c r="E4920" s="23">
        <v>0.9</v>
      </c>
      <c r="F4920" s="11"/>
    </row>
    <row r="4921" spans="1:6" ht="25.5">
      <c r="A4921" s="21">
        <v>11652</v>
      </c>
      <c r="B4921" s="5" t="s">
        <v>14928</v>
      </c>
      <c r="C4921" s="6" t="s">
        <v>198</v>
      </c>
      <c r="D4921" s="22"/>
      <c r="E4921" s="22">
        <v>1778.5</v>
      </c>
      <c r="F4921" s="7"/>
    </row>
    <row r="4922" spans="1:6" ht="25.5">
      <c r="A4922" s="21">
        <v>13896</v>
      </c>
      <c r="B4922" s="9" t="s">
        <v>14929</v>
      </c>
      <c r="C4922" s="10" t="s">
        <v>198</v>
      </c>
      <c r="D4922" s="23"/>
      <c r="E4922" s="23">
        <v>1595.47</v>
      </c>
      <c r="F4922" s="11"/>
    </row>
    <row r="4923" spans="1:6" ht="25.5">
      <c r="A4923" s="21">
        <v>13475</v>
      </c>
      <c r="B4923" s="5" t="s">
        <v>14930</v>
      </c>
      <c r="C4923" s="6" t="s">
        <v>198</v>
      </c>
      <c r="D4923" s="22"/>
      <c r="E4923" s="22">
        <v>1943.48</v>
      </c>
      <c r="F4923" s="7"/>
    </row>
    <row r="4924" spans="1:6" ht="25.5">
      <c r="A4924" s="21">
        <v>25971</v>
      </c>
      <c r="B4924" s="9" t="s">
        <v>14931</v>
      </c>
      <c r="C4924" s="10" t="s">
        <v>198</v>
      </c>
      <c r="D4924" s="23"/>
      <c r="E4924" s="23">
        <v>1761633</v>
      </c>
      <c r="F4924" s="11"/>
    </row>
    <row r="4925" spans="1:6" ht="25.5">
      <c r="A4925" s="21">
        <v>25970</v>
      </c>
      <c r="B4925" s="5" t="s">
        <v>14932</v>
      </c>
      <c r="C4925" s="6" t="s">
        <v>198</v>
      </c>
      <c r="D4925" s="22"/>
      <c r="E4925" s="22">
        <v>741627.05</v>
      </c>
      <c r="F4925" s="7"/>
    </row>
    <row r="4926" spans="1:6" ht="25.5">
      <c r="A4926" s="21">
        <v>13476</v>
      </c>
      <c r="B4926" s="9" t="s">
        <v>14933</v>
      </c>
      <c r="C4926" s="10" t="s">
        <v>198</v>
      </c>
      <c r="D4926" s="23"/>
      <c r="E4926" s="23">
        <v>747001.21</v>
      </c>
      <c r="F4926" s="11"/>
    </row>
    <row r="4927" spans="1:6" ht="25.5">
      <c r="A4927" s="21">
        <v>10488</v>
      </c>
      <c r="B4927" s="5" t="s">
        <v>14934</v>
      </c>
      <c r="C4927" s="6" t="s">
        <v>198</v>
      </c>
      <c r="D4927" s="22"/>
      <c r="E4927" s="22">
        <v>905000</v>
      </c>
      <c r="F4927" s="7"/>
    </row>
    <row r="4928" spans="1:6" ht="25.5">
      <c r="A4928" s="21">
        <v>13606</v>
      </c>
      <c r="B4928" s="9" t="s">
        <v>14935</v>
      </c>
      <c r="C4928" s="10" t="s">
        <v>198</v>
      </c>
      <c r="D4928" s="23"/>
      <c r="E4928" s="23">
        <v>801817.06</v>
      </c>
      <c r="F4928" s="11"/>
    </row>
    <row r="4929" spans="1:6">
      <c r="A4929" s="21">
        <v>10489</v>
      </c>
      <c r="B4929" s="5" t="s">
        <v>14936</v>
      </c>
      <c r="C4929" s="6" t="s">
        <v>476</v>
      </c>
      <c r="D4929" s="22"/>
      <c r="E4929" s="22">
        <v>9</v>
      </c>
      <c r="F4929" s="7"/>
    </row>
    <row r="4930" spans="1:6">
      <c r="A4930" s="21">
        <v>10500</v>
      </c>
      <c r="B4930" s="9" t="s">
        <v>14937</v>
      </c>
      <c r="C4930" s="10" t="s">
        <v>344</v>
      </c>
      <c r="D4930" s="23"/>
      <c r="E4930" s="23">
        <v>61.11</v>
      </c>
      <c r="F4930" s="11"/>
    </row>
    <row r="4931" spans="1:6" ht="25.5">
      <c r="A4931" s="21">
        <v>34391</v>
      </c>
      <c r="B4931" s="5" t="s">
        <v>14938</v>
      </c>
      <c r="C4931" s="6" t="s">
        <v>344</v>
      </c>
      <c r="D4931" s="22"/>
      <c r="E4931" s="22">
        <v>351.02</v>
      </c>
      <c r="F4931" s="7"/>
    </row>
    <row r="4932" spans="1:6" ht="25.5">
      <c r="A4932" s="21">
        <v>10496</v>
      </c>
      <c r="B4932" s="9" t="s">
        <v>14939</v>
      </c>
      <c r="C4932" s="10" t="s">
        <v>344</v>
      </c>
      <c r="D4932" s="23"/>
      <c r="E4932" s="23">
        <v>305.56</v>
      </c>
      <c r="F4932" s="11"/>
    </row>
    <row r="4933" spans="1:6" ht="25.5">
      <c r="A4933" s="21">
        <v>10497</v>
      </c>
      <c r="B4933" s="5" t="s">
        <v>14940</v>
      </c>
      <c r="C4933" s="6" t="s">
        <v>344</v>
      </c>
      <c r="D4933" s="22"/>
      <c r="E4933" s="22">
        <v>794.44</v>
      </c>
      <c r="F4933" s="7"/>
    </row>
    <row r="4934" spans="1:6" ht="25.5">
      <c r="A4934" s="21">
        <v>10504</v>
      </c>
      <c r="B4934" s="9" t="s">
        <v>14941</v>
      </c>
      <c r="C4934" s="10" t="s">
        <v>344</v>
      </c>
      <c r="D4934" s="23"/>
      <c r="E4934" s="23">
        <v>928.89</v>
      </c>
      <c r="F4934" s="11"/>
    </row>
    <row r="4935" spans="1:6">
      <c r="A4935" s="21">
        <v>34390</v>
      </c>
      <c r="B4935" s="5" t="s">
        <v>14942</v>
      </c>
      <c r="C4935" s="6" t="s">
        <v>344</v>
      </c>
      <c r="D4935" s="22"/>
      <c r="E4935" s="22">
        <v>273.77999999999997</v>
      </c>
      <c r="F4935" s="7"/>
    </row>
    <row r="4936" spans="1:6">
      <c r="A4936" s="21">
        <v>34389</v>
      </c>
      <c r="B4936" s="9" t="s">
        <v>14943</v>
      </c>
      <c r="C4936" s="10" t="s">
        <v>344</v>
      </c>
      <c r="D4936" s="23"/>
      <c r="E4936" s="23">
        <v>85.56</v>
      </c>
      <c r="F4936" s="11"/>
    </row>
    <row r="4937" spans="1:6">
      <c r="A4937" s="21">
        <v>34388</v>
      </c>
      <c r="B4937" s="5" t="s">
        <v>14944</v>
      </c>
      <c r="C4937" s="6" t="s">
        <v>344</v>
      </c>
      <c r="D4937" s="22"/>
      <c r="E4937" s="22">
        <v>121.59</v>
      </c>
      <c r="F4937" s="7"/>
    </row>
    <row r="4938" spans="1:6">
      <c r="A4938" s="21">
        <v>34387</v>
      </c>
      <c r="B4938" s="9" t="s">
        <v>14945</v>
      </c>
      <c r="C4938" s="10" t="s">
        <v>344</v>
      </c>
      <c r="D4938" s="23"/>
      <c r="E4938" s="23">
        <v>197.39</v>
      </c>
      <c r="F4938" s="11"/>
    </row>
    <row r="4939" spans="1:6">
      <c r="A4939" s="21">
        <v>11188</v>
      </c>
      <c r="B4939" s="5" t="s">
        <v>14946</v>
      </c>
      <c r="C4939" s="6" t="s">
        <v>344</v>
      </c>
      <c r="D4939" s="22"/>
      <c r="E4939" s="22">
        <v>97.78</v>
      </c>
      <c r="F4939" s="7"/>
    </row>
    <row r="4940" spans="1:6">
      <c r="A4940" s="21">
        <v>11189</v>
      </c>
      <c r="B4940" s="9" t="s">
        <v>14947</v>
      </c>
      <c r="C4940" s="10" t="s">
        <v>344</v>
      </c>
      <c r="D4940" s="23"/>
      <c r="E4940" s="23">
        <v>146.66999999999999</v>
      </c>
      <c r="F4940" s="11"/>
    </row>
    <row r="4941" spans="1:6">
      <c r="A4941" s="21">
        <v>21107</v>
      </c>
      <c r="B4941" s="5" t="s">
        <v>14948</v>
      </c>
      <c r="C4941" s="6" t="s">
        <v>344</v>
      </c>
      <c r="D4941" s="22"/>
      <c r="E4941" s="22">
        <v>105.55</v>
      </c>
      <c r="F4941" s="7"/>
    </row>
    <row r="4942" spans="1:6">
      <c r="A4942" s="21">
        <v>34386</v>
      </c>
      <c r="B4942" s="9" t="s">
        <v>14949</v>
      </c>
      <c r="C4942" s="10" t="s">
        <v>344</v>
      </c>
      <c r="D4942" s="23"/>
      <c r="E4942" s="23">
        <v>183.33</v>
      </c>
      <c r="F4942" s="11"/>
    </row>
    <row r="4943" spans="1:6">
      <c r="A4943" s="21">
        <v>10494</v>
      </c>
      <c r="B4943" s="5" t="s">
        <v>14950</v>
      </c>
      <c r="C4943" s="6" t="s">
        <v>344</v>
      </c>
      <c r="D4943" s="22"/>
      <c r="E4943" s="22">
        <v>55</v>
      </c>
      <c r="F4943" s="7"/>
    </row>
    <row r="4944" spans="1:6">
      <c r="A4944" s="21">
        <v>10490</v>
      </c>
      <c r="B4944" s="9" t="s">
        <v>14951</v>
      </c>
      <c r="C4944" s="10" t="s">
        <v>344</v>
      </c>
      <c r="D4944" s="23"/>
      <c r="E4944" s="23">
        <v>55</v>
      </c>
      <c r="F4944" s="11"/>
    </row>
    <row r="4945" spans="1:6">
      <c r="A4945" s="21">
        <v>10492</v>
      </c>
      <c r="B4945" s="5" t="s">
        <v>14952</v>
      </c>
      <c r="C4945" s="6" t="s">
        <v>344</v>
      </c>
      <c r="D4945" s="22"/>
      <c r="E4945" s="22">
        <v>73.33</v>
      </c>
      <c r="F4945" s="7"/>
    </row>
    <row r="4946" spans="1:6">
      <c r="A4946" s="21">
        <v>10493</v>
      </c>
      <c r="B4946" s="9" t="s">
        <v>14953</v>
      </c>
      <c r="C4946" s="10" t="s">
        <v>344</v>
      </c>
      <c r="D4946" s="23"/>
      <c r="E4946" s="23">
        <v>85.56</v>
      </c>
      <c r="F4946" s="11"/>
    </row>
    <row r="4947" spans="1:6">
      <c r="A4947" s="21">
        <v>10491</v>
      </c>
      <c r="B4947" s="5" t="s">
        <v>14954</v>
      </c>
      <c r="C4947" s="6" t="s">
        <v>344</v>
      </c>
      <c r="D4947" s="22"/>
      <c r="E4947" s="22">
        <v>103.89</v>
      </c>
      <c r="F4947" s="7"/>
    </row>
    <row r="4948" spans="1:6">
      <c r="A4948" s="21">
        <v>34385</v>
      </c>
      <c r="B4948" s="9" t="s">
        <v>14955</v>
      </c>
      <c r="C4948" s="10" t="s">
        <v>344</v>
      </c>
      <c r="D4948" s="23"/>
      <c r="E4948" s="23">
        <v>151.56</v>
      </c>
      <c r="F4948" s="11"/>
    </row>
    <row r="4949" spans="1:6">
      <c r="A4949" s="21">
        <v>10499</v>
      </c>
      <c r="B4949" s="5" t="s">
        <v>14956</v>
      </c>
      <c r="C4949" s="6" t="s">
        <v>344</v>
      </c>
      <c r="D4949" s="22"/>
      <c r="E4949" s="22">
        <v>61.11</v>
      </c>
      <c r="F4949" s="7"/>
    </row>
    <row r="4950" spans="1:6">
      <c r="A4950" s="21">
        <v>34384</v>
      </c>
      <c r="B4950" s="9" t="s">
        <v>14957</v>
      </c>
      <c r="C4950" s="10" t="s">
        <v>344</v>
      </c>
      <c r="D4950" s="23"/>
      <c r="E4950" s="23">
        <v>183.33</v>
      </c>
      <c r="F4950" s="11"/>
    </row>
    <row r="4951" spans="1:6">
      <c r="A4951" s="21">
        <v>11185</v>
      </c>
      <c r="B4951" s="5" t="s">
        <v>14958</v>
      </c>
      <c r="C4951" s="6" t="s">
        <v>344</v>
      </c>
      <c r="D4951" s="22"/>
      <c r="E4951" s="22">
        <v>189.44</v>
      </c>
      <c r="F4951" s="7"/>
    </row>
    <row r="4952" spans="1:6">
      <c r="A4952" s="21">
        <v>10507</v>
      </c>
      <c r="B4952" s="9" t="s">
        <v>14959</v>
      </c>
      <c r="C4952" s="10" t="s">
        <v>344</v>
      </c>
      <c r="D4952" s="23"/>
      <c r="E4952" s="23">
        <v>170.12</v>
      </c>
      <c r="F4952" s="11"/>
    </row>
    <row r="4953" spans="1:6">
      <c r="A4953" s="21">
        <v>10505</v>
      </c>
      <c r="B4953" s="5" t="s">
        <v>14960</v>
      </c>
      <c r="C4953" s="6" t="s">
        <v>344</v>
      </c>
      <c r="D4953" s="22"/>
      <c r="E4953" s="22">
        <v>100.38</v>
      </c>
      <c r="F4953" s="7"/>
    </row>
    <row r="4954" spans="1:6">
      <c r="A4954" s="21">
        <v>10506</v>
      </c>
      <c r="B4954" s="9" t="s">
        <v>14961</v>
      </c>
      <c r="C4954" s="10" t="s">
        <v>344</v>
      </c>
      <c r="D4954" s="23"/>
      <c r="E4954" s="23">
        <v>131.04</v>
      </c>
      <c r="F4954" s="11"/>
    </row>
    <row r="4955" spans="1:6" ht="25.5">
      <c r="A4955" s="21">
        <v>5031</v>
      </c>
      <c r="B4955" s="5" t="s">
        <v>14962</v>
      </c>
      <c r="C4955" s="6" t="s">
        <v>344</v>
      </c>
      <c r="D4955" s="22"/>
      <c r="E4955" s="22">
        <v>184</v>
      </c>
      <c r="F4955" s="7"/>
    </row>
    <row r="4956" spans="1:6">
      <c r="A4956" s="21">
        <v>10502</v>
      </c>
      <c r="B4956" s="9" t="s">
        <v>14963</v>
      </c>
      <c r="C4956" s="10" t="s">
        <v>344</v>
      </c>
      <c r="D4956" s="23"/>
      <c r="E4956" s="23">
        <v>214.4</v>
      </c>
      <c r="F4956" s="11"/>
    </row>
    <row r="4957" spans="1:6">
      <c r="A4957" s="21">
        <v>10501</v>
      </c>
      <c r="B4957" s="5" t="s">
        <v>14964</v>
      </c>
      <c r="C4957" s="6" t="s">
        <v>344</v>
      </c>
      <c r="D4957" s="22"/>
      <c r="E4957" s="22">
        <v>121.13</v>
      </c>
      <c r="F4957" s="7"/>
    </row>
    <row r="4958" spans="1:6">
      <c r="A4958" s="21">
        <v>10503</v>
      </c>
      <c r="B4958" s="9" t="s">
        <v>14965</v>
      </c>
      <c r="C4958" s="10" t="s">
        <v>344</v>
      </c>
      <c r="D4958" s="23"/>
      <c r="E4958" s="23">
        <v>163.65</v>
      </c>
      <c r="F4958" s="11"/>
    </row>
    <row r="4959" spans="1:6">
      <c r="A4959" s="21">
        <v>10508</v>
      </c>
      <c r="B4959" s="5" t="s">
        <v>14966</v>
      </c>
      <c r="C4959" s="6" t="s">
        <v>476</v>
      </c>
      <c r="D4959" s="22"/>
      <c r="E4959" s="22">
        <v>8.43</v>
      </c>
      <c r="F4959" s="7"/>
    </row>
    <row r="4960" spans="1:6">
      <c r="A4960" s="21">
        <v>11643</v>
      </c>
      <c r="B4960" s="9" t="s">
        <v>14967</v>
      </c>
      <c r="C4960" s="10" t="s">
        <v>198</v>
      </c>
      <c r="D4960" s="23"/>
      <c r="E4960" s="23">
        <v>12.05</v>
      </c>
      <c r="F4960" s="11"/>
    </row>
    <row r="4961" spans="1:6" ht="51.75" thickBot="1">
      <c r="A4961" s="21">
        <v>11157</v>
      </c>
      <c r="B4961" s="24" t="s">
        <v>14968</v>
      </c>
      <c r="C4961" s="25" t="s">
        <v>10210</v>
      </c>
      <c r="D4961" s="26"/>
      <c r="E4961" s="26">
        <v>116.41</v>
      </c>
      <c r="F4961" s="27"/>
    </row>
  </sheetData>
  <mergeCells count="1">
    <mergeCell ref="A1:F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ORÇAMENTO</vt:lpstr>
      <vt:lpstr>COMP</vt:lpstr>
      <vt:lpstr>SINAPI</vt:lpstr>
      <vt:lpstr>INSUMO</vt:lpstr>
      <vt:lpstr>COMP!Area_de_impressao</vt:lpstr>
      <vt:lpstr>ORÇAMENTO!Area_de_impressao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Juarez Perin</dc:creator>
  <cp:lastModifiedBy>Ludmila Santana Barbosa</cp:lastModifiedBy>
  <cp:lastPrinted>2015-03-31T14:28:27Z</cp:lastPrinted>
  <dcterms:created xsi:type="dcterms:W3CDTF">2014-10-15T13:30:23Z</dcterms:created>
  <dcterms:modified xsi:type="dcterms:W3CDTF">2015-05-28T14:25:16Z</dcterms:modified>
</cp:coreProperties>
</file>